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https://scotsconnect-my.sharepoint.com/personal/jacqueline_massaya_gov_scot/Documents/R/rural_dashboard/economy/"/>
    </mc:Choice>
  </mc:AlternateContent>
  <xr:revisionPtr revIDLastSave="17" documentId="13_ncr:1_{97D2156B-71D8-4366-8A3D-084405284597}" xr6:coauthVersionLast="47" xr6:coauthVersionMax="47" xr10:uidLastSave="{69DE86B7-8275-447A-8106-6DE4D877A175}"/>
  <bookViews>
    <workbookView xWindow="50" yWindow="380" windowWidth="19150" windowHeight="10060" tabRatio="685" activeTab="3" xr2:uid="{00000000-000D-0000-FFFF-FFFF00000000}"/>
  </bookViews>
  <sheets>
    <sheet name="Cover Sheet" sheetId="118" r:id="rId1"/>
    <sheet name="Contents" sheetId="93" r:id="rId2"/>
    <sheet name="Notes" sheetId="161" r:id="rId3"/>
    <sheet name="Table 1" sheetId="167" r:id="rId4"/>
    <sheet name="Table 2" sheetId="134" r:id="rId5"/>
    <sheet name="Table 3" sheetId="165" r:id="rId6"/>
    <sheet name="Table 4" sheetId="136" r:id="rId7"/>
    <sheet name="Table 5" sheetId="137" r:id="rId8"/>
    <sheet name="Table 6" sheetId="138" r:id="rId9"/>
    <sheet name="Table 7" sheetId="139" r:id="rId10"/>
    <sheet name="Table 8" sheetId="140" r:id="rId11"/>
    <sheet name="Table 9" sheetId="141" r:id="rId12"/>
    <sheet name="Table 10" sheetId="149" r:id="rId13"/>
    <sheet name="Table 11" sheetId="150" r:id="rId14"/>
    <sheet name="Table 12" sheetId="158" r:id="rId15"/>
    <sheet name="Table 13" sheetId="151" r:id="rId16"/>
    <sheet name="Table 14" sheetId="152" r:id="rId17"/>
    <sheet name="Table 15" sheetId="153" r:id="rId18"/>
    <sheet name="Table 16" sheetId="156" r:id="rId19"/>
    <sheet name="Table 17" sheetId="159" r:id="rId20"/>
    <sheet name="Table 18" sheetId="144" r:id="rId21"/>
    <sheet name="Table 19" sheetId="145" r:id="rId22"/>
    <sheet name="Table 20" sheetId="146" r:id="rId23"/>
    <sheet name="Table 21" sheetId="170" r:id="rId24"/>
    <sheet name="Table 22" sheetId="171" r:id="rId25"/>
    <sheet name="Table 23" sheetId="172" r:id="rId26"/>
    <sheet name="broadband" sheetId="173" r:id="rId27"/>
    <sheet name="4g" sheetId="174"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1" i="146" l="1"/>
  <c r="Y31" i="146"/>
  <c r="Z31" i="146"/>
  <c r="AA31" i="146"/>
  <c r="AB31" i="146"/>
  <c r="AC31" i="146"/>
  <c r="AD31" i="146"/>
  <c r="AE31" i="146"/>
  <c r="AF31" i="146"/>
  <c r="AG31" i="146"/>
  <c r="X32" i="146"/>
  <c r="Y32" i="146"/>
  <c r="Z32" i="146"/>
  <c r="AA32" i="146"/>
  <c r="AB32" i="146"/>
  <c r="AC32" i="146"/>
  <c r="AD32" i="146"/>
  <c r="AE32" i="146"/>
  <c r="AF32" i="146"/>
  <c r="AG32" i="146"/>
  <c r="X31" i="145"/>
  <c r="Y31" i="145"/>
  <c r="Z31" i="145"/>
  <c r="AA31" i="145"/>
  <c r="AB31" i="145"/>
  <c r="AC31" i="145"/>
  <c r="AD31" i="145"/>
  <c r="AE31" i="145"/>
  <c r="AF31" i="145"/>
  <c r="AG31" i="145"/>
  <c r="X32" i="145"/>
  <c r="Y32" i="145"/>
  <c r="Z32" i="145"/>
  <c r="AA32" i="145"/>
  <c r="AB32" i="145"/>
  <c r="AC32" i="145"/>
  <c r="AD32" i="145"/>
  <c r="AE32" i="145"/>
  <c r="AF32" i="145"/>
  <c r="AG32" i="145"/>
  <c r="X31" i="144"/>
  <c r="Y31" i="144"/>
  <c r="Z31" i="144"/>
  <c r="AA31" i="144"/>
  <c r="AB31" i="144"/>
  <c r="AC31" i="144"/>
  <c r="AD31" i="144"/>
  <c r="AE31" i="144"/>
  <c r="AF31" i="144"/>
  <c r="AG31" i="144"/>
  <c r="X32" i="144"/>
  <c r="Y32" i="144"/>
  <c r="Z32" i="144"/>
  <c r="AA32" i="144"/>
  <c r="AB32" i="144"/>
  <c r="AC32" i="144"/>
  <c r="AD32" i="144"/>
  <c r="AE32" i="144"/>
  <c r="AF32" i="144"/>
  <c r="AG32" i="144"/>
  <c r="AA28" i="167"/>
  <c r="Z28" i="167"/>
  <c r="Y28" i="167"/>
  <c r="X28" i="167"/>
  <c r="X21" i="167" s="1"/>
  <c r="W28" i="167"/>
  <c r="W21" i="167" s="1"/>
  <c r="V28" i="167"/>
  <c r="U28" i="167"/>
  <c r="T28" i="167"/>
  <c r="S28" i="167"/>
  <c r="R28" i="167"/>
  <c r="Q28" i="167"/>
  <c r="P28" i="167"/>
  <c r="P21" i="167" s="1"/>
  <c r="O28" i="167"/>
  <c r="O21" i="167" s="1"/>
  <c r="N28" i="167"/>
  <c r="M28" i="167"/>
  <c r="L28" i="167"/>
  <c r="K28" i="167"/>
  <c r="J28" i="167"/>
  <c r="I28" i="167"/>
  <c r="H28" i="167"/>
  <c r="H21" i="167" s="1"/>
  <c r="G28" i="167"/>
  <c r="G21" i="167" s="1"/>
  <c r="F28" i="167"/>
  <c r="E28" i="167"/>
  <c r="D28" i="167"/>
  <c r="C28" i="167"/>
  <c r="AA27" i="167"/>
  <c r="Z27" i="167"/>
  <c r="Y27" i="167"/>
  <c r="X27" i="167"/>
  <c r="W27" i="167"/>
  <c r="V27" i="167"/>
  <c r="U27" i="167"/>
  <c r="T27" i="167"/>
  <c r="S27" i="167"/>
  <c r="R27" i="167"/>
  <c r="Q27" i="167"/>
  <c r="P27" i="167"/>
  <c r="O27" i="167"/>
  <c r="N27" i="167"/>
  <c r="M27" i="167"/>
  <c r="L27" i="167"/>
  <c r="K27" i="167"/>
  <c r="J27" i="167"/>
  <c r="I27" i="167"/>
  <c r="H27" i="167"/>
  <c r="G27" i="167"/>
  <c r="F27" i="167"/>
  <c r="E27" i="167"/>
  <c r="D27" i="167"/>
  <c r="C27" i="167"/>
  <c r="AA26" i="167"/>
  <c r="Z26" i="167"/>
  <c r="Y26" i="167"/>
  <c r="X26" i="167"/>
  <c r="W26" i="167"/>
  <c r="V26" i="167"/>
  <c r="U26" i="167"/>
  <c r="T26" i="167"/>
  <c r="S26" i="167"/>
  <c r="R26" i="167"/>
  <c r="Q26" i="167"/>
  <c r="P26" i="167"/>
  <c r="O26" i="167"/>
  <c r="N26" i="167"/>
  <c r="M26" i="167"/>
  <c r="L26" i="167"/>
  <c r="K26" i="167"/>
  <c r="J26" i="167"/>
  <c r="I26" i="167"/>
  <c r="H26" i="167"/>
  <c r="G26" i="167"/>
  <c r="F26" i="167"/>
  <c r="E26" i="167"/>
  <c r="D26" i="167"/>
  <c r="C26" i="167"/>
  <c r="AA25" i="167"/>
  <c r="Z25" i="167"/>
  <c r="Y25" i="167"/>
  <c r="X25" i="167"/>
  <c r="W25" i="167"/>
  <c r="V25" i="167"/>
  <c r="U25" i="167"/>
  <c r="T25" i="167"/>
  <c r="S25" i="167"/>
  <c r="R25" i="167"/>
  <c r="Q25" i="167"/>
  <c r="P25" i="167"/>
  <c r="O25" i="167"/>
  <c r="N25" i="167"/>
  <c r="M25" i="167"/>
  <c r="L25" i="167"/>
  <c r="K25" i="167"/>
  <c r="J25" i="167"/>
  <c r="I25" i="167"/>
  <c r="H25" i="167"/>
  <c r="G25" i="167"/>
  <c r="F25" i="167"/>
  <c r="E25" i="167"/>
  <c r="D25" i="167"/>
  <c r="C25" i="167"/>
  <c r="AA24" i="167"/>
  <c r="Z24" i="167"/>
  <c r="Y24" i="167"/>
  <c r="X24" i="167"/>
  <c r="W24" i="167"/>
  <c r="V24" i="167"/>
  <c r="U24" i="167"/>
  <c r="T24" i="167"/>
  <c r="S24" i="167"/>
  <c r="R24" i="167"/>
  <c r="Q24" i="167"/>
  <c r="P24" i="167"/>
  <c r="O24" i="167"/>
  <c r="N24" i="167"/>
  <c r="M24" i="167"/>
  <c r="L24" i="167"/>
  <c r="K24" i="167"/>
  <c r="J24" i="167"/>
  <c r="I24" i="167"/>
  <c r="H24" i="167"/>
  <c r="G24" i="167"/>
  <c r="F24" i="167"/>
  <c r="E24" i="167"/>
  <c r="D24" i="167"/>
  <c r="C24" i="167"/>
  <c r="AA23" i="167"/>
  <c r="AA29" i="167" s="1"/>
  <c r="Z23" i="167"/>
  <c r="Z29" i="167" s="1"/>
  <c r="Y23" i="167"/>
  <c r="Y29" i="167" s="1"/>
  <c r="X23" i="167"/>
  <c r="X29" i="167" s="1"/>
  <c r="W23" i="167"/>
  <c r="W29" i="167" s="1"/>
  <c r="V23" i="167"/>
  <c r="V29" i="167" s="1"/>
  <c r="U23" i="167"/>
  <c r="U29" i="167" s="1"/>
  <c r="T23" i="167"/>
  <c r="T29" i="167" s="1"/>
  <c r="S23" i="167"/>
  <c r="S29" i="167" s="1"/>
  <c r="R23" i="167"/>
  <c r="R29" i="167" s="1"/>
  <c r="Q23" i="167"/>
  <c r="Q29" i="167" s="1"/>
  <c r="P23" i="167"/>
  <c r="P29" i="167" s="1"/>
  <c r="O23" i="167"/>
  <c r="O29" i="167" s="1"/>
  <c r="N23" i="167"/>
  <c r="N29" i="167" s="1"/>
  <c r="M23" i="167"/>
  <c r="M29" i="167" s="1"/>
  <c r="L23" i="167"/>
  <c r="L29" i="167" s="1"/>
  <c r="K23" i="167"/>
  <c r="K29" i="167" s="1"/>
  <c r="J23" i="167"/>
  <c r="J29" i="167" s="1"/>
  <c r="I23" i="167"/>
  <c r="I29" i="167" s="1"/>
  <c r="H23" i="167"/>
  <c r="H29" i="167" s="1"/>
  <c r="G23" i="167"/>
  <c r="G29" i="167" s="1"/>
  <c r="F23" i="167"/>
  <c r="F29" i="167" s="1"/>
  <c r="E23" i="167"/>
  <c r="E29" i="167" s="1"/>
  <c r="D23" i="167"/>
  <c r="D29" i="167" s="1"/>
  <c r="C23" i="167"/>
  <c r="C29" i="167" s="1"/>
  <c r="AA22" i="167"/>
  <c r="Z22" i="167"/>
  <c r="Y22" i="167"/>
  <c r="X22" i="167"/>
  <c r="W22" i="167"/>
  <c r="V22" i="167"/>
  <c r="U22" i="167"/>
  <c r="T22" i="167"/>
  <c r="S22" i="167"/>
  <c r="R22" i="167"/>
  <c r="Q22" i="167"/>
  <c r="P22" i="167"/>
  <c r="O22" i="167"/>
  <c r="N22" i="167"/>
  <c r="M22" i="167"/>
  <c r="L22" i="167"/>
  <c r="K22" i="167"/>
  <c r="J22" i="167"/>
  <c r="I22" i="167"/>
  <c r="H22" i="167"/>
  <c r="G22" i="167"/>
  <c r="F22" i="167"/>
  <c r="E22" i="167"/>
  <c r="D22" i="167"/>
  <c r="C22" i="167"/>
  <c r="Z21" i="167"/>
  <c r="Y21" i="167"/>
  <c r="V21" i="167"/>
  <c r="U21" i="167"/>
  <c r="T21" i="167"/>
  <c r="R21" i="167"/>
  <c r="Q21" i="167"/>
  <c r="N21" i="167"/>
  <c r="M21" i="167"/>
  <c r="L21" i="167"/>
  <c r="J21" i="167"/>
  <c r="I21" i="167"/>
  <c r="F21" i="167"/>
  <c r="E21" i="167"/>
  <c r="D21" i="167"/>
  <c r="AA20" i="167"/>
  <c r="Z20" i="167"/>
  <c r="Y20" i="167"/>
  <c r="X20" i="167"/>
  <c r="W20" i="167"/>
  <c r="V20" i="167"/>
  <c r="U20" i="167"/>
  <c r="T20" i="167"/>
  <c r="S20" i="167"/>
  <c r="R20" i="167"/>
  <c r="Q20" i="167"/>
  <c r="P20" i="167"/>
  <c r="O20" i="167"/>
  <c r="N20" i="167"/>
  <c r="M20" i="167"/>
  <c r="L20" i="167"/>
  <c r="K20" i="167"/>
  <c r="J20" i="167"/>
  <c r="I20" i="167"/>
  <c r="H20" i="167"/>
  <c r="G20" i="167"/>
  <c r="F20" i="167"/>
  <c r="E20" i="167"/>
  <c r="D20" i="167"/>
  <c r="C20" i="167"/>
  <c r="AA19" i="167"/>
  <c r="Z19" i="167"/>
  <c r="Y19" i="167"/>
  <c r="X19" i="167"/>
  <c r="W19" i="167"/>
  <c r="V19" i="167"/>
  <c r="U19" i="167"/>
  <c r="T19" i="167"/>
  <c r="S19" i="167"/>
  <c r="R19" i="167"/>
  <c r="Q19" i="167"/>
  <c r="P19" i="167"/>
  <c r="O19" i="167"/>
  <c r="N19" i="167"/>
  <c r="M19" i="167"/>
  <c r="L19" i="167"/>
  <c r="K19" i="167"/>
  <c r="J19" i="167"/>
  <c r="I19" i="167"/>
  <c r="H19" i="167"/>
  <c r="G19" i="167"/>
  <c r="F19" i="167"/>
  <c r="E19" i="167"/>
  <c r="D19" i="167"/>
  <c r="C19" i="167"/>
  <c r="AA18" i="167"/>
  <c r="Z18" i="167"/>
  <c r="Y18" i="167"/>
  <c r="X18" i="167"/>
  <c r="W18" i="167"/>
  <c r="V18" i="167"/>
  <c r="U18" i="167"/>
  <c r="T18" i="167"/>
  <c r="S18" i="167"/>
  <c r="R18" i="167"/>
  <c r="Q18" i="167"/>
  <c r="P18" i="167"/>
  <c r="O18" i="167"/>
  <c r="N18" i="167"/>
  <c r="M18" i="167"/>
  <c r="L18" i="167"/>
  <c r="K18" i="167"/>
  <c r="J18" i="167"/>
  <c r="I18" i="167"/>
  <c r="H18" i="167"/>
  <c r="G18" i="167"/>
  <c r="F18" i="167"/>
  <c r="E18" i="167"/>
  <c r="D18" i="167"/>
  <c r="C18" i="167"/>
  <c r="AA17" i="167"/>
  <c r="Z17" i="167"/>
  <c r="Y17" i="167"/>
  <c r="X17" i="167"/>
  <c r="W17" i="167"/>
  <c r="V17" i="167"/>
  <c r="U17" i="167"/>
  <c r="T17" i="167"/>
  <c r="S17" i="167"/>
  <c r="R17" i="167"/>
  <c r="Q17" i="167"/>
  <c r="P17" i="167"/>
  <c r="O17" i="167"/>
  <c r="N17" i="167"/>
  <c r="M17" i="167"/>
  <c r="L17" i="167"/>
  <c r="K17" i="167"/>
  <c r="J17" i="167"/>
  <c r="I17" i="167"/>
  <c r="H17" i="167"/>
  <c r="G17" i="167"/>
  <c r="F17" i="167"/>
  <c r="E17" i="167"/>
  <c r="D17" i="167"/>
  <c r="C17" i="167"/>
  <c r="AA16" i="167"/>
  <c r="Z16" i="167"/>
  <c r="Y16" i="167"/>
  <c r="X16" i="167"/>
  <c r="W16" i="167"/>
  <c r="V16" i="167"/>
  <c r="U16" i="167"/>
  <c r="T16" i="167"/>
  <c r="S16" i="167"/>
  <c r="R16" i="167"/>
  <c r="Q16" i="167"/>
  <c r="P16" i="167"/>
  <c r="O16" i="167"/>
  <c r="N16" i="167"/>
  <c r="M16" i="167"/>
  <c r="L16" i="167"/>
  <c r="K16" i="167"/>
  <c r="J16" i="167"/>
  <c r="I16" i="167"/>
  <c r="H16" i="167"/>
  <c r="G16" i="167"/>
  <c r="F16" i="167"/>
  <c r="E16" i="167"/>
  <c r="D16" i="167"/>
  <c r="C16" i="167"/>
  <c r="U29" i="153"/>
  <c r="T29" i="153"/>
  <c r="S29" i="153"/>
  <c r="R29" i="153"/>
  <c r="Q29" i="153"/>
  <c r="P29" i="153"/>
  <c r="O29" i="153"/>
  <c r="N29" i="153"/>
  <c r="M29" i="153"/>
  <c r="L29" i="153"/>
  <c r="K29" i="153"/>
  <c r="J29" i="153"/>
  <c r="I29" i="153"/>
  <c r="H29" i="153"/>
  <c r="G29" i="153"/>
  <c r="F29" i="153"/>
  <c r="E29" i="153"/>
  <c r="D29" i="153"/>
  <c r="C29" i="153"/>
  <c r="U28" i="153"/>
  <c r="T28" i="153"/>
  <c r="S28" i="153"/>
  <c r="R28" i="153"/>
  <c r="Q28" i="153"/>
  <c r="P28" i="153"/>
  <c r="O28" i="153"/>
  <c r="N28" i="153"/>
  <c r="M28" i="153"/>
  <c r="L28" i="153"/>
  <c r="K28" i="153"/>
  <c r="J28" i="153"/>
  <c r="I28" i="153"/>
  <c r="H28" i="153"/>
  <c r="G28" i="153"/>
  <c r="F28" i="153"/>
  <c r="E28" i="153"/>
  <c r="D28" i="153"/>
  <c r="C28" i="153"/>
  <c r="T29" i="151"/>
  <c r="T28" i="151"/>
  <c r="I30" i="167" l="1"/>
  <c r="Q30" i="167"/>
  <c r="Y30" i="167"/>
  <c r="J30" i="167"/>
  <c r="R30" i="167"/>
  <c r="Z30" i="167"/>
  <c r="F30" i="167"/>
  <c r="N30" i="167"/>
  <c r="V30" i="167"/>
  <c r="G30" i="167"/>
  <c r="O30" i="167"/>
  <c r="W30" i="167"/>
  <c r="H30" i="167"/>
  <c r="P30" i="167"/>
  <c r="X30" i="167"/>
  <c r="C30" i="167"/>
  <c r="S30" i="167"/>
  <c r="D30" i="167"/>
  <c r="L30" i="167"/>
  <c r="T30" i="167"/>
  <c r="K30" i="167"/>
  <c r="AA30" i="167"/>
  <c r="E30" i="167"/>
  <c r="M30" i="167"/>
  <c r="U30" i="167"/>
  <c r="C21" i="167"/>
  <c r="K21" i="167"/>
  <c r="S21" i="167"/>
  <c r="AA21" i="167"/>
  <c r="AH31" i="146"/>
  <c r="AI31" i="146"/>
  <c r="AH32" i="146"/>
  <c r="AI32" i="146"/>
  <c r="AH31" i="145"/>
  <c r="AI31" i="145"/>
  <c r="AH32" i="145"/>
  <c r="AI32" i="145"/>
  <c r="AF118" i="172"/>
  <c r="AE118" i="172"/>
  <c r="AD118" i="172"/>
  <c r="AC118" i="172"/>
  <c r="AB118" i="172"/>
  <c r="AA118" i="172"/>
  <c r="Z118" i="172"/>
  <c r="Y118" i="172"/>
  <c r="X118" i="172"/>
  <c r="W118" i="172"/>
  <c r="V118" i="172"/>
  <c r="U118" i="172"/>
  <c r="T118" i="172"/>
  <c r="S118" i="172"/>
  <c r="R118" i="172"/>
  <c r="Q118" i="172"/>
  <c r="P118" i="172"/>
  <c r="O118" i="172"/>
  <c r="N118" i="172"/>
  <c r="M118" i="172"/>
  <c r="AG29" i="172"/>
  <c r="AF29" i="172"/>
  <c r="AE29" i="172"/>
  <c r="AD29" i="172"/>
  <c r="AC29" i="172"/>
  <c r="AB29" i="172"/>
  <c r="AA29" i="172"/>
  <c r="Z29" i="172"/>
  <c r="Y29" i="172"/>
  <c r="X29" i="172"/>
  <c r="W29" i="172"/>
  <c r="V29" i="172"/>
  <c r="U29" i="172"/>
  <c r="T29" i="172"/>
  <c r="S29" i="172"/>
  <c r="R29" i="172"/>
  <c r="Q29" i="172"/>
  <c r="P29" i="172"/>
  <c r="O29" i="172"/>
  <c r="N29" i="172"/>
  <c r="M29" i="172"/>
  <c r="L29" i="172"/>
  <c r="K29" i="172"/>
  <c r="J29" i="172"/>
  <c r="I29" i="172"/>
  <c r="H29" i="172"/>
  <c r="G29" i="172"/>
  <c r="F29" i="172"/>
  <c r="E29" i="172"/>
  <c r="D29" i="172"/>
  <c r="C29" i="172"/>
  <c r="AG28" i="172"/>
  <c r="AF28" i="172"/>
  <c r="AE28" i="172"/>
  <c r="AD28" i="172"/>
  <c r="AC28" i="172"/>
  <c r="AB28" i="172"/>
  <c r="AA28" i="172"/>
  <c r="Z28" i="172"/>
  <c r="Y28" i="172"/>
  <c r="X28" i="172"/>
  <c r="W28" i="172"/>
  <c r="V28" i="172"/>
  <c r="U28" i="172"/>
  <c r="T28" i="172"/>
  <c r="S28" i="172"/>
  <c r="R28" i="172"/>
  <c r="Q28" i="172"/>
  <c r="P28" i="172"/>
  <c r="O28" i="172"/>
  <c r="N28" i="172"/>
  <c r="M28" i="172"/>
  <c r="L28" i="172"/>
  <c r="K28" i="172"/>
  <c r="J28" i="172"/>
  <c r="I28" i="172"/>
  <c r="H28" i="172"/>
  <c r="G28" i="172"/>
  <c r="F28" i="172"/>
  <c r="E28" i="172"/>
  <c r="D28" i="172"/>
  <c r="C28" i="172"/>
  <c r="AF118" i="171"/>
  <c r="AE118" i="171"/>
  <c r="AD118" i="171"/>
  <c r="AC118" i="171"/>
  <c r="AB118" i="171"/>
  <c r="AA118" i="171"/>
  <c r="Z118" i="171"/>
  <c r="Y118" i="171"/>
  <c r="X118" i="171"/>
  <c r="W118" i="171"/>
  <c r="V118" i="171"/>
  <c r="U118" i="171"/>
  <c r="T118" i="171"/>
  <c r="S118" i="171"/>
  <c r="R118" i="171"/>
  <c r="Q118" i="171"/>
  <c r="P118" i="171"/>
  <c r="O118" i="171"/>
  <c r="N118" i="171"/>
  <c r="M118" i="171"/>
  <c r="AG29" i="171"/>
  <c r="AF29" i="171"/>
  <c r="AE29" i="171"/>
  <c r="AD29" i="171"/>
  <c r="AC29" i="171"/>
  <c r="AB29" i="171"/>
  <c r="AA29" i="171"/>
  <c r="Z29" i="171"/>
  <c r="Y29" i="171"/>
  <c r="X29" i="171"/>
  <c r="W29" i="171"/>
  <c r="V29" i="171"/>
  <c r="U29" i="171"/>
  <c r="T29" i="171"/>
  <c r="S29" i="171"/>
  <c r="R29" i="171"/>
  <c r="Q29" i="171"/>
  <c r="P29" i="171"/>
  <c r="O29" i="171"/>
  <c r="N29" i="171"/>
  <c r="M29" i="171"/>
  <c r="L29" i="171"/>
  <c r="K29" i="171"/>
  <c r="J29" i="171"/>
  <c r="I29" i="171"/>
  <c r="H29" i="171"/>
  <c r="G29" i="171"/>
  <c r="F29" i="171"/>
  <c r="E29" i="171"/>
  <c r="D29" i="171"/>
  <c r="C29" i="171"/>
  <c r="AG28" i="171"/>
  <c r="AF28" i="171"/>
  <c r="AE28" i="171"/>
  <c r="AD28" i="171"/>
  <c r="AC28" i="171"/>
  <c r="AB28" i="171"/>
  <c r="AA28" i="171"/>
  <c r="Z28" i="171"/>
  <c r="Y28" i="171"/>
  <c r="X28" i="171"/>
  <c r="W28" i="171"/>
  <c r="V28" i="171"/>
  <c r="U28" i="171"/>
  <c r="T28" i="171"/>
  <c r="S28" i="171"/>
  <c r="R28" i="171"/>
  <c r="Q28" i="171"/>
  <c r="P28" i="171"/>
  <c r="O28" i="171"/>
  <c r="N28" i="171"/>
  <c r="M28" i="171"/>
  <c r="L28" i="171"/>
  <c r="K28" i="171"/>
  <c r="J28" i="171"/>
  <c r="I28" i="171"/>
  <c r="H28" i="171"/>
  <c r="G28" i="171"/>
  <c r="F28" i="171"/>
  <c r="E28" i="171"/>
  <c r="D28" i="171"/>
  <c r="C28" i="171"/>
  <c r="AH31" i="144"/>
  <c r="AI31" i="144"/>
  <c r="AH32" i="144"/>
  <c r="AI32" i="144"/>
  <c r="AD118" i="170" l="1"/>
  <c r="AC118" i="170"/>
  <c r="AB118" i="170"/>
  <c r="AA118" i="170"/>
  <c r="Z118" i="170"/>
  <c r="Y118" i="170"/>
  <c r="X118" i="170"/>
  <c r="W118" i="170"/>
  <c r="V118" i="170"/>
  <c r="U118" i="170"/>
  <c r="T118" i="170"/>
  <c r="S118" i="170"/>
  <c r="R118" i="170"/>
  <c r="Q118" i="170"/>
  <c r="P118" i="170"/>
  <c r="O118" i="170"/>
  <c r="N118" i="170"/>
  <c r="M118" i="170"/>
  <c r="AG29" i="170"/>
  <c r="AF29" i="170"/>
  <c r="AE29" i="170"/>
  <c r="AD29" i="170"/>
  <c r="AC29" i="170"/>
  <c r="AB29" i="170"/>
  <c r="AA29" i="170"/>
  <c r="Z29" i="170"/>
  <c r="Y29" i="170"/>
  <c r="X29" i="170"/>
  <c r="W29" i="170"/>
  <c r="V29" i="170"/>
  <c r="U29" i="170"/>
  <c r="T29" i="170"/>
  <c r="S29" i="170"/>
  <c r="R29" i="170"/>
  <c r="Q29" i="170"/>
  <c r="P29" i="170"/>
  <c r="O29" i="170"/>
  <c r="N29" i="170"/>
  <c r="M29" i="170"/>
  <c r="L29" i="170"/>
  <c r="K29" i="170"/>
  <c r="J29" i="170"/>
  <c r="I29" i="170"/>
  <c r="H29" i="170"/>
  <c r="G29" i="170"/>
  <c r="F29" i="170"/>
  <c r="E29" i="170"/>
  <c r="D29" i="170"/>
  <c r="C29" i="170"/>
  <c r="AG28" i="170"/>
  <c r="AF28" i="170"/>
  <c r="AE28" i="170"/>
  <c r="AD28" i="170"/>
  <c r="AC28" i="170"/>
  <c r="AB28" i="170"/>
  <c r="AA28" i="170"/>
  <c r="Z28" i="170"/>
  <c r="Y28" i="170"/>
  <c r="X28" i="170"/>
  <c r="W28" i="170"/>
  <c r="V28" i="170"/>
  <c r="U28" i="170"/>
  <c r="T28" i="170"/>
  <c r="S28" i="170"/>
  <c r="R28" i="170"/>
  <c r="Q28" i="170"/>
  <c r="P28" i="170"/>
  <c r="O28" i="170"/>
  <c r="N28" i="170"/>
  <c r="M28" i="170"/>
  <c r="L28" i="170"/>
  <c r="K28" i="170"/>
  <c r="J28" i="170"/>
  <c r="I28" i="170"/>
  <c r="H28" i="170"/>
  <c r="G28" i="170"/>
  <c r="F28" i="170"/>
  <c r="E28" i="170"/>
  <c r="D28" i="170"/>
  <c r="C28" i="170"/>
  <c r="V149" i="152" l="1"/>
  <c r="V150" i="152"/>
  <c r="V27" i="152"/>
  <c r="V28" i="152"/>
  <c r="U28" i="151"/>
  <c r="U29" i="151"/>
  <c r="V149" i="158"/>
  <c r="V150" i="158"/>
  <c r="V27" i="158"/>
  <c r="V28" i="158"/>
  <c r="V149" i="150"/>
  <c r="V150" i="150"/>
  <c r="V27" i="150"/>
  <c r="V28" i="150"/>
  <c r="U16" i="149" l="1"/>
  <c r="U17" i="149"/>
  <c r="U18" i="149"/>
  <c r="U19" i="149"/>
  <c r="U20" i="149"/>
  <c r="U22" i="149"/>
  <c r="U23" i="149"/>
  <c r="U29" i="149" s="1"/>
  <c r="U24" i="149"/>
  <c r="U25" i="149"/>
  <c r="U26" i="149"/>
  <c r="U27" i="149"/>
  <c r="U28" i="149"/>
  <c r="U21" i="149" s="1"/>
  <c r="E149" i="156"/>
  <c r="F149" i="156"/>
  <c r="G149" i="156"/>
  <c r="H149" i="156"/>
  <c r="I149" i="156"/>
  <c r="J149" i="156"/>
  <c r="K149" i="156"/>
  <c r="L149" i="156"/>
  <c r="M149" i="156"/>
  <c r="N149" i="156"/>
  <c r="O149" i="156"/>
  <c r="P149" i="156"/>
  <c r="Q149" i="156"/>
  <c r="R149" i="156"/>
  <c r="S149" i="156"/>
  <c r="T149" i="156"/>
  <c r="U149" i="156"/>
  <c r="E150" i="156"/>
  <c r="F150" i="156"/>
  <c r="G150" i="156"/>
  <c r="H150" i="156"/>
  <c r="I150" i="156"/>
  <c r="J150" i="156"/>
  <c r="K150" i="156"/>
  <c r="L150" i="156"/>
  <c r="M150" i="156"/>
  <c r="N150" i="156"/>
  <c r="O150" i="156"/>
  <c r="P150" i="156"/>
  <c r="Q150" i="156"/>
  <c r="R150" i="156"/>
  <c r="S150" i="156"/>
  <c r="T150" i="156"/>
  <c r="U150" i="156"/>
  <c r="D150" i="156"/>
  <c r="D149" i="156"/>
  <c r="E27" i="156"/>
  <c r="F27" i="156"/>
  <c r="G27" i="156"/>
  <c r="H27" i="156"/>
  <c r="I27" i="156"/>
  <c r="J27" i="156"/>
  <c r="K27" i="156"/>
  <c r="L27" i="156"/>
  <c r="M27" i="156"/>
  <c r="N27" i="156"/>
  <c r="O27" i="156"/>
  <c r="P27" i="156"/>
  <c r="Q27" i="156"/>
  <c r="R27" i="156"/>
  <c r="S27" i="156"/>
  <c r="T27" i="156"/>
  <c r="U27" i="156"/>
  <c r="E28" i="156"/>
  <c r="F28" i="156"/>
  <c r="G28" i="156"/>
  <c r="H28" i="156"/>
  <c r="I28" i="156"/>
  <c r="J28" i="156"/>
  <c r="K28" i="156"/>
  <c r="L28" i="156"/>
  <c r="M28" i="156"/>
  <c r="N28" i="156"/>
  <c r="O28" i="156"/>
  <c r="P28" i="156"/>
  <c r="Q28" i="156"/>
  <c r="R28" i="156"/>
  <c r="S28" i="156"/>
  <c r="T28" i="156"/>
  <c r="U28" i="156"/>
  <c r="D28" i="156"/>
  <c r="D27" i="156"/>
  <c r="U30" i="149" l="1"/>
  <c r="D32" i="145"/>
  <c r="E32" i="145"/>
  <c r="F32" i="145"/>
  <c r="G32" i="145"/>
  <c r="H32" i="145"/>
  <c r="I32" i="145"/>
  <c r="J32" i="145"/>
  <c r="K32" i="145"/>
  <c r="L32" i="145"/>
  <c r="M32" i="145"/>
  <c r="N32" i="145"/>
  <c r="O32" i="145"/>
  <c r="P32" i="145"/>
  <c r="Q32" i="145"/>
  <c r="R32" i="145"/>
  <c r="S32" i="145"/>
  <c r="T32" i="145"/>
  <c r="U32" i="145"/>
  <c r="V32" i="145"/>
  <c r="W32" i="145"/>
  <c r="C32" i="145"/>
  <c r="D31" i="145"/>
  <c r="E31" i="145"/>
  <c r="F31" i="145"/>
  <c r="G31" i="145"/>
  <c r="H31" i="145"/>
  <c r="I31" i="145"/>
  <c r="J31" i="145"/>
  <c r="K31" i="145"/>
  <c r="L31" i="145"/>
  <c r="M31" i="145"/>
  <c r="N31" i="145"/>
  <c r="O31" i="145"/>
  <c r="P31" i="145"/>
  <c r="Q31" i="145"/>
  <c r="R31" i="145"/>
  <c r="S31" i="145"/>
  <c r="T31" i="145"/>
  <c r="U31" i="145"/>
  <c r="V31" i="145"/>
  <c r="W31" i="145"/>
  <c r="C31" i="145"/>
  <c r="D32" i="146"/>
  <c r="E32" i="146"/>
  <c r="F32" i="146"/>
  <c r="G32" i="146"/>
  <c r="H32" i="146"/>
  <c r="I32" i="146"/>
  <c r="J32" i="146"/>
  <c r="K32" i="146"/>
  <c r="L32" i="146"/>
  <c r="M32" i="146"/>
  <c r="N32" i="146"/>
  <c r="O32" i="146"/>
  <c r="P32" i="146"/>
  <c r="Q32" i="146"/>
  <c r="R32" i="146"/>
  <c r="S32" i="146"/>
  <c r="T32" i="146"/>
  <c r="U32" i="146"/>
  <c r="V32" i="146"/>
  <c r="W32" i="146"/>
  <c r="C32" i="146"/>
  <c r="D31" i="146"/>
  <c r="E31" i="146"/>
  <c r="F31" i="146"/>
  <c r="G31" i="146"/>
  <c r="H31" i="146"/>
  <c r="I31" i="146"/>
  <c r="J31" i="146"/>
  <c r="K31" i="146"/>
  <c r="L31" i="146"/>
  <c r="M31" i="146"/>
  <c r="N31" i="146"/>
  <c r="O31" i="146"/>
  <c r="P31" i="146"/>
  <c r="Q31" i="146"/>
  <c r="R31" i="146"/>
  <c r="S31" i="146"/>
  <c r="T31" i="146"/>
  <c r="U31" i="146"/>
  <c r="V31" i="146"/>
  <c r="W31" i="146"/>
  <c r="C31" i="146"/>
  <c r="D32" i="144"/>
  <c r="E32" i="144"/>
  <c r="F32" i="144"/>
  <c r="G32" i="144"/>
  <c r="H32" i="144"/>
  <c r="I32" i="144"/>
  <c r="J32" i="144"/>
  <c r="K32" i="144"/>
  <c r="L32" i="144"/>
  <c r="M32" i="144"/>
  <c r="N32" i="144"/>
  <c r="O32" i="144"/>
  <c r="P32" i="144"/>
  <c r="Q32" i="144"/>
  <c r="R32" i="144"/>
  <c r="S32" i="144"/>
  <c r="T32" i="144"/>
  <c r="U32" i="144"/>
  <c r="V32" i="144"/>
  <c r="W32" i="144"/>
  <c r="C32" i="144"/>
  <c r="D31" i="144"/>
  <c r="E31" i="144"/>
  <c r="F31" i="144"/>
  <c r="G31" i="144"/>
  <c r="H31" i="144"/>
  <c r="I31" i="144"/>
  <c r="J31" i="144"/>
  <c r="K31" i="144"/>
  <c r="L31" i="144"/>
  <c r="M31" i="144"/>
  <c r="N31" i="144"/>
  <c r="O31" i="144"/>
  <c r="P31" i="144"/>
  <c r="Q31" i="144"/>
  <c r="R31" i="144"/>
  <c r="S31" i="144"/>
  <c r="T31" i="144"/>
  <c r="U31" i="144"/>
  <c r="V31" i="144"/>
  <c r="W31" i="144"/>
  <c r="C31" i="144"/>
  <c r="E150" i="159"/>
  <c r="F150" i="159"/>
  <c r="G150" i="159"/>
  <c r="H150" i="159"/>
  <c r="I150" i="159"/>
  <c r="J150" i="159"/>
  <c r="K150" i="159"/>
  <c r="L150" i="159"/>
  <c r="M150" i="159"/>
  <c r="N150" i="159"/>
  <c r="O150" i="159"/>
  <c r="P150" i="159"/>
  <c r="Q150" i="159"/>
  <c r="R150" i="159"/>
  <c r="S150" i="159"/>
  <c r="T150" i="159"/>
  <c r="D150" i="159"/>
  <c r="E149" i="159"/>
  <c r="F149" i="159"/>
  <c r="G149" i="159"/>
  <c r="H149" i="159"/>
  <c r="I149" i="159"/>
  <c r="J149" i="159"/>
  <c r="K149" i="159"/>
  <c r="L149" i="159"/>
  <c r="M149" i="159"/>
  <c r="N149" i="159"/>
  <c r="O149" i="159"/>
  <c r="P149" i="159"/>
  <c r="Q149" i="159"/>
  <c r="R149" i="159"/>
  <c r="S149" i="159"/>
  <c r="T149" i="159"/>
  <c r="D149" i="159"/>
  <c r="E28" i="159"/>
  <c r="F28" i="159"/>
  <c r="G28" i="159"/>
  <c r="H28" i="159"/>
  <c r="I28" i="159"/>
  <c r="J28" i="159"/>
  <c r="K28" i="159"/>
  <c r="L28" i="159"/>
  <c r="M28" i="159"/>
  <c r="N28" i="159"/>
  <c r="O28" i="159"/>
  <c r="P28" i="159"/>
  <c r="Q28" i="159"/>
  <c r="R28" i="159"/>
  <c r="S28" i="159"/>
  <c r="T28" i="159"/>
  <c r="D28" i="159"/>
  <c r="E27" i="159"/>
  <c r="F27" i="159"/>
  <c r="G27" i="159"/>
  <c r="H27" i="159"/>
  <c r="I27" i="159"/>
  <c r="J27" i="159"/>
  <c r="K27" i="159"/>
  <c r="L27" i="159"/>
  <c r="M27" i="159"/>
  <c r="N27" i="159"/>
  <c r="O27" i="159"/>
  <c r="P27" i="159"/>
  <c r="Q27" i="159"/>
  <c r="R27" i="159"/>
  <c r="S27" i="159"/>
  <c r="T27" i="159"/>
  <c r="D27" i="159"/>
  <c r="C28" i="151"/>
  <c r="C29" i="151"/>
  <c r="E149" i="152" l="1"/>
  <c r="F149" i="152"/>
  <c r="G149" i="152"/>
  <c r="H149" i="152"/>
  <c r="I149" i="152"/>
  <c r="J149" i="152"/>
  <c r="K149" i="152"/>
  <c r="L149" i="152"/>
  <c r="M149" i="152"/>
  <c r="N149" i="152"/>
  <c r="O149" i="152"/>
  <c r="P149" i="152"/>
  <c r="Q149" i="152"/>
  <c r="R149" i="152"/>
  <c r="S149" i="152"/>
  <c r="T149" i="152"/>
  <c r="U149" i="152"/>
  <c r="E150" i="152"/>
  <c r="F150" i="152"/>
  <c r="G150" i="152"/>
  <c r="H150" i="152"/>
  <c r="I150" i="152"/>
  <c r="J150" i="152"/>
  <c r="K150" i="152"/>
  <c r="L150" i="152"/>
  <c r="M150" i="152"/>
  <c r="N150" i="152"/>
  <c r="O150" i="152"/>
  <c r="P150" i="152"/>
  <c r="Q150" i="152"/>
  <c r="R150" i="152"/>
  <c r="S150" i="152"/>
  <c r="T150" i="152"/>
  <c r="U150" i="152"/>
  <c r="D150" i="152"/>
  <c r="D149" i="152"/>
  <c r="E27" i="152"/>
  <c r="F27" i="152"/>
  <c r="G27" i="152"/>
  <c r="H27" i="152"/>
  <c r="I27" i="152"/>
  <c r="J27" i="152"/>
  <c r="K27" i="152"/>
  <c r="L27" i="152"/>
  <c r="M27" i="152"/>
  <c r="N27" i="152"/>
  <c r="O27" i="152"/>
  <c r="P27" i="152"/>
  <c r="Q27" i="152"/>
  <c r="R27" i="152"/>
  <c r="S27" i="152"/>
  <c r="T27" i="152"/>
  <c r="U27" i="152"/>
  <c r="E28" i="152"/>
  <c r="F28" i="152"/>
  <c r="G28" i="152"/>
  <c r="H28" i="152"/>
  <c r="I28" i="152"/>
  <c r="J28" i="152"/>
  <c r="K28" i="152"/>
  <c r="L28" i="152"/>
  <c r="M28" i="152"/>
  <c r="N28" i="152"/>
  <c r="O28" i="152"/>
  <c r="P28" i="152"/>
  <c r="Q28" i="152"/>
  <c r="R28" i="152"/>
  <c r="S28" i="152"/>
  <c r="T28" i="152"/>
  <c r="U28" i="152"/>
  <c r="D28" i="152"/>
  <c r="D27" i="152"/>
  <c r="D29" i="151"/>
  <c r="E29" i="151"/>
  <c r="F29" i="151"/>
  <c r="G29" i="151"/>
  <c r="H29" i="151"/>
  <c r="I29" i="151"/>
  <c r="J29" i="151"/>
  <c r="K29" i="151"/>
  <c r="L29" i="151"/>
  <c r="M29" i="151"/>
  <c r="N29" i="151"/>
  <c r="O29" i="151"/>
  <c r="P29" i="151"/>
  <c r="Q29" i="151"/>
  <c r="R29" i="151"/>
  <c r="S29" i="151"/>
  <c r="D28" i="151"/>
  <c r="E28" i="151"/>
  <c r="F28" i="151"/>
  <c r="G28" i="151"/>
  <c r="H28" i="151"/>
  <c r="I28" i="151"/>
  <c r="J28" i="151"/>
  <c r="K28" i="151"/>
  <c r="L28" i="151"/>
  <c r="M28" i="151"/>
  <c r="N28" i="151"/>
  <c r="O28" i="151"/>
  <c r="P28" i="151"/>
  <c r="Q28" i="151"/>
  <c r="R28" i="151"/>
  <c r="S28" i="151"/>
  <c r="E150" i="158"/>
  <c r="F150" i="158"/>
  <c r="G150" i="158"/>
  <c r="H150" i="158"/>
  <c r="I150" i="158"/>
  <c r="J150" i="158"/>
  <c r="K150" i="158"/>
  <c r="L150" i="158"/>
  <c r="M150" i="158"/>
  <c r="N150" i="158"/>
  <c r="O150" i="158"/>
  <c r="P150" i="158"/>
  <c r="Q150" i="158"/>
  <c r="R150" i="158"/>
  <c r="S150" i="158"/>
  <c r="T150" i="158"/>
  <c r="U150" i="158"/>
  <c r="D150" i="158"/>
  <c r="E149" i="158"/>
  <c r="F149" i="158"/>
  <c r="G149" i="158"/>
  <c r="H149" i="158"/>
  <c r="I149" i="158"/>
  <c r="J149" i="158"/>
  <c r="K149" i="158"/>
  <c r="L149" i="158"/>
  <c r="M149" i="158"/>
  <c r="N149" i="158"/>
  <c r="O149" i="158"/>
  <c r="P149" i="158"/>
  <c r="Q149" i="158"/>
  <c r="R149" i="158"/>
  <c r="S149" i="158"/>
  <c r="T149" i="158"/>
  <c r="U149" i="158"/>
  <c r="D149" i="158"/>
  <c r="E28" i="158"/>
  <c r="F28" i="158"/>
  <c r="G28" i="158"/>
  <c r="H28" i="158"/>
  <c r="I28" i="158"/>
  <c r="J28" i="158"/>
  <c r="K28" i="158"/>
  <c r="L28" i="158"/>
  <c r="M28" i="158"/>
  <c r="N28" i="158"/>
  <c r="O28" i="158"/>
  <c r="P28" i="158"/>
  <c r="Q28" i="158"/>
  <c r="R28" i="158"/>
  <c r="S28" i="158"/>
  <c r="T28" i="158"/>
  <c r="U28" i="158"/>
  <c r="D28" i="158"/>
  <c r="E27" i="158"/>
  <c r="F27" i="158"/>
  <c r="G27" i="158"/>
  <c r="H27" i="158"/>
  <c r="I27" i="158"/>
  <c r="J27" i="158"/>
  <c r="K27" i="158"/>
  <c r="L27" i="158"/>
  <c r="M27" i="158"/>
  <c r="N27" i="158"/>
  <c r="O27" i="158"/>
  <c r="P27" i="158"/>
  <c r="Q27" i="158"/>
  <c r="R27" i="158"/>
  <c r="S27" i="158"/>
  <c r="T27" i="158"/>
  <c r="U27" i="158"/>
  <c r="D27" i="158"/>
  <c r="E150" i="150"/>
  <c r="F150" i="150"/>
  <c r="G150" i="150"/>
  <c r="H150" i="150"/>
  <c r="I150" i="150"/>
  <c r="J150" i="150"/>
  <c r="K150" i="150"/>
  <c r="L150" i="150"/>
  <c r="M150" i="150"/>
  <c r="N150" i="150"/>
  <c r="O150" i="150"/>
  <c r="P150" i="150"/>
  <c r="Q150" i="150"/>
  <c r="R150" i="150"/>
  <c r="S150" i="150"/>
  <c r="T150" i="150"/>
  <c r="U150" i="150"/>
  <c r="D150" i="150"/>
  <c r="E149" i="150"/>
  <c r="F149" i="150"/>
  <c r="G149" i="150"/>
  <c r="H149" i="150"/>
  <c r="I149" i="150"/>
  <c r="J149" i="150"/>
  <c r="K149" i="150"/>
  <c r="L149" i="150"/>
  <c r="M149" i="150"/>
  <c r="N149" i="150"/>
  <c r="O149" i="150"/>
  <c r="P149" i="150"/>
  <c r="Q149" i="150"/>
  <c r="R149" i="150"/>
  <c r="S149" i="150"/>
  <c r="T149" i="150"/>
  <c r="U149" i="150"/>
  <c r="D149" i="150"/>
  <c r="E28" i="150"/>
  <c r="F28" i="150"/>
  <c r="G28" i="150"/>
  <c r="H28" i="150"/>
  <c r="I28" i="150"/>
  <c r="J28" i="150"/>
  <c r="K28" i="150"/>
  <c r="L28" i="150"/>
  <c r="M28" i="150"/>
  <c r="N28" i="150"/>
  <c r="O28" i="150"/>
  <c r="P28" i="150"/>
  <c r="Q28" i="150"/>
  <c r="R28" i="150"/>
  <c r="S28" i="150"/>
  <c r="T28" i="150"/>
  <c r="U28" i="150"/>
  <c r="D28" i="150"/>
  <c r="E27" i="150"/>
  <c r="F27" i="150"/>
  <c r="G27" i="150"/>
  <c r="H27" i="150"/>
  <c r="I27" i="150"/>
  <c r="J27" i="150"/>
  <c r="K27" i="150"/>
  <c r="L27" i="150"/>
  <c r="M27" i="150"/>
  <c r="N27" i="150"/>
  <c r="O27" i="150"/>
  <c r="P27" i="150"/>
  <c r="Q27" i="150"/>
  <c r="R27" i="150"/>
  <c r="S27" i="150"/>
  <c r="T27" i="150"/>
  <c r="U27" i="150"/>
  <c r="D27" i="150"/>
  <c r="T16" i="149"/>
  <c r="T17" i="149"/>
  <c r="T18" i="149"/>
  <c r="T19" i="149"/>
  <c r="T20" i="149"/>
  <c r="T22" i="149"/>
  <c r="T23" i="149"/>
  <c r="T29" i="149" s="1"/>
  <c r="T24" i="149"/>
  <c r="T25" i="149"/>
  <c r="T26" i="149"/>
  <c r="T27" i="149"/>
  <c r="T28" i="149"/>
  <c r="T21" i="149" s="1"/>
  <c r="T30" i="149" l="1"/>
  <c r="M121" i="146" l="1"/>
  <c r="N121" i="146"/>
  <c r="O121" i="146"/>
  <c r="P121" i="146"/>
  <c r="Q121" i="146"/>
  <c r="R121" i="146"/>
  <c r="S121" i="146"/>
  <c r="T121" i="146"/>
  <c r="U121" i="146"/>
  <c r="V121" i="146"/>
  <c r="W121" i="146"/>
  <c r="M121" i="145"/>
  <c r="N121" i="145"/>
  <c r="O121" i="145"/>
  <c r="P121" i="145"/>
  <c r="Q121" i="145"/>
  <c r="R121" i="145"/>
  <c r="S121" i="145"/>
  <c r="T121" i="145"/>
  <c r="U121" i="145"/>
  <c r="V121" i="145"/>
  <c r="W121" i="145"/>
  <c r="M121" i="144"/>
  <c r="N121" i="144"/>
  <c r="O121" i="144"/>
  <c r="P121" i="144"/>
  <c r="Q121" i="144"/>
  <c r="R121" i="144"/>
  <c r="S121" i="144"/>
  <c r="T121" i="144"/>
  <c r="U121" i="144"/>
  <c r="V121" i="144"/>
  <c r="W121" i="144"/>
  <c r="S28" i="149" l="1"/>
  <c r="R28" i="149"/>
  <c r="Q28" i="149"/>
  <c r="P28" i="149"/>
  <c r="P21" i="149" s="1"/>
  <c r="O28" i="149"/>
  <c r="O21" i="149" s="1"/>
  <c r="S27" i="149"/>
  <c r="R27" i="149"/>
  <c r="Q27" i="149"/>
  <c r="P27" i="149"/>
  <c r="O27" i="149"/>
  <c r="S26" i="149"/>
  <c r="R26" i="149"/>
  <c r="Q26" i="149"/>
  <c r="P26" i="149"/>
  <c r="O26" i="149"/>
  <c r="S25" i="149"/>
  <c r="R25" i="149"/>
  <c r="Q25" i="149"/>
  <c r="P25" i="149"/>
  <c r="O25" i="149"/>
  <c r="S24" i="149"/>
  <c r="R24" i="149"/>
  <c r="Q24" i="149"/>
  <c r="P24" i="149"/>
  <c r="O24" i="149"/>
  <c r="S23" i="149"/>
  <c r="R23" i="149"/>
  <c r="Q23" i="149"/>
  <c r="P23" i="149"/>
  <c r="P29" i="149" s="1"/>
  <c r="O23" i="149"/>
  <c r="O29" i="149" s="1"/>
  <c r="S22" i="149"/>
  <c r="R22" i="149"/>
  <c r="Q22" i="149"/>
  <c r="P22" i="149"/>
  <c r="O22" i="149"/>
  <c r="S20" i="149"/>
  <c r="R20" i="149"/>
  <c r="Q20" i="149"/>
  <c r="P20" i="149"/>
  <c r="O20" i="149"/>
  <c r="S19" i="149"/>
  <c r="R19" i="149"/>
  <c r="Q19" i="149"/>
  <c r="P19" i="149"/>
  <c r="O19" i="149"/>
  <c r="S18" i="149"/>
  <c r="R18" i="149"/>
  <c r="Q18" i="149"/>
  <c r="P18" i="149"/>
  <c r="O18" i="149"/>
  <c r="S17" i="149"/>
  <c r="R17" i="149"/>
  <c r="Q17" i="149"/>
  <c r="P17" i="149"/>
  <c r="O17" i="149"/>
  <c r="S16" i="149"/>
  <c r="R16" i="149"/>
  <c r="Q16" i="149"/>
  <c r="P16" i="149"/>
  <c r="O16" i="149"/>
  <c r="N28" i="149"/>
  <c r="N21" i="149" s="1"/>
  <c r="M28" i="149"/>
  <c r="M21" i="149" s="1"/>
  <c r="L28" i="149"/>
  <c r="L21" i="149" s="1"/>
  <c r="K28" i="149"/>
  <c r="K21" i="149" s="1"/>
  <c r="J28" i="149"/>
  <c r="J21" i="149" s="1"/>
  <c r="I28" i="149"/>
  <c r="I21" i="149" s="1"/>
  <c r="H28" i="149"/>
  <c r="H21" i="149" s="1"/>
  <c r="G28" i="149"/>
  <c r="G21" i="149" s="1"/>
  <c r="F28" i="149"/>
  <c r="F21" i="149" s="1"/>
  <c r="E28" i="149"/>
  <c r="E21" i="149" s="1"/>
  <c r="D28" i="149"/>
  <c r="D21" i="149" s="1"/>
  <c r="C28" i="149"/>
  <c r="C21" i="149" s="1"/>
  <c r="N27" i="149"/>
  <c r="M27" i="149"/>
  <c r="L27" i="149"/>
  <c r="K27" i="149"/>
  <c r="J27" i="149"/>
  <c r="I27" i="149"/>
  <c r="H27" i="149"/>
  <c r="G27" i="149"/>
  <c r="F27" i="149"/>
  <c r="E27" i="149"/>
  <c r="D27" i="149"/>
  <c r="C27" i="149"/>
  <c r="N26" i="149"/>
  <c r="M26" i="149"/>
  <c r="L26" i="149"/>
  <c r="K26" i="149"/>
  <c r="J26" i="149"/>
  <c r="I26" i="149"/>
  <c r="H26" i="149"/>
  <c r="G26" i="149"/>
  <c r="F26" i="149"/>
  <c r="E26" i="149"/>
  <c r="D26" i="149"/>
  <c r="C26" i="149"/>
  <c r="N25" i="149"/>
  <c r="M25" i="149"/>
  <c r="L25" i="149"/>
  <c r="K25" i="149"/>
  <c r="J25" i="149"/>
  <c r="I25" i="149"/>
  <c r="H25" i="149"/>
  <c r="G25" i="149"/>
  <c r="F25" i="149"/>
  <c r="E25" i="149"/>
  <c r="D25" i="149"/>
  <c r="C25" i="149"/>
  <c r="N24" i="149"/>
  <c r="M24" i="149"/>
  <c r="L24" i="149"/>
  <c r="K24" i="149"/>
  <c r="J24" i="149"/>
  <c r="I24" i="149"/>
  <c r="H24" i="149"/>
  <c r="G24" i="149"/>
  <c r="F24" i="149"/>
  <c r="E24" i="149"/>
  <c r="D24" i="149"/>
  <c r="C24" i="149"/>
  <c r="N23" i="149"/>
  <c r="N29" i="149" s="1"/>
  <c r="M23" i="149"/>
  <c r="M29" i="149" s="1"/>
  <c r="L23" i="149"/>
  <c r="L29" i="149" s="1"/>
  <c r="K23" i="149"/>
  <c r="K29" i="149" s="1"/>
  <c r="J23" i="149"/>
  <c r="J29" i="149" s="1"/>
  <c r="I23" i="149"/>
  <c r="I29" i="149" s="1"/>
  <c r="H23" i="149"/>
  <c r="H29" i="149" s="1"/>
  <c r="G23" i="149"/>
  <c r="G29" i="149" s="1"/>
  <c r="F23" i="149"/>
  <c r="F29" i="149" s="1"/>
  <c r="E23" i="149"/>
  <c r="E29" i="149" s="1"/>
  <c r="D23" i="149"/>
  <c r="D29" i="149" s="1"/>
  <c r="C23" i="149"/>
  <c r="C29" i="149" s="1"/>
  <c r="N22" i="149"/>
  <c r="M22" i="149"/>
  <c r="L22" i="149"/>
  <c r="K22" i="149"/>
  <c r="J22" i="149"/>
  <c r="I22" i="149"/>
  <c r="H22" i="149"/>
  <c r="G22" i="149"/>
  <c r="F22" i="149"/>
  <c r="E22" i="149"/>
  <c r="D22" i="149"/>
  <c r="C22" i="149"/>
  <c r="N20" i="149"/>
  <c r="M20" i="149"/>
  <c r="L20" i="149"/>
  <c r="K20" i="149"/>
  <c r="J20" i="149"/>
  <c r="I20" i="149"/>
  <c r="H20" i="149"/>
  <c r="G20" i="149"/>
  <c r="F20" i="149"/>
  <c r="E20" i="149"/>
  <c r="D20" i="149"/>
  <c r="C20" i="149"/>
  <c r="N19" i="149"/>
  <c r="M19" i="149"/>
  <c r="L19" i="149"/>
  <c r="K19" i="149"/>
  <c r="J19" i="149"/>
  <c r="I19" i="149"/>
  <c r="H19" i="149"/>
  <c r="G19" i="149"/>
  <c r="F19" i="149"/>
  <c r="E19" i="149"/>
  <c r="D19" i="149"/>
  <c r="C19" i="149"/>
  <c r="N18" i="149"/>
  <c r="M18" i="149"/>
  <c r="L18" i="149"/>
  <c r="K18" i="149"/>
  <c r="J18" i="149"/>
  <c r="I18" i="149"/>
  <c r="H18" i="149"/>
  <c r="G18" i="149"/>
  <c r="F18" i="149"/>
  <c r="E18" i="149"/>
  <c r="D18" i="149"/>
  <c r="C18" i="149"/>
  <c r="N17" i="149"/>
  <c r="M17" i="149"/>
  <c r="L17" i="149"/>
  <c r="K17" i="149"/>
  <c r="J17" i="149"/>
  <c r="I17" i="149"/>
  <c r="H17" i="149"/>
  <c r="G17" i="149"/>
  <c r="F17" i="149"/>
  <c r="E17" i="149"/>
  <c r="D17" i="149"/>
  <c r="C17" i="149"/>
  <c r="N16" i="149"/>
  <c r="M16" i="149"/>
  <c r="L16" i="149"/>
  <c r="K16" i="149"/>
  <c r="J16" i="149"/>
  <c r="I16" i="149"/>
  <c r="H16" i="149"/>
  <c r="G16" i="149"/>
  <c r="F16" i="149"/>
  <c r="E16" i="149"/>
  <c r="D16" i="149"/>
  <c r="C16" i="149"/>
  <c r="Q29" i="149" l="1"/>
  <c r="R29" i="149"/>
  <c r="R30" i="149" s="1"/>
  <c r="Q21" i="149"/>
  <c r="S29" i="149"/>
  <c r="R21" i="149"/>
  <c r="S21" i="149"/>
  <c r="O30" i="149"/>
  <c r="P30" i="149"/>
  <c r="K30" i="149"/>
  <c r="G30" i="149"/>
  <c r="D30" i="149"/>
  <c r="H30" i="149"/>
  <c r="L30" i="149"/>
  <c r="E30" i="149"/>
  <c r="I30" i="149"/>
  <c r="M30" i="149"/>
  <c r="C30" i="149"/>
  <c r="F30" i="149"/>
  <c r="J30" i="149"/>
  <c r="N30" i="149"/>
  <c r="S30" i="149" l="1"/>
  <c r="Q30" i="149"/>
</calcChain>
</file>

<file path=xl/sharedStrings.xml><?xml version="1.0" encoding="utf-8"?>
<sst xmlns="http://schemas.openxmlformats.org/spreadsheetml/2006/main" count="30794" uniqueCount="384">
  <si>
    <t xml:space="preserve"> </t>
  </si>
  <si>
    <t>Scotland</t>
  </si>
  <si>
    <t>Clackmannanshire</t>
  </si>
  <si>
    <t>Dumfries and Galloway</t>
  </si>
  <si>
    <t>East Ayrshire</t>
  </si>
  <si>
    <t>East Lothian</t>
  </si>
  <si>
    <t>East Renfrewshire</t>
  </si>
  <si>
    <t>Na h-Eileanan Siar</t>
  </si>
  <si>
    <t>Falkirk</t>
  </si>
  <si>
    <t>Fife</t>
  </si>
  <si>
    <t>Highland</t>
  </si>
  <si>
    <t>Inverclyde</t>
  </si>
  <si>
    <t>Midlothian</t>
  </si>
  <si>
    <t>Moray</t>
  </si>
  <si>
    <t>North Ayrshire</t>
  </si>
  <si>
    <t>Orkney Islands</t>
  </si>
  <si>
    <t>Perth and Kinross</t>
  </si>
  <si>
    <t>Scottish Borders</t>
  </si>
  <si>
    <t>Shetland Islands</t>
  </si>
  <si>
    <t>South Ayrshire</t>
  </si>
  <si>
    <t>South Lanarkshire</t>
  </si>
  <si>
    <t>Stirling</t>
  </si>
  <si>
    <t>Aberdeen City</t>
  </si>
  <si>
    <t>Aberdeenshire</t>
  </si>
  <si>
    <t>Argyll and Bute</t>
  </si>
  <si>
    <t>City of Edinburgh</t>
  </si>
  <si>
    <t>Renfrewshire</t>
  </si>
  <si>
    <t>West Dunbartonshire</t>
  </si>
  <si>
    <t>West Lothian</t>
  </si>
  <si>
    <t>Angus</t>
  </si>
  <si>
    <t>Dundee City</t>
  </si>
  <si>
    <t>North Lanarkshire</t>
  </si>
  <si>
    <t>East Dunbartonshire</t>
  </si>
  <si>
    <t>Glasgow City</t>
  </si>
  <si>
    <t>Table 13</t>
  </si>
  <si>
    <t>Aberdeen City Region</t>
  </si>
  <si>
    <t>Glasgow City Region</t>
  </si>
  <si>
    <t>Edinburgh and South East Scotland City Region</t>
  </si>
  <si>
    <t>Tay Cities Region</t>
  </si>
  <si>
    <t>Ayrshires</t>
  </si>
  <si>
    <t>South of Scotland</t>
  </si>
  <si>
    <t>Islands &amp; Remote Rural</t>
  </si>
  <si>
    <t>Mainly Rural</t>
  </si>
  <si>
    <t>Urban with Substantial Rural areas</t>
  </si>
  <si>
    <t>Larger Cities</t>
  </si>
  <si>
    <t>Highlands and Islands Enterprise</t>
  </si>
  <si>
    <t>Scottish Enterprise</t>
  </si>
  <si>
    <t>Local Authority Areas</t>
  </si>
  <si>
    <t>UK</t>
  </si>
  <si>
    <t>Table 9</t>
  </si>
  <si>
    <t>Table 10</t>
  </si>
  <si>
    <t>Table 11</t>
  </si>
  <si>
    <t>Table 12</t>
  </si>
  <si>
    <t>Glasgow</t>
  </si>
  <si>
    <t>Aberdeen</t>
  </si>
  <si>
    <t>Alness and Invergordon</t>
  </si>
  <si>
    <t>Arbroath and Montrose</t>
  </si>
  <si>
    <t>Aviemore and Grantown-on-Spey</t>
  </si>
  <si>
    <t>Ayr</t>
  </si>
  <si>
    <t>Broadford and Kyle of Lochalsh</t>
  </si>
  <si>
    <t>Campbeltown</t>
  </si>
  <si>
    <t>Dalbeattie and Castle Douglas</t>
  </si>
  <si>
    <t>Dumbarton and Helensburgh</t>
  </si>
  <si>
    <t>Dumfries</t>
  </si>
  <si>
    <t>Dundee</t>
  </si>
  <si>
    <t>Dunfermline and Kirkcaldy</t>
  </si>
  <si>
    <t>Dunoon and Rothesay</t>
  </si>
  <si>
    <t>Edinburgh</t>
  </si>
  <si>
    <t>Elgin</t>
  </si>
  <si>
    <t>Falkirk and Stirling</t>
  </si>
  <si>
    <t>Fort William</t>
  </si>
  <si>
    <t>Fraserburgh</t>
  </si>
  <si>
    <t>Galashiels and Peebles</t>
  </si>
  <si>
    <t>Girvan</t>
  </si>
  <si>
    <t>Golspie and Brora</t>
  </si>
  <si>
    <t>Greenock</t>
  </si>
  <si>
    <t>Hawick and Kelso</t>
  </si>
  <si>
    <t>Inverness</t>
  </si>
  <si>
    <t>Kilmarnock and Irvine</t>
  </si>
  <si>
    <t>Livingston</t>
  </si>
  <si>
    <t>Lochgilphead</t>
  </si>
  <si>
    <t>Motherwell and Airdrie</t>
  </si>
  <si>
    <t>Mull and Islay</t>
  </si>
  <si>
    <t>Newton Stewart</t>
  </si>
  <si>
    <t>Oban</t>
  </si>
  <si>
    <t>Perth</t>
  </si>
  <si>
    <t>Peterhead</t>
  </si>
  <si>
    <t>Pitlochry and Aberfeldy</t>
  </si>
  <si>
    <t>Portree</t>
  </si>
  <si>
    <t>St Andrews and Cupar</t>
  </si>
  <si>
    <t>Stranraer</t>
  </si>
  <si>
    <t>Thurso</t>
  </si>
  <si>
    <t>Turriff and Banff</t>
  </si>
  <si>
    <t>Ullapool</t>
  </si>
  <si>
    <t>Western Isles</t>
  </si>
  <si>
    <t>Wick</t>
  </si>
  <si>
    <t>Berwick</t>
  </si>
  <si>
    <t>Carlisle</t>
  </si>
  <si>
    <t>2010-2013</t>
  </si>
  <si>
    <t>2011-2014</t>
  </si>
  <si>
    <t>2012-2015</t>
  </si>
  <si>
    <t>2013-2016</t>
  </si>
  <si>
    <t>2014-2017</t>
  </si>
  <si>
    <t>2015-2018</t>
  </si>
  <si>
    <t>2016-2019</t>
  </si>
  <si>
    <t>Number of people in employment (aged 16+) (residence based)</t>
  </si>
  <si>
    <t>Working age employment rate (residence based)</t>
  </si>
  <si>
    <t>Number of people aged 16+ in employment who are self-employed</t>
  </si>
  <si>
    <t>Percentage of people aged 16+ in employment who are self-employed</t>
  </si>
  <si>
    <t>Number of females aged 16+ in employment who are self-employed</t>
  </si>
  <si>
    <t xml:space="preserve">Unemployment Rate (Percentage of economically active people aged 16+  who are unemployed) </t>
  </si>
  <si>
    <t>Clyde Gateway</t>
  </si>
  <si>
    <t>Argyll and the Islands</t>
  </si>
  <si>
    <t>Caithness and Sutherland</t>
  </si>
  <si>
    <t>Inner Moray Firth</t>
  </si>
  <si>
    <t>Lochaber, Skye and Wester Ross</t>
  </si>
  <si>
    <t>Orkney</t>
  </si>
  <si>
    <t>Outer Hebrides</t>
  </si>
  <si>
    <t>Shetland</t>
  </si>
  <si>
    <t>Sub-Scotland Economic Statistics Database</t>
  </si>
  <si>
    <t>South of Scotland Enterprise</t>
  </si>
  <si>
    <t>Highlands and Islands</t>
  </si>
  <si>
    <t>2017-2020</t>
  </si>
  <si>
    <t>2018</t>
  </si>
  <si>
    <t>G2 8LU</t>
  </si>
  <si>
    <t>150 Broomielaw</t>
  </si>
  <si>
    <t>5 Atlantic Quay</t>
  </si>
  <si>
    <t>5th Floor</t>
  </si>
  <si>
    <t>Business and Innovation Statistics</t>
  </si>
  <si>
    <t>Scottish Government</t>
  </si>
  <si>
    <t>industrystatistics@gov.scot</t>
  </si>
  <si>
    <t>We welcome your feedback on these statistics, if you have any enquiries relating to these statistics then please contact us at:</t>
  </si>
  <si>
    <t>Feedback/Contacts</t>
  </si>
  <si>
    <t>Revisions will be made in line with the revision policy for each underlying source.</t>
  </si>
  <si>
    <t>Revisions</t>
  </si>
  <si>
    <t xml:space="preserve">If you would like to be notified when data are updated, please register your interest in "Economy" via the ScotStat register: </t>
  </si>
  <si>
    <t>The statistics will be updated as soon as possible after the source data are published - each spreadsheet provides information on the next update.</t>
  </si>
  <si>
    <t>Timeliness</t>
  </si>
  <si>
    <r>
      <t>Scottish Enterprise</t>
    </r>
    <r>
      <rPr>
        <sz val="12"/>
        <rFont val="Arial"/>
        <family val="2"/>
      </rPr>
      <t xml:space="preserve"> - Aberdeen City, Aberdeenshire, Glasgow City, North Lanarkshire, South Lanarkshire, East Dunbartonshire, West Dunbartonshire, Renfrewshire, East Renfrewshire, Inverclyde, Edinburgh, East Lothian, </t>
    </r>
  </si>
  <si>
    <r>
      <t xml:space="preserve">South of Scotland Enterprise </t>
    </r>
    <r>
      <rPr>
        <sz val="12"/>
        <rFont val="Arial"/>
        <family val="2"/>
      </rPr>
      <t xml:space="preserve">- Scottish Borders &amp; Dumfries &amp; Galloway  </t>
    </r>
  </si>
  <si>
    <r>
      <t>Highlands and Islands Enterprise</t>
    </r>
    <r>
      <rPr>
        <sz val="12"/>
        <rFont val="Arial"/>
        <family val="2"/>
      </rPr>
      <t xml:space="preserve"> – Highland, Moray, Argyll &amp; Bute,  Na h-Eileanan Siar, Shetland Islands &amp; Orkney Islands</t>
    </r>
  </si>
  <si>
    <t>Enterprise Regions:</t>
  </si>
  <si>
    <t>Rural / Urban Economy Areas (Using Scottish Government Fourfold RESAS Classification 2018):</t>
  </si>
  <si>
    <r>
      <t>South of Scotland:</t>
    </r>
    <r>
      <rPr>
        <sz val="12"/>
        <rFont val="Arial"/>
        <family val="2"/>
      </rPr>
      <t xml:space="preserve"> Scottish Borders &amp; Dumfries &amp; Galloway </t>
    </r>
  </si>
  <si>
    <r>
      <t>Ayrshires:</t>
    </r>
    <r>
      <rPr>
        <sz val="12"/>
        <rFont val="Arial"/>
        <family val="2"/>
      </rPr>
      <t xml:space="preserve"> East Ayrshire, North Ayrshire &amp; South Ayrshire </t>
    </r>
  </si>
  <si>
    <r>
      <t>Tay Cities Region:</t>
    </r>
    <r>
      <rPr>
        <sz val="12"/>
        <rFont val="Arial"/>
        <family val="2"/>
      </rPr>
      <t xml:space="preserve"> Dundee, Angus, Perth &amp; Kinross, Fife</t>
    </r>
  </si>
  <si>
    <r>
      <t>Aberdeen City Region:</t>
    </r>
    <r>
      <rPr>
        <sz val="12"/>
        <rFont val="Arial"/>
        <family val="2"/>
      </rPr>
      <t xml:space="preserve"> Aberdeen City &amp; Aberdeenshire</t>
    </r>
  </si>
  <si>
    <t>Regional Economic Partnerships:</t>
  </si>
  <si>
    <t>Area Definitions</t>
  </si>
  <si>
    <t>Mid Lothian, West Lothian, Fife, Stirling, Clackmannanshire, Dundee, Angus, Perth &amp; Kinross, East Ayrshire, North Ayrshire, South Ayrshire, Falkirk</t>
  </si>
  <si>
    <t>2019</t>
  </si>
  <si>
    <t>Clyde River</t>
  </si>
  <si>
    <t>This worksheet contains one table. Some cells refer to notes which can be found on the Notes worksheet.</t>
  </si>
  <si>
    <t>Components may not sum to totals as a result of rounding.</t>
  </si>
  <si>
    <t>Next Update: TBC</t>
  </si>
  <si>
    <t>Source: Gross value added (balanced) - Office for National Statistics</t>
  </si>
  <si>
    <t>Geography</t>
  </si>
  <si>
    <t>Region</t>
  </si>
  <si>
    <t>1998</t>
  </si>
  <si>
    <t>1999</t>
  </si>
  <si>
    <t>2000</t>
  </si>
  <si>
    <t>2001</t>
  </si>
  <si>
    <t>2002</t>
  </si>
  <si>
    <t>2003</t>
  </si>
  <si>
    <t>2004</t>
  </si>
  <si>
    <t>2005</t>
  </si>
  <si>
    <t>2006</t>
  </si>
  <si>
    <t>2007</t>
  </si>
  <si>
    <t>2008</t>
  </si>
  <si>
    <t>2009</t>
  </si>
  <si>
    <t>2010</t>
  </si>
  <si>
    <t>2011</t>
  </si>
  <si>
    <t>2012</t>
  </si>
  <si>
    <t>2013</t>
  </si>
  <si>
    <t>2014</t>
  </si>
  <si>
    <t>2015</t>
  </si>
  <si>
    <t>2016</t>
  </si>
  <si>
    <t>2017</t>
  </si>
  <si>
    <t>Country</t>
  </si>
  <si>
    <t>Regional Economic Partnership</t>
  </si>
  <si>
    <t>Rural / Urban Economy Areas</t>
  </si>
  <si>
    <t>Enterprise Region Areas</t>
  </si>
  <si>
    <t>Travel to work areas</t>
  </si>
  <si>
    <t>Highlands and Islands Enterprise Region Area Offices</t>
  </si>
  <si>
    <t>Highlands and Islands Enterprise Total</t>
  </si>
  <si>
    <t xml:space="preserve">Clyde </t>
  </si>
  <si>
    <t xml:space="preserve">Clyde Mission </t>
  </si>
  <si>
    <t>2020</t>
  </si>
  <si>
    <t>2018-2021</t>
  </si>
  <si>
    <t>2021</t>
  </si>
  <si>
    <t>[x]</t>
  </si>
  <si>
    <t>Data for areas built from 2011 Scottish Datazones are not available prior to 2015</t>
  </si>
  <si>
    <t>[c]</t>
  </si>
  <si>
    <t>Variable</t>
  </si>
  <si>
    <t>[u]</t>
  </si>
  <si>
    <t>Components may not sum to totals as a result of rounding</t>
  </si>
  <si>
    <t>Source: Midyear (30 June) estimates of population, NRS</t>
  </si>
  <si>
    <t>1991</t>
  </si>
  <si>
    <t>1992</t>
  </si>
  <si>
    <t>1993</t>
  </si>
  <si>
    <t>1994</t>
  </si>
  <si>
    <t>1995</t>
  </si>
  <si>
    <t>1996</t>
  </si>
  <si>
    <t>1997</t>
  </si>
  <si>
    <t>Source: Annual Population Survey (Jan to Dec)</t>
  </si>
  <si>
    <t>Table 14</t>
  </si>
  <si>
    <t>Working age employment rate</t>
  </si>
  <si>
    <t>95% confidence interval</t>
  </si>
  <si>
    <t>[x1]</t>
  </si>
  <si>
    <t>Percentage who are self-employed</t>
  </si>
  <si>
    <t>Unemployment rate</t>
  </si>
  <si>
    <t>Employment rate</t>
  </si>
  <si>
    <t>Economic inactivity rate</t>
  </si>
  <si>
    <t>Notes</t>
  </si>
  <si>
    <t xml:space="preserve">This worksheet contains one table. </t>
  </si>
  <si>
    <t>Note Number</t>
  </si>
  <si>
    <t>Note Text</t>
  </si>
  <si>
    <t xml:space="preserve">Estimates of workplace based GVA allocate values to the region in which the economic activity takes place. </t>
  </si>
  <si>
    <t>Estimates for the UK include Extra-Regio - Extra-Regio comprises activity that has not been assigned to regions (and has not been assigned to Scotland here).</t>
  </si>
  <si>
    <t>Excludes central and local government.  Private sector here includes: Companies, Sole proprietors, Partnerships, Public corporations and Non-profit making bodies</t>
  </si>
  <si>
    <t>The IDBR uses data provided by Dun &amp; Bradstreet to identify enterprise groups with foreign ownership and/or subsidiaries.</t>
  </si>
  <si>
    <t>Employment levels cover those aged 16 and over</t>
  </si>
  <si>
    <t>Levels are rounded to the nearest 100</t>
  </si>
  <si>
    <t>Employment rates cover those aged 16 to 64</t>
  </si>
  <si>
    <t>Employment rate - people aged 16-24</t>
  </si>
  <si>
    <t xml:space="preserve">Economic inactivity rates for population aged 16 to 64 </t>
  </si>
  <si>
    <t>Table 19</t>
  </si>
  <si>
    <t>Table 15</t>
  </si>
  <si>
    <t>This worksheet contains one table of contents for this document. The table names and hyperlinks to each table are contained in column A, and the table descriptions are contained in column B.</t>
  </si>
  <si>
    <t>Table name</t>
  </si>
  <si>
    <t>Table description</t>
  </si>
  <si>
    <t>Table of Contents</t>
  </si>
  <si>
    <t>This cell contains a hyperlink to the Table of Contents</t>
  </si>
  <si>
    <t>Some shorthand is used in this table: [x] = not available</t>
  </si>
  <si>
    <t>Some shorthand is used in this table: [x] = not available, [c] = disclosive figure</t>
  </si>
  <si>
    <t>Some shorthand is used in this table, [x] = not available</t>
  </si>
  <si>
    <t>Forth Valley Region</t>
  </si>
  <si>
    <r>
      <t>Forth Valley Region:</t>
    </r>
    <r>
      <rPr>
        <sz val="12"/>
        <rFont val="Arial"/>
        <family val="2"/>
      </rPr>
      <t xml:space="preserve"> Stirling, Clackmannanshire &amp; Falkirk</t>
    </r>
  </si>
  <si>
    <t>The Sub-Scotland Economic Statistics Database provides economic, business, labour market and population data for Scotland, and areas within Scotland. Data are provided for a range of geographical areas within Scotland</t>
  </si>
  <si>
    <t>Table 2</t>
  </si>
  <si>
    <t>Table 3</t>
  </si>
  <si>
    <t>Table 4</t>
  </si>
  <si>
    <t>Table 5</t>
  </si>
  <si>
    <t>Table 6</t>
  </si>
  <si>
    <t>Table 7</t>
  </si>
  <si>
    <t>Table 16</t>
  </si>
  <si>
    <t>Table 8</t>
  </si>
  <si>
    <t>Table 17</t>
  </si>
  <si>
    <t>Table 18</t>
  </si>
  <si>
    <t>Some local authority areas are included under multiple Combined Authority Regions.</t>
  </si>
  <si>
    <r>
      <rPr>
        <b/>
        <sz val="12"/>
        <rFont val="Arial"/>
        <family val="2"/>
      </rPr>
      <t xml:space="preserve">Islands &amp; Remote Rural: </t>
    </r>
    <r>
      <rPr>
        <sz val="12"/>
        <rFont val="Arial"/>
        <family val="2"/>
      </rPr>
      <t xml:space="preserve">Na h-Eileanan Siar, Shetland Islands, Orkney Islands, Argyll &amp; Bute  </t>
    </r>
  </si>
  <si>
    <r>
      <rPr>
        <b/>
        <sz val="12"/>
        <rFont val="Arial"/>
        <family val="2"/>
      </rPr>
      <t>Mainly Rural:</t>
    </r>
    <r>
      <rPr>
        <sz val="12"/>
        <rFont val="Arial"/>
        <family val="2"/>
      </rPr>
      <t xml:space="preserve"> Aberdeenshire, Angus, Clackmannanshire, Dumfries &amp; Galloway, East Ayrshire, East Lothian, Highland, Moray, Perth &amp; Kinross, Scottish Borders, South Ayrshire  </t>
    </r>
  </si>
  <si>
    <r>
      <rPr>
        <b/>
        <sz val="12"/>
        <rFont val="Arial"/>
        <family val="2"/>
      </rPr>
      <t>Urban with Substantial Rural areas:</t>
    </r>
    <r>
      <rPr>
        <sz val="12"/>
        <rFont val="Arial"/>
        <family val="2"/>
      </rPr>
      <t xml:space="preserve"> East Dunbartonshire, East Renfrewshire, Falkirk, Fife, Inverclyde, Midlothian, North Ayrshire, North Lanarkshire, Renfrewshire, South Lanarkshire, Stirling, West Dunbartonshire, West Lothian</t>
    </r>
  </si>
  <si>
    <r>
      <rPr>
        <b/>
        <sz val="12"/>
        <rFont val="Arial"/>
        <family val="2"/>
      </rPr>
      <t xml:space="preserve">Larger Cities: </t>
    </r>
    <r>
      <rPr>
        <sz val="12"/>
        <rFont val="Arial"/>
        <family val="2"/>
      </rPr>
      <t xml:space="preserve">Dundee City, Aberdeen City, City of Edinburgh, Glasgow City </t>
    </r>
  </si>
  <si>
    <t xml:space="preserve">This cell contains a hyperlink to the Scottish Government research paper Understanding the Scottish Rural Economy </t>
  </si>
  <si>
    <t>This cell contains a hyperlink to the ScotStat Register</t>
  </si>
  <si>
    <t>[x2]</t>
  </si>
  <si>
    <t>2022</t>
  </si>
  <si>
    <t>Some shorthand is used in this table: [x] = not available, [x1] = not available since the group sample size is zero or disclosive (0-2), [x2] = not available since the group sample size is small (3-9)</t>
  </si>
  <si>
    <t>Some shorthand is used in this table, [x] = not available, [x1] = not available since the group sample size is zero or disclosive (0-2), [x2] = not available since the group sample size is small (3-9)</t>
  </si>
  <si>
    <t>Source: Annual Population Survey estimates of unemployment, January to December, Office for National Statistics</t>
  </si>
  <si>
    <t>Some shorthand is used in this table, [x] = not available, [x1] = estimate not available since the group sample size is zero or disclosive (0-2), [x2] = not available since the group sample size is small (3-9)</t>
  </si>
  <si>
    <t>2019-2022</t>
  </si>
  <si>
    <t>Scottish Index of Multiple Deprivation</t>
  </si>
  <si>
    <t>Quintile 1</t>
  </si>
  <si>
    <t>Quintile 2</t>
  </si>
  <si>
    <t>Quintile 3</t>
  </si>
  <si>
    <t>Quintile 4</t>
  </si>
  <si>
    <t>Quintile 5</t>
  </si>
  <si>
    <t>Each business is counted once in each area it operates in. The sum of the local authority area business counts do not equal the overall Scotland / associated region totals because each business is only counted once in the Scotland / associated region totals.</t>
  </si>
  <si>
    <t>Sizeband is based on the number of employees that the business employs across the UK.</t>
  </si>
  <si>
    <t>High growth business is defined as a business with 10+ employees in the base year (x-3) exhibiting an average of 20% growth over three years in terms of turnover. In practice, average annualised growth of 20% per annum over three years would be equal to 72.8% growth from year x-3 to year x.
Businesses are classified by total Scottish turnover.
On the IDBR, turnover for the majority of registered businesses is based on VAT returns for a 12 month period. For 2020 these relate to a 12 month period ending in December 2018, or January/February 2018, depending on the reporting pattern of the trader.
High growth excludes Financial and Insurance Activities (SIC2007) businesses since turnover are not available on a comparable basis.</t>
  </si>
  <si>
    <t>Scottish Island Regions</t>
  </si>
  <si>
    <t>Argyll Islands</t>
  </si>
  <si>
    <t>Arran, Bute and the Cumbraes</t>
  </si>
  <si>
    <t>Highland Islands</t>
  </si>
  <si>
    <t>Lewis and Harris, Great Bernera and Scalpay</t>
  </si>
  <si>
    <t>Orkney - Mainland and connected</t>
  </si>
  <si>
    <t>Orkney - Outer islands</t>
  </si>
  <si>
    <t>Shetland - Mainland and connected</t>
  </si>
  <si>
    <t>Shetland - Outer islands</t>
  </si>
  <si>
    <t>The Uists and Barra islands</t>
  </si>
  <si>
    <t>Quintile 1 - Most Deprived</t>
  </si>
  <si>
    <t>Quintile 5 - Least Deprived</t>
  </si>
  <si>
    <t>Number of Small (0-49 employees) VAT and/or PAYE registered private sector businesses (as at March each year)</t>
  </si>
  <si>
    <t>Number of VAT and/or PAYE registered private sector businesses (as at March each year)</t>
  </si>
  <si>
    <t>Small (0-49 employees) business share of private sector jobs (as at March each year)</t>
  </si>
  <si>
    <t>Number of abroad-owned registered private sector businesses (as at March each year)</t>
  </si>
  <si>
    <t>Number of EU abroad-owned registered private sector businesses (as at March each year)</t>
  </si>
  <si>
    <t>Abroad-owned business share of private sector jobs (as at March each year)</t>
  </si>
  <si>
    <t>EU abroad-owned business share of private sector jobs (as at March each year)</t>
  </si>
  <si>
    <t>Number of high growth registered private sector businesses (as at March each year)</t>
  </si>
  <si>
    <t>Table 20</t>
  </si>
  <si>
    <t>Some shorthand is used in this table, [u] = suppressed as statistically unreliable, [c] = confidential as estimate is less than 500, [x] = not available, [x1] = estimate not available since the group sample size is zero or disclosive (0-2), [c1] = supressed due to confidentiality</t>
  </si>
  <si>
    <t>Table 3 - Number of Small (0-49 employees) VAT and/or PAYE registered private sector businesses (as at March each year) [note 6] [note 7] [note 8]</t>
  </si>
  <si>
    <t xml:space="preserve">Table 4 - Small (0-49 employees) business share of private sector jobs (as at March each year) [note 6] [note 8] </t>
  </si>
  <si>
    <t>Table 5 - Number of abroad-owned registered private sector businesses (as at March each year) [note 6] [note 7] [note 9]</t>
  </si>
  <si>
    <t>Table 6 - Number of EU abroad-owned registered private sector businesses (as at March each year) [note 6] [note 7] [note 9]</t>
  </si>
  <si>
    <t>[c1]</t>
  </si>
  <si>
    <t>Regional Economic Partnerships, Rural / Urban Economy Areas, and Enterprise Region Areas are defined by combined local authority areas</t>
  </si>
  <si>
    <r>
      <t>Highlands and Islands:</t>
    </r>
    <r>
      <rPr>
        <sz val="12"/>
        <rFont val="Arial"/>
        <family val="2"/>
      </rPr>
      <t xml:space="preserve"> Highland, Moray, Argyll &amp; Bute, Na h-Eileanan Siar, Shetland Islands &amp; Orkney Islands</t>
    </r>
  </si>
  <si>
    <r>
      <t>Glasgow City Region:</t>
    </r>
    <r>
      <rPr>
        <sz val="12"/>
        <rFont val="Arial"/>
        <family val="2"/>
      </rPr>
      <t xml:space="preserve"> Glasgow City, North Lanarkshire, South Lanarkshire, East Dunbartonshire, West Dunbartonshire, Renfrewshire, East Renfrewshire &amp; Inverclyde</t>
    </r>
  </si>
  <si>
    <r>
      <t>Edinburgh and South East Scotland City Region:</t>
    </r>
    <r>
      <rPr>
        <sz val="12"/>
        <rFont val="Arial"/>
        <family val="2"/>
      </rPr>
      <t xml:space="preserve"> Edinburgh, East Lothian, Mid Lothian, West Lothian, Fife &amp; Scottish Borders</t>
    </r>
  </si>
  <si>
    <t xml:space="preserve">Regional Economic Partnerships, Rural / Urban Economy Areas, and Enterprise Region Areas are defined by combined local authority areas </t>
  </si>
  <si>
    <t>Travel to work areas, Highlands and Islands Enterprise Region Area Offices, Clyde regions, Scottish Island Regions and Scottish Index of Multiple Deprivation (SIMD) 2020 quantiles are defined using 2011 Scottish Data Zones [note 3] [note 4] [note 5]</t>
  </si>
  <si>
    <t>Table 2 - Number of VAT and/or PAYE registered private sector businesses (as at March each year) [note 6] [note 7]</t>
  </si>
  <si>
    <t xml:space="preserve">Table 7 - Abroad-owned business share of private sector jobs (as at March each year) [note 6] [note 9] </t>
  </si>
  <si>
    <t xml:space="preserve">Table 8 - EU abroad-owned business share of private sector jobs (as at March each year) [note 6] [note 9] </t>
  </si>
  <si>
    <t>Table 9 - Number of high growth registered private sector businesses (as at March each year) [note 6] [note 7] [note 10]</t>
  </si>
  <si>
    <t>For the Scottish Island Regions - One Data Zone (S01007320) has been excluded as the vast majority of its population is on the mainland, despite its centroid falling on one of the islands within the geography. This is a slight deviation from the Government Geography Policy which states that Data Zones should be ‘best-fitted’ to a higher geography based on the locations of the population weighted centroids.</t>
  </si>
  <si>
    <t>For the Scottish Island Regions - Approximately 15% of the population of the 'Shetland – Outer islands' Scottish Island Region is missing. This is because the island of Bressay is included in a Data Zone (S01012397) which also includes part of Lerwick. This entire Data Zone is assigned to the 'Shetland – Mainland and connected' Scottish Island Region due to the position of its population weighted centroid.</t>
  </si>
  <si>
    <t>APS responses for periods April 2019 to March 2020 to July 2020 to June 2021 have been reweighted using updated HM Revenue and Customs (HMRC) Real Time Information data. Estimates for January 2020 to December 2020 may differ from those previously published. The ONS have written an article which provides further information on the reweighting exercise: https://www.ons.gov.uk/employmentandlabourmarket/peopleinwork/employmentandemployeetypes/articles/impactofreweightingonlabourforcesurveykeyindicators/2022</t>
  </si>
  <si>
    <r>
      <rPr>
        <sz val="12"/>
        <rFont val="Arial"/>
        <family val="2"/>
      </rPr>
      <t xml:space="preserve">Source link: </t>
    </r>
    <r>
      <rPr>
        <u/>
        <sz val="12"/>
        <color theme="10"/>
        <rFont val="Arial"/>
        <family val="2"/>
      </rPr>
      <t>Nomis - Official Census and Labour Market Statistics. This link opens in a new window.</t>
    </r>
  </si>
  <si>
    <t>Further data available by industry sector, and chained volume measures/implied deflators available from the Office for National Statistics.  This link opens in a new window.</t>
  </si>
  <si>
    <t>Further data available by gender, age, work pattern, employment type, broad industrial group and qualification from Nomis. This link opens in a new window.</t>
  </si>
  <si>
    <t>Further data available from Nomis. This link opens in a new window.</t>
  </si>
  <si>
    <t>Further data available by gender from Nomis. This link opens in a new window.</t>
  </si>
  <si>
    <t>Further data available by age and sex from Nomis. This link opens in a new window.</t>
  </si>
  <si>
    <r>
      <rPr>
        <sz val="12"/>
        <rFont val="Arial"/>
        <family val="2"/>
      </rPr>
      <t xml:space="preserve">Source link: </t>
    </r>
    <r>
      <rPr>
        <u/>
        <sz val="12"/>
        <color theme="10"/>
        <rFont val="Arial"/>
        <family val="2"/>
      </rPr>
      <t>Small Area Population Estimates - National Records of Scotland. This link opens in a new window.</t>
    </r>
  </si>
  <si>
    <t>2023</t>
  </si>
  <si>
    <t>Source: Businesses in Scotland 2023 - Scottish Government</t>
  </si>
  <si>
    <t>Further data available by industry and enterprise size from Businesses in Scotland 2023  - The Scottish Government. This link opens in a new window.</t>
  </si>
  <si>
    <r>
      <rPr>
        <u/>
        <sz val="12"/>
        <rFont val="Arial"/>
        <family val="2"/>
      </rPr>
      <t xml:space="preserve">Source link: </t>
    </r>
    <r>
      <rPr>
        <u/>
        <sz val="12"/>
        <color theme="10"/>
        <rFont val="Arial"/>
        <family val="2"/>
      </rPr>
      <t>Businesses in Scotland 2023 - The Scottish Government. This link opens in a new window.</t>
    </r>
  </si>
  <si>
    <t>2020-2023</t>
  </si>
  <si>
    <t>Data have been revised back to 1998</t>
  </si>
  <si>
    <t xml:space="preserve">Table 1: Regional Gross Value Added (balanced), Current Prices in £ millions [note 1] [note 2] </t>
  </si>
  <si>
    <t>Table 1</t>
  </si>
  <si>
    <t>Regional Gross Value Added (balanced), Current Prices (£ millions)</t>
  </si>
  <si>
    <t>Table 21</t>
  </si>
  <si>
    <t>Table 22</t>
  </si>
  <si>
    <t>Some shorthand is used in this table: [x] = not available, [x1] = not available since the group sample size is zero or disclosive (0-2), [u] = suppressed as statistically unreliable, [c] = confidential as estimate is less than 500, [c1] = supressed due to confidentiality</t>
  </si>
  <si>
    <t>Data for areas built from 2011 Scottish Data Zones are not available prior to 2001</t>
  </si>
  <si>
    <t>Data for areas built from 2011 Scottish Data Zones are not available prior to 2012</t>
  </si>
  <si>
    <t>Table 10 - Number of people in employment (aged 16+) (residence based) [note 11] [note 12] [note 13] [note 14]</t>
  </si>
  <si>
    <t>Table 13 - Number of people aged 16+ in employment who are self-employed [note 11] [note 12] [note 13] [note 14]</t>
  </si>
  <si>
    <t>Table 15 - Number of females aged 16+ in employment who are self-employed [note 11] [note 12] [note 13] [note 14]</t>
  </si>
  <si>
    <t>Table 16 - Unemployment Rate (Percentage of economically active people aged 16+  who are unemployed) and 95% confidence interval of percentage of unemployment rate [note 13] [note 14] [note 16]</t>
  </si>
  <si>
    <t>For some areas the rate is available but the associated confidence interval has been suppressed or is marked as unavailable. In these cases, the rate should be treated with caution.</t>
  </si>
  <si>
    <t>Table 11 - Working age employment rate (residence based) and 95% confidence interval of percentage of working age employment rate [note 13] [note 14] [note 15] [note 16]</t>
  </si>
  <si>
    <t>Table 12 - Employment rate - people aged 16-24 and 95% confidence interval of percentage of employment rate [note 13] [note 14] [note 16]</t>
  </si>
  <si>
    <t>Table 14 - Percentage of people aged 16+ in employment who are self-employed and 95% confidence interval of percentage of people aged 16+ in employment who are self-employed [note 13] [note 14] [note 16]</t>
  </si>
  <si>
    <t>Table 17 - Economic inactivity rates for population aged 16 to 64 and 95% confidence interval of Economic inactivity rates for population aged 16 to 64 [note 13] [note 14] [note 16]</t>
  </si>
  <si>
    <t>Total population estimates (1991-2021) - 2012 to 2021 not rebased to 2021/2022 Censuses</t>
  </si>
  <si>
    <t>Population estimates - aged 16+ (1991-2021) - 2012 to 2021 not rebased to 2021/2022 Censuses</t>
  </si>
  <si>
    <t>Population estimates - working age (16-64) - (1991-2021) - 2012 to 2021 not rebased to 2021/2022 Censuses</t>
  </si>
  <si>
    <t>Table 23</t>
  </si>
  <si>
    <t>Travel to work areas, Highlands and Islands Enterprise Region Area Offices, Clyde regions, Scottish Island Regions and Scottish Index of Multiple Deprivation (SIMD) 2020 quintiles are defined using 2011 Scottish Data Zones [note 3] [note 4] [note 5]</t>
  </si>
  <si>
    <t>Next Update: September 2025</t>
  </si>
  <si>
    <r>
      <rPr>
        <sz val="12"/>
        <rFont val="Arial"/>
        <family val="2"/>
      </rPr>
      <t xml:space="preserve">Source link 1: </t>
    </r>
    <r>
      <rPr>
        <u/>
        <sz val="12"/>
        <color theme="10"/>
        <rFont val="Arial"/>
        <family val="2"/>
      </rPr>
      <t>Regional gross domestic product: all ITL regions - Office for National Statistics. This link opens in a new window.</t>
    </r>
  </si>
  <si>
    <r>
      <rPr>
        <sz val="12"/>
        <rFont val="Arial"/>
        <family val="2"/>
      </rPr>
      <t xml:space="preserve">Source link 3: </t>
    </r>
    <r>
      <rPr>
        <u/>
        <sz val="12"/>
        <color theme="10"/>
        <rFont val="Arial"/>
        <family val="2"/>
      </rPr>
      <t>UK small area gross value added (GVA) estimates - Office for National Statistics.  This link opens in a new window.</t>
    </r>
  </si>
  <si>
    <t xml:space="preserve">The data for Berwick and Carlisle TTWAs are for the Scottish Data Zones within the TTWAs. </t>
  </si>
  <si>
    <t>Table 21 - Total population estimates (1991-2021) - 2012 to 2021 not rebased to 2021/2022 Censuses [note 19]</t>
  </si>
  <si>
    <t>Table 22 - Population estimates - aged 16+ (1991-2021) - 2012 to 2021 not rebased to 2021/2022 Censuses [note 19]</t>
  </si>
  <si>
    <t>Table 23 - Population estimates - working age (16-64) - (1991-2021) - 2012 to 2021 not rebased to 2021/2022 Censuses [note 19]</t>
  </si>
  <si>
    <r>
      <t xml:space="preserve">Source link 2: </t>
    </r>
    <r>
      <rPr>
        <u/>
        <sz val="12"/>
        <color rgb="FF0563C1"/>
        <rFont val="Arial"/>
        <family val="2"/>
      </rPr>
      <t>Regional gross domestic product: local authorities - Office for National Statistics. This link opens in a new window</t>
    </r>
    <r>
      <rPr>
        <sz val="12"/>
        <rFont val="Arial"/>
        <family val="2"/>
      </rPr>
      <t>.</t>
    </r>
  </si>
  <si>
    <t>2024</t>
  </si>
  <si>
    <t>Next Update: January 2026</t>
  </si>
  <si>
    <t>Source: Businesses in Scotland 2024 - Scottish Government</t>
  </si>
  <si>
    <t>Source link: Businesses in Scotland 2024 - The Scottish Government. This link opens in a new window.</t>
  </si>
  <si>
    <t>Further data available by industry and enterprise size from Businesses in Scotland 2024  - The Scottish Government. This link opens in a new window.</t>
  </si>
  <si>
    <t>2021-2024</t>
  </si>
  <si>
    <r>
      <rPr>
        <sz val="12"/>
        <rFont val="Arial"/>
        <family val="2"/>
      </rPr>
      <t xml:space="preserve">Source link 2001-2011 areas built up from Data Zones: </t>
    </r>
    <r>
      <rPr>
        <u/>
        <sz val="12"/>
        <color theme="10"/>
        <rFont val="Arial"/>
        <family val="2"/>
      </rPr>
      <t>Small Area Population Estimates - National Records of Scotland. This link opens in a new window.</t>
    </r>
  </si>
  <si>
    <r>
      <rPr>
        <sz val="12"/>
        <rFont val="Arial"/>
        <family val="2"/>
      </rPr>
      <t xml:space="preserve">Source link 1991 to 2023: </t>
    </r>
    <r>
      <rPr>
        <u/>
        <sz val="12"/>
        <color theme="10"/>
        <rFont val="Arial"/>
        <family val="2"/>
      </rPr>
      <t>Population Estimates Time Series Data - National Records of Scotland. This link opens in a new window.</t>
    </r>
  </si>
  <si>
    <r>
      <rPr>
        <sz val="12"/>
        <rFont val="Arial"/>
        <family val="2"/>
      </rPr>
      <t xml:space="preserve">Source link 2022 areas built up from Data Zones: </t>
    </r>
    <r>
      <rPr>
        <u/>
        <sz val="12"/>
        <color theme="10"/>
        <rFont val="Arial"/>
        <family val="2"/>
      </rPr>
      <t>Small Area Population Estimates: mid-2022 - National Records of Scotland. This link opens in a new window.</t>
    </r>
  </si>
  <si>
    <t>[x][see note 14]</t>
  </si>
  <si>
    <t>The mid-year population estimates for 2022 onwards are based on the results of the 2022 Census in Scotland (and the 2021 Censuses in the rest of the UK). Estimates for 2012 to 2021 have been rebased using the results of the 2021/2022 Censuses. These statistics replace the previously published mid-year population estimates and form the new official estimates for the population of Scotland and the UK from 2012 to 2021. Population estimates for 2012 to 2021 that take into account the 2022 Census in Scotland are not available for geographies other than those that can be built up from local authority areas.</t>
  </si>
  <si>
    <t>The mid-year population estimates for 2012 to 2021 presented in this table have not been rebased to reflect the results of the 2022 Census in Scotland. They have been included because rebased estimates for geographies other than those that can be built up from local authority areas are not available. However, the estimates given in Tables 18 to 20 should be used instead for the UK, Scotland, local authority areas and geographies that can be built up from local authority areas for 2012 to 2021 as they have been rebased using the results of the 2021/2022 Censuses.</t>
  </si>
  <si>
    <t>Data for areas built from 2011 Scottish Data Zones for 2012 to 2021 (and 2023) that use the results of the 2022 Census are not available</t>
  </si>
  <si>
    <t>Table 20 - Population estimates (1991-2023) - working age (16-64) [note 17] [note 18]</t>
  </si>
  <si>
    <t>Table 19 - Population estimates (1991-2023) - aged 16+ [note 17] [note 18]</t>
  </si>
  <si>
    <t>Table 18 - Total population estimates (1991-2023) [note 17] [note 18]</t>
  </si>
  <si>
    <t xml:space="preserve">ONS have recently conducted analysis to assess the impact of falling sample sizes over recent years on the quality of APS estimates. ONS state that although the APS estimates are robust at National and headline regional level, there are concerns with the quality of estimates for smaller groups of the population, for example local authority level estimates. As a result, APS estimates below Scotland level for 2023 are not included. Users are advised to note the increased uncertainty around estimates below Scotland level in the most recent years that are included. Scotland's Chief Statistician has written a blog on the APS response rates, available at: https://blogs.gov.scot/statistics/2024/11/14/challenges-in-gathering-scotlands-data-how-response-rates-are-impacting-the-annual-population-survey/ </t>
  </si>
  <si>
    <t xml:space="preserve">Total population estimates (1991-2023) </t>
  </si>
  <si>
    <t>Population estimates (1991-2023) - aged 16+</t>
  </si>
  <si>
    <t>Population estimates (1991-2023) - working age (16-64)</t>
  </si>
  <si>
    <t>Revised mid-year population estimates for Scotland for 2022 were published on 8 October 2024. The revised estimates reflect amended data on long-term international migration for Scotland. As a result, Scotland's total population for mid-2022 has been adjusted downward by 700 people, from 5,447,700 to 5,447,000. The revision provides a more accurate account of inward migration of individuals aged 16 and under. Corrected, rebased mid-year population estimates for mid-2012 to mid-2021 for Scotland and local authority areas that take into account the revised mid-2022 population estimates were published on 21 January 2025 and are included in this table. The UK population estimates for 2012 to 2022 in this table have been adjusted to take into account the latest Scotland estimates. However, please note that ONS have yet to publish revised UK population estimates that incorporate the latest Scottish data. Therefore, the UK figures in this table for 2012 to 2022 may be different to those published elsewhere.</t>
  </si>
  <si>
    <t xml:space="preserve">Urban </t>
  </si>
  <si>
    <t>Superfast</t>
  </si>
  <si>
    <t xml:space="preserve">Rural </t>
  </si>
  <si>
    <t xml:space="preserve">Total </t>
  </si>
  <si>
    <t>Gigabit capable</t>
  </si>
  <si>
    <t xml:space="preserve">Region </t>
  </si>
  <si>
    <t>Download Speed</t>
  </si>
  <si>
    <t>2032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</si>
</sst>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_-;\-* #,##0_-;_-* &quot;-&quot;??_-;_-@_-"/>
    <numFmt numFmtId="166" formatCode="0.0%"/>
    <numFmt numFmtId="167" formatCode="_(* #,##0_);_(* \(#,##0\);_(* &quot;-&quot;??_);_(@_)"/>
  </numFmts>
  <fonts count="80" x14ac:knownFonts="1">
    <font>
      <sz val="11"/>
      <color theme="1"/>
      <name val="Calibri"/>
      <family val="2"/>
      <scheme val="minor"/>
    </font>
    <font>
      <sz val="12"/>
      <color theme="1"/>
      <name val="Arial"/>
      <family val="2"/>
    </font>
    <font>
      <sz val="12"/>
      <color theme="1"/>
      <name val="Arial"/>
      <family val="2"/>
    </font>
    <font>
      <sz val="10"/>
      <name val="Arial"/>
      <family val="2"/>
    </font>
    <font>
      <sz val="10"/>
      <name val="MS Sans Serif"/>
      <family val="2"/>
    </font>
    <font>
      <b/>
      <sz val="10"/>
      <name val="Arial"/>
      <family val="2"/>
    </font>
    <font>
      <sz val="8"/>
      <name val="Arial"/>
      <family val="2"/>
    </font>
    <font>
      <u/>
      <sz val="10"/>
      <color indexed="12"/>
      <name val="MS Sans Serif"/>
      <family val="2"/>
    </font>
    <font>
      <u/>
      <sz val="10"/>
      <color indexed="12"/>
      <name val="Arial"/>
      <family val="2"/>
    </font>
    <font>
      <sz val="11"/>
      <color theme="1"/>
      <name val="Calibri"/>
      <family val="2"/>
      <scheme val="minor"/>
    </font>
    <font>
      <sz val="11"/>
      <color indexed="8"/>
      <name val="Calibri"/>
      <family val="2"/>
      <scheme val="minor"/>
    </font>
    <font>
      <u/>
      <sz val="11"/>
      <color theme="10"/>
      <name val="Calibri"/>
      <family val="2"/>
      <scheme val="minor"/>
    </font>
    <font>
      <sz val="10"/>
      <color theme="1"/>
      <name val="Arial"/>
      <family val="2"/>
    </font>
    <font>
      <u/>
      <sz val="10"/>
      <color theme="10"/>
      <name val="Arial"/>
      <family val="2"/>
    </font>
    <font>
      <sz val="10"/>
      <name val="Arial"/>
      <family val="2"/>
    </font>
    <font>
      <sz val="10"/>
      <name val="Arial"/>
      <family val="2"/>
    </font>
    <font>
      <u/>
      <sz val="9.35"/>
      <color theme="10"/>
      <name val="Calibri"/>
      <family val="2"/>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8"/>
      <color indexed="12"/>
      <name val="Arial"/>
      <family val="2"/>
    </font>
    <font>
      <u/>
      <sz val="11"/>
      <color rgb="FF800080"/>
      <name val="Calibri"/>
      <family val="2"/>
      <scheme val="minor"/>
    </font>
    <font>
      <u/>
      <sz val="11"/>
      <color rgb="FF0000FF"/>
      <name val="Calibri"/>
      <family val="2"/>
      <scheme val="minor"/>
    </font>
    <font>
      <b/>
      <sz val="18"/>
      <color theme="3"/>
      <name val="Calibri Light"/>
      <family val="2"/>
      <scheme val="major"/>
    </font>
    <font>
      <b/>
      <sz val="12"/>
      <name val="Arial"/>
      <family val="2"/>
    </font>
    <font>
      <sz val="12"/>
      <name val="Arial"/>
      <family val="2"/>
    </font>
    <font>
      <sz val="12"/>
      <color theme="1"/>
      <name val="Arial"/>
      <family val="2"/>
    </font>
    <font>
      <u/>
      <sz val="12"/>
      <color theme="10"/>
      <name val="Arial"/>
      <family val="2"/>
    </font>
    <font>
      <b/>
      <u/>
      <sz val="12"/>
      <name val="Arial"/>
      <family val="2"/>
    </font>
    <font>
      <b/>
      <sz val="10"/>
      <color rgb="FF000000"/>
      <name val="Arial"/>
      <family val="2"/>
    </font>
    <font>
      <b/>
      <sz val="16"/>
      <name val="Arial"/>
      <family val="2"/>
    </font>
    <font>
      <sz val="12"/>
      <name val="Arial"/>
      <family val="2"/>
    </font>
    <font>
      <sz val="12"/>
      <color rgb="FFFF0000"/>
      <name val="Arial"/>
      <family val="2"/>
    </font>
    <font>
      <sz val="8"/>
      <name val="Calibri"/>
      <family val="2"/>
      <scheme val="minor"/>
    </font>
    <font>
      <sz val="10"/>
      <color rgb="FFFF0000"/>
      <name val="Arial"/>
      <family val="2"/>
    </font>
    <font>
      <b/>
      <sz val="12"/>
      <name val="Arial"/>
      <family val="2"/>
    </font>
    <font>
      <b/>
      <sz val="12"/>
      <name val="Arial"/>
      <family val="2"/>
    </font>
    <font>
      <sz val="12"/>
      <name val="Arial"/>
      <family val="2"/>
    </font>
    <font>
      <sz val="12"/>
      <name val="Arial"/>
      <family val="2"/>
    </font>
    <font>
      <sz val="12"/>
      <color theme="1"/>
      <name val="Arial"/>
      <family val="2"/>
    </font>
    <font>
      <sz val="12"/>
      <name val="Arial"/>
      <family val="2"/>
    </font>
    <font>
      <sz val="12"/>
      <name val="Arial"/>
      <family val="2"/>
    </font>
    <font>
      <sz val="18"/>
      <color theme="3"/>
      <name val="Calibri Light"/>
      <family val="2"/>
      <scheme val="major"/>
    </font>
    <font>
      <sz val="10"/>
      <name val="Arial"/>
      <family val="2"/>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i/>
      <sz val="12"/>
      <color rgb="FF7F7F7F"/>
      <name val="Arial"/>
      <family val="2"/>
    </font>
    <font>
      <b/>
      <sz val="12"/>
      <color theme="1"/>
      <name val="Arial"/>
      <family val="2"/>
    </font>
    <font>
      <sz val="12"/>
      <color theme="0"/>
      <name val="Arial"/>
      <family val="2"/>
    </font>
    <font>
      <u/>
      <sz val="12"/>
      <color theme="8"/>
      <name val="Arial"/>
      <family val="2"/>
    </font>
    <font>
      <b/>
      <sz val="12"/>
      <name val="Arial"/>
      <family val="2"/>
    </font>
    <font>
      <u/>
      <sz val="12"/>
      <name val="Arial"/>
      <family val="2"/>
    </font>
    <font>
      <sz val="12"/>
      <name val="Arial"/>
      <family val="2"/>
    </font>
    <font>
      <sz val="12"/>
      <color indexed="8"/>
      <name val="Arial"/>
      <family val="2"/>
    </font>
    <font>
      <sz val="12"/>
      <name val="Arial"/>
      <family val="2"/>
    </font>
    <font>
      <b/>
      <sz val="12"/>
      <name val="Arial"/>
      <family val="2"/>
    </font>
    <font>
      <sz val="12"/>
      <color theme="1"/>
      <name val="Arial"/>
      <family val="2"/>
    </font>
    <font>
      <u/>
      <sz val="12"/>
      <color rgb="FF0563C1"/>
      <name val="Arial"/>
      <family val="2"/>
    </font>
    <font>
      <sz val="10"/>
      <name val="Arial"/>
      <family val="2"/>
    </font>
    <font>
      <b/>
      <sz val="10"/>
      <color theme="1"/>
      <name val="Arial"/>
      <family val="2"/>
    </font>
  </fonts>
  <fills count="3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0"/>
      </patternFill>
    </fill>
  </fills>
  <borders count="15">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bottom>
      <diagonal/>
    </border>
    <border>
      <left/>
      <right/>
      <top/>
      <bottom style="thin">
        <color rgb="FF000000"/>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theme="1"/>
      </bottom>
      <diagonal/>
    </border>
  </borders>
  <cellStyleXfs count="249">
    <xf numFmtId="0" fontId="0" fillId="0" borderId="0"/>
    <xf numFmtId="0" fontId="3" fillId="0" borderId="0"/>
    <xf numFmtId="0" fontId="7" fillId="0" borderId="0" applyNumberFormat="0" applyFill="0" applyBorder="0" applyAlignment="0" applyProtection="0"/>
    <xf numFmtId="0" fontId="4" fillId="0" borderId="0"/>
    <xf numFmtId="164" fontId="9" fillId="0" borderId="0" applyFont="0" applyFill="0" applyBorder="0" applyAlignment="0" applyProtection="0"/>
    <xf numFmtId="0" fontId="10" fillId="0" borderId="0"/>
    <xf numFmtId="0" fontId="11" fillId="0" borderId="0" applyNumberFormat="0" applyFill="0" applyBorder="0" applyAlignment="0" applyProtection="0"/>
    <xf numFmtId="0" fontId="12" fillId="0" borderId="0"/>
    <xf numFmtId="9" fontId="3" fillId="0" borderId="0" applyFont="0" applyFill="0" applyBorder="0" applyAlignment="0" applyProtection="0"/>
    <xf numFmtId="0" fontId="13" fillId="0" borderId="0" applyNumberFormat="0" applyFill="0" applyBorder="0" applyAlignment="0" applyProtection="0"/>
    <xf numFmtId="0" fontId="8" fillId="0" borderId="0" applyNumberFormat="0" applyFill="0" applyBorder="0" applyAlignment="0" applyProtection="0">
      <alignment vertical="top"/>
      <protection locked="0"/>
    </xf>
    <xf numFmtId="0" fontId="14" fillId="0" borderId="0"/>
    <xf numFmtId="9" fontId="9" fillId="0" borderId="0" applyFont="0" applyFill="0" applyBorder="0" applyAlignment="0" applyProtection="0"/>
    <xf numFmtId="0" fontId="3" fillId="0" borderId="0"/>
    <xf numFmtId="0" fontId="3" fillId="0" borderId="0"/>
    <xf numFmtId="0" fontId="3" fillId="0" borderId="0"/>
    <xf numFmtId="0" fontId="15" fillId="0" borderId="0"/>
    <xf numFmtId="0" fontId="16" fillId="0" borderId="0" applyNumberFormat="0" applyFill="0" applyBorder="0" applyAlignment="0" applyProtection="0">
      <alignment vertical="top"/>
      <protection locked="0"/>
    </xf>
    <xf numFmtId="0" fontId="9" fillId="0" borderId="0"/>
    <xf numFmtId="0" fontId="41" fillId="0" borderId="0" applyNumberFormat="0" applyAlignment="0" applyProtection="0"/>
    <xf numFmtId="0" fontId="17" fillId="0" borderId="1" applyNumberFormat="0" applyFill="0" applyAlignment="0" applyProtection="0"/>
    <xf numFmtId="0" fontId="18" fillId="0" borderId="2"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3" applyNumberFormat="0" applyAlignment="0" applyProtection="0"/>
    <xf numFmtId="0" fontId="23" fillId="8" borderId="4" applyNumberFormat="0" applyAlignment="0" applyProtection="0"/>
    <xf numFmtId="0" fontId="24" fillId="8" borderId="3" applyNumberFormat="0" applyAlignment="0" applyProtection="0"/>
    <xf numFmtId="0" fontId="25" fillId="0" borderId="5" applyNumberFormat="0" applyFill="0" applyAlignment="0" applyProtection="0"/>
    <xf numFmtId="0" fontId="26" fillId="9" borderId="6"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8" applyNumberFormat="0" applyFill="0" applyAlignment="0" applyProtection="0"/>
    <xf numFmtId="0" fontId="3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30" fillId="34" borderId="0" applyNumberFormat="0" applyBorder="0" applyAlignment="0" applyProtection="0"/>
    <xf numFmtId="0" fontId="6" fillId="0" borderId="0">
      <alignment vertical="top"/>
      <protection locked="0"/>
    </xf>
    <xf numFmtId="0" fontId="32" fillId="0" borderId="0" applyNumberFormat="0" applyFill="0" applyBorder="0" applyAlignment="0" applyProtection="0"/>
    <xf numFmtId="0" fontId="31" fillId="0" borderId="0" applyNumberFormat="0" applyFill="0" applyBorder="0" applyAlignment="0" applyProtection="0">
      <alignment vertical="top"/>
      <protection locked="0"/>
    </xf>
    <xf numFmtId="0" fontId="33" fillId="0" borderId="0" applyNumberFormat="0" applyFill="0" applyBorder="0" applyAlignment="0" applyProtection="0"/>
    <xf numFmtId="0" fontId="3" fillId="0" borderId="0"/>
    <xf numFmtId="0" fontId="9" fillId="0" borderId="0"/>
    <xf numFmtId="0" fontId="9" fillId="10" borderId="7" applyNumberFormat="0" applyFont="0" applyAlignment="0" applyProtection="0"/>
    <xf numFmtId="0" fontId="34" fillId="0" borderId="0" applyNumberFormat="0" applyFill="0" applyBorder="0" applyAlignment="0" applyProtection="0"/>
    <xf numFmtId="0" fontId="4" fillId="0" borderId="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0" borderId="0"/>
    <xf numFmtId="0" fontId="9" fillId="10" borderId="7" applyNumberFormat="0" applyFont="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0" borderId="0"/>
    <xf numFmtId="0" fontId="9" fillId="10" borderId="7" applyNumberFormat="0" applyFont="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0" borderId="0"/>
    <xf numFmtId="0" fontId="9" fillId="10" borderId="7" applyNumberFormat="0" applyFont="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0" borderId="0"/>
    <xf numFmtId="0" fontId="9" fillId="10" borderId="7" applyNumberFormat="0" applyFont="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0" borderId="0"/>
    <xf numFmtId="0" fontId="9" fillId="10" borderId="7" applyNumberFormat="0" applyFont="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0" borderId="0"/>
    <xf numFmtId="0" fontId="9" fillId="10" borderId="7" applyNumberFormat="0" applyFont="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0" borderId="0"/>
    <xf numFmtId="0" fontId="9" fillId="10" borderId="7" applyNumberFormat="0" applyFont="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0" borderId="0"/>
    <xf numFmtId="0" fontId="9" fillId="10" borderId="7" applyNumberFormat="0" applyFont="0" applyAlignment="0" applyProtection="0"/>
    <xf numFmtId="0" fontId="9" fillId="12"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0" borderId="0"/>
    <xf numFmtId="0" fontId="9" fillId="10" borderId="7" applyNumberFormat="0" applyFont="0" applyAlignment="0" applyProtection="0"/>
    <xf numFmtId="0" fontId="6" fillId="0" borderId="0">
      <alignment vertical="top"/>
      <protection locked="0"/>
    </xf>
    <xf numFmtId="164" fontId="6" fillId="0" borderId="0" applyFont="0" applyFill="0" applyBorder="0" applyAlignment="0" applyProtection="0"/>
    <xf numFmtId="164" fontId="6"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37" fillId="0" borderId="0"/>
    <xf numFmtId="0" fontId="40" fillId="0" borderId="0" applyNumberFormat="0" applyBorder="0" applyProtection="0"/>
    <xf numFmtId="0" fontId="53" fillId="0" borderId="0" applyNumberFormat="0" applyFill="0" applyBorder="0" applyAlignment="0" applyProtection="0"/>
    <xf numFmtId="0" fontId="54" fillId="0" borderId="0"/>
    <xf numFmtId="0" fontId="55" fillId="0" borderId="9" applyNumberFormat="0" applyFill="0" applyAlignment="0" applyProtection="0"/>
    <xf numFmtId="0" fontId="56" fillId="0" borderId="1" applyNumberFormat="0" applyFill="0" applyAlignment="0" applyProtection="0"/>
    <xf numFmtId="0" fontId="57" fillId="0" borderId="2" applyNumberFormat="0" applyFill="0" applyAlignment="0" applyProtection="0"/>
    <xf numFmtId="0" fontId="57" fillId="0" borderId="0" applyNumberFormat="0" applyFill="0" applyBorder="0" applyAlignment="0" applyProtection="0"/>
    <xf numFmtId="0" fontId="58" fillId="4" borderId="0" applyNumberFormat="0" applyBorder="0" applyAlignment="0" applyProtection="0"/>
    <xf numFmtId="0" fontId="59" fillId="5" borderId="0" applyNumberFormat="0" applyBorder="0" applyAlignment="0" applyProtection="0"/>
    <xf numFmtId="0" fontId="60" fillId="6" borderId="0" applyNumberFormat="0" applyBorder="0" applyAlignment="0" applyProtection="0"/>
    <xf numFmtId="0" fontId="61" fillId="7" borderId="3" applyNumberFormat="0" applyAlignment="0" applyProtection="0"/>
    <xf numFmtId="0" fontId="62" fillId="8" borderId="4" applyNumberFormat="0" applyAlignment="0" applyProtection="0"/>
    <xf numFmtId="0" fontId="63" fillId="8" borderId="3" applyNumberFormat="0" applyAlignment="0" applyProtection="0"/>
    <xf numFmtId="0" fontId="64" fillId="0" borderId="5" applyNumberFormat="0" applyFill="0" applyAlignment="0" applyProtection="0"/>
    <xf numFmtId="0" fontId="65" fillId="9" borderId="6" applyNumberFormat="0" applyAlignment="0" applyProtection="0"/>
    <xf numFmtId="0" fontId="43" fillId="0" borderId="0" applyNumberFormat="0" applyFill="0" applyBorder="0" applyAlignment="0" applyProtection="0"/>
    <xf numFmtId="0" fontId="37" fillId="10" borderId="7" applyNumberFormat="0" applyFont="0" applyAlignment="0" applyProtection="0"/>
    <xf numFmtId="0" fontId="66" fillId="0" borderId="0" applyNumberFormat="0" applyFill="0" applyBorder="0" applyAlignment="0" applyProtection="0"/>
    <xf numFmtId="0" fontId="67" fillId="0" borderId="8" applyNumberFormat="0" applyFill="0" applyAlignment="0" applyProtection="0"/>
    <xf numFmtId="0" fontId="68" fillId="11"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68"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68"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68"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68"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7" fillId="30" borderId="0" applyNumberFormat="0" applyBorder="0" applyAlignment="0" applyProtection="0"/>
    <xf numFmtId="0" fontId="68"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0" borderId="0"/>
    <xf numFmtId="0" fontId="13" fillId="0" borderId="0" applyNumberFormat="0" applyFill="0" applyBorder="0" applyAlignment="0" applyProtection="0"/>
    <xf numFmtId="0" fontId="38" fillId="0" borderId="0" applyNumberFormat="0" applyFill="0" applyBorder="0" applyAlignment="0" applyProtection="0"/>
    <xf numFmtId="0" fontId="37" fillId="0" borderId="0"/>
    <xf numFmtId="43" fontId="9" fillId="0" borderId="0" applyFont="0" applyFill="0" applyBorder="0" applyAlignment="0" applyProtection="0"/>
    <xf numFmtId="0" fontId="11" fillId="0" borderId="0" applyNumberFormat="0" applyFill="0" applyBorder="0" applyAlignment="0" applyProtection="0"/>
    <xf numFmtId="0" fontId="41" fillId="0" borderId="0" applyNumberFormat="0" applyAlignment="0" applyProtection="0"/>
  </cellStyleXfs>
  <cellXfs count="143">
    <xf numFmtId="0" fontId="0" fillId="0" borderId="0" xfId="0"/>
    <xf numFmtId="0" fontId="35" fillId="0" borderId="0" xfId="0" applyFont="1"/>
    <xf numFmtId="0" fontId="37" fillId="0" borderId="0" xfId="0" applyFont="1"/>
    <xf numFmtId="0" fontId="38" fillId="0" borderId="0" xfId="6" applyFont="1"/>
    <xf numFmtId="0" fontId="37" fillId="2" borderId="0" xfId="0" applyFont="1" applyFill="1"/>
    <xf numFmtId="0" fontId="37" fillId="2" borderId="0" xfId="7" applyFont="1" applyFill="1"/>
    <xf numFmtId="0" fontId="36" fillId="2" borderId="0" xfId="3" applyFont="1" applyFill="1"/>
    <xf numFmtId="0" fontId="36" fillId="0" borderId="0" xfId="5" applyFont="1" applyAlignment="1">
      <alignment horizontal="left" vertical="top"/>
    </xf>
    <xf numFmtId="0" fontId="0" fillId="2" borderId="0" xfId="0" applyFill="1"/>
    <xf numFmtId="0" fontId="36" fillId="0" borderId="0" xfId="0" applyFont="1"/>
    <xf numFmtId="0" fontId="36" fillId="3" borderId="0" xfId="0" applyFont="1" applyFill="1"/>
    <xf numFmtId="0" fontId="39" fillId="3" borderId="0" xfId="0" applyFont="1" applyFill="1"/>
    <xf numFmtId="0" fontId="35" fillId="0" borderId="0" xfId="0" applyFont="1" applyAlignment="1">
      <alignment vertical="center"/>
    </xf>
    <xf numFmtId="0" fontId="3" fillId="0" borderId="0" xfId="0" applyFont="1"/>
    <xf numFmtId="0" fontId="3" fillId="0" borderId="0" xfId="0" applyFont="1" applyAlignment="1">
      <alignment horizontal="right"/>
    </xf>
    <xf numFmtId="3" fontId="3" fillId="0" borderId="0" xfId="0" applyNumberFormat="1" applyFont="1" applyAlignment="1">
      <alignment horizontal="right"/>
    </xf>
    <xf numFmtId="0" fontId="36" fillId="0" borderId="0" xfId="0" applyFont="1" applyAlignment="1">
      <alignment horizontal="left" vertical="center"/>
    </xf>
    <xf numFmtId="0" fontId="36" fillId="0" borderId="0" xfId="0" applyFont="1" applyAlignment="1">
      <alignment horizontal="left"/>
    </xf>
    <xf numFmtId="3" fontId="36" fillId="0" borderId="0" xfId="0" applyNumberFormat="1" applyFont="1" applyAlignment="1">
      <alignment horizontal="right"/>
    </xf>
    <xf numFmtId="165" fontId="36" fillId="0" borderId="0" xfId="196" applyNumberFormat="1" applyFont="1" applyFill="1" applyBorder="1" applyAlignment="1">
      <alignment horizontal="right"/>
    </xf>
    <xf numFmtId="167" fontId="36" fillId="0" borderId="0" xfId="196" applyNumberFormat="1" applyFont="1" applyFill="1" applyBorder="1" applyAlignment="1">
      <alignment horizontal="right"/>
    </xf>
    <xf numFmtId="3" fontId="36" fillId="0" borderId="0" xfId="196" applyNumberFormat="1" applyFont="1" applyFill="1" applyBorder="1" applyAlignment="1">
      <alignment horizontal="right"/>
    </xf>
    <xf numFmtId="0" fontId="41" fillId="0" borderId="0" xfId="19"/>
    <xf numFmtId="0" fontId="35" fillId="0" borderId="0" xfId="0" applyFont="1" applyAlignment="1">
      <alignment horizontal="left"/>
    </xf>
    <xf numFmtId="0" fontId="35" fillId="0" borderId="0" xfId="0" applyFont="1" applyAlignment="1">
      <alignment horizontal="right"/>
    </xf>
    <xf numFmtId="49" fontId="35" fillId="0" borderId="0" xfId="0" applyNumberFormat="1" applyFont="1" applyAlignment="1">
      <alignment horizontal="right"/>
    </xf>
    <xf numFmtId="0" fontId="36" fillId="0" borderId="0" xfId="0" applyFont="1" applyAlignment="1">
      <alignment vertical="top"/>
    </xf>
    <xf numFmtId="0" fontId="3" fillId="0" borderId="0" xfId="0" applyFont="1" applyAlignment="1">
      <alignment vertical="top"/>
    </xf>
    <xf numFmtId="0" fontId="3" fillId="0" borderId="0" xfId="0" applyFont="1" applyAlignment="1">
      <alignment horizontal="right" vertical="top"/>
    </xf>
    <xf numFmtId="166" fontId="36" fillId="0" borderId="0" xfId="12" applyNumberFormat="1" applyFont="1" applyFill="1" applyBorder="1" applyAlignment="1">
      <alignment horizontal="right"/>
    </xf>
    <xf numFmtId="0" fontId="36" fillId="0" borderId="0" xfId="4" applyNumberFormat="1" applyFont="1" applyFill="1" applyBorder="1" applyAlignment="1">
      <alignment horizontal="left"/>
    </xf>
    <xf numFmtId="3" fontId="36" fillId="0" borderId="0" xfId="0" applyNumberFormat="1" applyFont="1" applyAlignment="1">
      <alignment horizontal="right" vertical="center"/>
    </xf>
    <xf numFmtId="0" fontId="36" fillId="0" borderId="0" xfId="0" applyFont="1" applyAlignment="1">
      <alignment horizontal="right"/>
    </xf>
    <xf numFmtId="166" fontId="36" fillId="0" borderId="0" xfId="12" applyNumberFormat="1" applyFont="1" applyFill="1" applyBorder="1" applyAlignment="1">
      <alignment horizontal="right" vertical="center"/>
    </xf>
    <xf numFmtId="0" fontId="39" fillId="35" borderId="0" xfId="0" applyFont="1" applyFill="1" applyProtection="1">
      <protection locked="0"/>
    </xf>
    <xf numFmtId="0" fontId="38" fillId="0" borderId="0" xfId="6" applyFont="1" applyFill="1" applyAlignment="1">
      <alignment vertical="center"/>
    </xf>
    <xf numFmtId="0" fontId="37" fillId="0" borderId="0" xfId="0" applyFont="1" applyAlignment="1">
      <alignment vertical="top"/>
    </xf>
    <xf numFmtId="0" fontId="35" fillId="0" borderId="0" xfId="18" applyFont="1"/>
    <xf numFmtId="0" fontId="36" fillId="0" borderId="0" xfId="18" applyFont="1"/>
    <xf numFmtId="3" fontId="3" fillId="0" borderId="0" xfId="0" applyNumberFormat="1" applyFont="1" applyAlignment="1">
      <alignment horizontal="right" vertical="top"/>
    </xf>
    <xf numFmtId="0" fontId="3" fillId="2" borderId="0" xfId="0" applyFont="1" applyFill="1"/>
    <xf numFmtId="0" fontId="3" fillId="2" borderId="0" xfId="0" applyFont="1" applyFill="1" applyAlignment="1">
      <alignment horizontal="right"/>
    </xf>
    <xf numFmtId="0" fontId="36" fillId="2" borderId="0" xfId="0" applyFont="1" applyFill="1"/>
    <xf numFmtId="0" fontId="3" fillId="2" borderId="0" xfId="0" applyFont="1" applyFill="1" applyAlignment="1">
      <alignment vertical="top"/>
    </xf>
    <xf numFmtId="0" fontId="3" fillId="2" borderId="0" xfId="0" applyFont="1" applyFill="1" applyAlignment="1">
      <alignment horizontal="right" vertical="top"/>
    </xf>
    <xf numFmtId="0" fontId="38" fillId="2" borderId="0" xfId="6" applyFont="1" applyFill="1" applyAlignment="1">
      <alignment vertical="center"/>
    </xf>
    <xf numFmtId="0" fontId="35" fillId="2" borderId="0" xfId="0" applyFont="1" applyFill="1" applyAlignment="1">
      <alignment horizontal="right"/>
    </xf>
    <xf numFmtId="49" fontId="35" fillId="2" borderId="0" xfId="0" applyNumberFormat="1" applyFont="1" applyFill="1" applyAlignment="1">
      <alignment horizontal="right"/>
    </xf>
    <xf numFmtId="166" fontId="36" fillId="2" borderId="0" xfId="12" applyNumberFormat="1" applyFont="1" applyFill="1" applyBorder="1" applyAlignment="1">
      <alignment horizontal="right"/>
    </xf>
    <xf numFmtId="166" fontId="42" fillId="2" borderId="0" xfId="12" applyNumberFormat="1" applyFont="1" applyFill="1" applyAlignment="1">
      <alignment horizontal="right" vertical="center"/>
    </xf>
    <xf numFmtId="166" fontId="42" fillId="2" borderId="0" xfId="12" applyNumberFormat="1" applyFont="1" applyFill="1" applyAlignment="1">
      <alignment horizontal="right"/>
    </xf>
    <xf numFmtId="166" fontId="42" fillId="2" borderId="0" xfId="12" applyNumberFormat="1" applyFont="1" applyFill="1" applyBorder="1" applyAlignment="1">
      <alignment horizontal="right"/>
    </xf>
    <xf numFmtId="0" fontId="5" fillId="2" borderId="0" xfId="0" applyFont="1" applyFill="1" applyAlignment="1">
      <alignment horizontal="right"/>
    </xf>
    <xf numFmtId="3" fontId="3" fillId="2" borderId="0" xfId="0" applyNumberFormat="1" applyFont="1" applyFill="1" applyAlignment="1">
      <alignment horizontal="right"/>
    </xf>
    <xf numFmtId="0" fontId="36" fillId="2" borderId="0" xfId="0" applyFont="1" applyFill="1" applyAlignment="1">
      <alignment vertical="center"/>
    </xf>
    <xf numFmtId="0" fontId="35" fillId="2" borderId="0" xfId="0" applyFont="1" applyFill="1" applyAlignment="1">
      <alignment horizontal="left"/>
    </xf>
    <xf numFmtId="0" fontId="36" fillId="2" borderId="0" xfId="0" applyFont="1" applyFill="1" applyAlignment="1">
      <alignment horizontal="left" vertical="center"/>
    </xf>
    <xf numFmtId="0" fontId="36" fillId="2" borderId="0" xfId="0" applyFont="1" applyFill="1" applyAlignment="1">
      <alignment horizontal="left"/>
    </xf>
    <xf numFmtId="3" fontId="36" fillId="2" borderId="0" xfId="0" applyNumberFormat="1" applyFont="1" applyFill="1" applyAlignment="1">
      <alignment horizontal="right"/>
    </xf>
    <xf numFmtId="167" fontId="36" fillId="2" borderId="0" xfId="196" applyNumberFormat="1" applyFont="1" applyFill="1" applyBorder="1" applyAlignment="1">
      <alignment horizontal="right"/>
    </xf>
    <xf numFmtId="0" fontId="39" fillId="0" borderId="0" xfId="0" applyFont="1"/>
    <xf numFmtId="3" fontId="36" fillId="0" borderId="0" xfId="4" applyNumberFormat="1" applyFont="1" applyFill="1" applyAlignment="1">
      <alignment horizontal="right"/>
    </xf>
    <xf numFmtId="3" fontId="36" fillId="0" borderId="0" xfId="196" applyNumberFormat="1" applyFont="1" applyFill="1" applyAlignment="1">
      <alignment horizontal="right"/>
    </xf>
    <xf numFmtId="3" fontId="3" fillId="0" borderId="0" xfId="0" applyNumberFormat="1" applyFont="1"/>
    <xf numFmtId="3" fontId="35" fillId="0" borderId="0" xfId="0" applyNumberFormat="1" applyFont="1" applyAlignment="1">
      <alignment horizontal="right"/>
    </xf>
    <xf numFmtId="166" fontId="36" fillId="0" borderId="0" xfId="4" applyNumberFormat="1" applyFont="1" applyFill="1" applyAlignment="1">
      <alignment horizontal="right"/>
    </xf>
    <xf numFmtId="0" fontId="45" fillId="0" borderId="0" xfId="0" applyFont="1"/>
    <xf numFmtId="0" fontId="45" fillId="0" borderId="0" xfId="0" applyFont="1" applyAlignment="1">
      <alignment horizontal="right"/>
    </xf>
    <xf numFmtId="0" fontId="46" fillId="0" borderId="0" xfId="0" applyFont="1" applyAlignment="1">
      <alignment horizontal="right"/>
    </xf>
    <xf numFmtId="0" fontId="36" fillId="0" borderId="0" xfId="4" applyNumberFormat="1" applyFont="1" applyFill="1" applyAlignment="1">
      <alignment horizontal="right"/>
    </xf>
    <xf numFmtId="0" fontId="45" fillId="2" borderId="0" xfId="0" applyFont="1" applyFill="1"/>
    <xf numFmtId="0" fontId="45" fillId="2" borderId="0" xfId="0" applyFont="1" applyFill="1" applyAlignment="1">
      <alignment horizontal="right"/>
    </xf>
    <xf numFmtId="0" fontId="36" fillId="2" borderId="0" xfId="4" applyNumberFormat="1" applyFont="1" applyFill="1" applyAlignment="1">
      <alignment horizontal="right"/>
    </xf>
    <xf numFmtId="166" fontId="36" fillId="2" borderId="0" xfId="12" applyNumberFormat="1" applyFont="1" applyFill="1" applyAlignment="1">
      <alignment horizontal="right"/>
    </xf>
    <xf numFmtId="166" fontId="36" fillId="0" borderId="0" xfId="0" applyNumberFormat="1" applyFont="1" applyAlignment="1">
      <alignment horizontal="right"/>
    </xf>
    <xf numFmtId="166" fontId="42" fillId="0" borderId="0" xfId="12" applyNumberFormat="1" applyFont="1" applyFill="1" applyAlignment="1">
      <alignment horizontal="right"/>
    </xf>
    <xf numFmtId="166" fontId="42" fillId="0" borderId="0" xfId="12" applyNumberFormat="1" applyFont="1" applyFill="1" applyBorder="1" applyAlignment="1">
      <alignment horizontal="right"/>
    </xf>
    <xf numFmtId="166" fontId="43" fillId="2" borderId="0" xfId="12" applyNumberFormat="1" applyFont="1" applyFill="1" applyBorder="1" applyAlignment="1">
      <alignment horizontal="right"/>
    </xf>
    <xf numFmtId="166" fontId="42" fillId="0" borderId="0" xfId="12" applyNumberFormat="1" applyFont="1" applyFill="1" applyAlignment="1">
      <alignment horizontal="right" vertical="center"/>
    </xf>
    <xf numFmtId="166" fontId="36" fillId="0" borderId="0" xfId="12" applyNumberFormat="1" applyFont="1" applyFill="1" applyAlignment="1">
      <alignment horizontal="right"/>
    </xf>
    <xf numFmtId="0" fontId="47" fillId="0" borderId="0" xfId="0" applyFont="1" applyAlignment="1">
      <alignment horizontal="right"/>
    </xf>
    <xf numFmtId="0" fontId="48" fillId="0" borderId="0" xfId="4" applyNumberFormat="1" applyFont="1" applyFill="1" applyAlignment="1">
      <alignment horizontal="right"/>
    </xf>
    <xf numFmtId="0" fontId="48" fillId="0" borderId="0" xfId="0" applyFont="1" applyAlignment="1">
      <alignment horizontal="left"/>
    </xf>
    <xf numFmtId="3" fontId="48" fillId="0" borderId="0" xfId="196" applyNumberFormat="1" applyFont="1" applyFill="1" applyAlignment="1">
      <alignment horizontal="right"/>
    </xf>
    <xf numFmtId="166" fontId="48" fillId="0" borderId="0" xfId="12" applyNumberFormat="1" applyFont="1" applyFill="1" applyBorder="1" applyAlignment="1">
      <alignment horizontal="right" vertical="center"/>
    </xf>
    <xf numFmtId="166" fontId="48" fillId="0" borderId="0" xfId="12" applyNumberFormat="1" applyFont="1" applyFill="1" applyBorder="1" applyAlignment="1">
      <alignment horizontal="right"/>
    </xf>
    <xf numFmtId="3" fontId="36" fillId="0" borderId="0" xfId="12" applyNumberFormat="1" applyFont="1" applyFill="1" applyBorder="1" applyAlignment="1">
      <alignment horizontal="right" vertical="center"/>
    </xf>
    <xf numFmtId="3" fontId="36" fillId="0" borderId="0" xfId="12" applyNumberFormat="1" applyFont="1" applyFill="1" applyBorder="1" applyAlignment="1">
      <alignment horizontal="right"/>
    </xf>
    <xf numFmtId="166" fontId="36" fillId="2" borderId="0" xfId="12" applyNumberFormat="1" applyFont="1" applyFill="1" applyBorder="1" applyAlignment="1">
      <alignment horizontal="right" vertical="center"/>
    </xf>
    <xf numFmtId="166" fontId="36" fillId="2" borderId="0" xfId="4" applyNumberFormat="1" applyFont="1" applyFill="1" applyBorder="1" applyAlignment="1">
      <alignment horizontal="right"/>
    </xf>
    <xf numFmtId="0" fontId="47" fillId="2" borderId="0" xfId="0" applyFont="1" applyFill="1" applyAlignment="1">
      <alignment horizontal="right"/>
    </xf>
    <xf numFmtId="0" fontId="49" fillId="0" borderId="0" xfId="0" applyFont="1" applyAlignment="1">
      <alignment horizontal="left"/>
    </xf>
    <xf numFmtId="0" fontId="49" fillId="0" borderId="0" xfId="0" applyFont="1"/>
    <xf numFmtId="167" fontId="36" fillId="0" borderId="0" xfId="196" applyNumberFormat="1" applyFont="1" applyFill="1" applyAlignment="1">
      <alignment horizontal="right"/>
    </xf>
    <xf numFmtId="0" fontId="49" fillId="0" borderId="0" xfId="4" applyNumberFormat="1" applyFont="1" applyFill="1" applyAlignment="1">
      <alignment horizontal="right"/>
    </xf>
    <xf numFmtId="0" fontId="50" fillId="2" borderId="0" xfId="0" applyFont="1" applyFill="1"/>
    <xf numFmtId="0" fontId="51" fillId="0" borderId="0" xfId="0" applyFont="1" applyAlignment="1">
      <alignment horizontal="left"/>
    </xf>
    <xf numFmtId="166" fontId="48" fillId="2" borderId="0" xfId="4" applyNumberFormat="1" applyFont="1" applyFill="1" applyAlignment="1">
      <alignment horizontal="right"/>
    </xf>
    <xf numFmtId="166" fontId="36" fillId="2" borderId="0" xfId="4" applyNumberFormat="1" applyFont="1" applyFill="1" applyAlignment="1">
      <alignment horizontal="right"/>
    </xf>
    <xf numFmtId="166" fontId="51" fillId="2" borderId="0" xfId="4" applyNumberFormat="1" applyFont="1" applyFill="1" applyAlignment="1">
      <alignment horizontal="right"/>
    </xf>
    <xf numFmtId="0" fontId="51" fillId="0" borderId="0" xfId="0" applyFont="1"/>
    <xf numFmtId="3" fontId="51" fillId="0" borderId="0" xfId="0" applyNumberFormat="1" applyFont="1" applyAlignment="1">
      <alignment horizontal="right"/>
    </xf>
    <xf numFmtId="3" fontId="51" fillId="0" borderId="0" xfId="4" applyNumberFormat="1" applyFont="1" applyFill="1" applyBorder="1" applyAlignment="1">
      <alignment horizontal="right"/>
    </xf>
    <xf numFmtId="3" fontId="51" fillId="0" borderId="0" xfId="4" applyNumberFormat="1" applyFont="1" applyFill="1" applyAlignment="1">
      <alignment horizontal="right"/>
    </xf>
    <xf numFmtId="0" fontId="41" fillId="2" borderId="0" xfId="19" applyFill="1"/>
    <xf numFmtId="166" fontId="52" fillId="0" borderId="0" xfId="12" applyNumberFormat="1" applyFont="1" applyFill="1" applyAlignment="1">
      <alignment horizontal="right"/>
    </xf>
    <xf numFmtId="0" fontId="49" fillId="2" borderId="0" xfId="0" applyFont="1" applyFill="1" applyAlignment="1">
      <alignment horizontal="left"/>
    </xf>
    <xf numFmtId="0" fontId="49" fillId="2" borderId="0" xfId="0" applyFont="1" applyFill="1"/>
    <xf numFmtId="167" fontId="36" fillId="2" borderId="0" xfId="196" applyNumberFormat="1" applyFont="1" applyFill="1" applyAlignment="1">
      <alignment horizontal="right"/>
    </xf>
    <xf numFmtId="3" fontId="36" fillId="2" borderId="0" xfId="196" applyNumberFormat="1" applyFont="1" applyFill="1" applyBorder="1" applyAlignment="1">
      <alignment horizontal="right"/>
    </xf>
    <xf numFmtId="0" fontId="36" fillId="0" borderId="0" xfId="197" applyNumberFormat="1" applyFont="1" applyFill="1" applyAlignment="1">
      <alignment horizontal="right"/>
    </xf>
    <xf numFmtId="0" fontId="69" fillId="0" borderId="0" xfId="6" applyFont="1"/>
    <xf numFmtId="0" fontId="70" fillId="0" borderId="0" xfId="0" applyFont="1" applyAlignment="1">
      <alignment horizontal="right"/>
    </xf>
    <xf numFmtId="165" fontId="72" fillId="0" borderId="0" xfId="246" applyNumberFormat="1" applyFont="1" applyFill="1" applyAlignment="1">
      <alignment horizontal="right"/>
    </xf>
    <xf numFmtId="3" fontId="0" fillId="2" borderId="0" xfId="0" applyNumberFormat="1" applyFill="1"/>
    <xf numFmtId="0" fontId="38" fillId="2" borderId="0" xfId="247" applyFont="1" applyFill="1" applyAlignment="1">
      <alignment vertical="center"/>
    </xf>
    <xf numFmtId="0" fontId="41" fillId="2" borderId="0" xfId="248" applyFill="1"/>
    <xf numFmtId="3" fontId="73" fillId="0" borderId="0" xfId="0" applyNumberFormat="1" applyFont="1" applyAlignment="1">
      <alignment horizontal="right"/>
    </xf>
    <xf numFmtId="0" fontId="36" fillId="0" borderId="0" xfId="0" applyFont="1" applyAlignment="1">
      <alignment horizontal="left" vertical="top"/>
    </xf>
    <xf numFmtId="0" fontId="36" fillId="0" borderId="0" xfId="0" applyFont="1" applyAlignment="1">
      <alignment vertical="top" wrapText="1"/>
    </xf>
    <xf numFmtId="0" fontId="74" fillId="0" borderId="0" xfId="0" applyFont="1" applyAlignment="1">
      <alignment horizontal="left" vertical="top"/>
    </xf>
    <xf numFmtId="0" fontId="75" fillId="0" borderId="0" xfId="0" applyFont="1" applyAlignment="1">
      <alignment horizontal="right"/>
    </xf>
    <xf numFmtId="3" fontId="74" fillId="0" borderId="0" xfId="4" applyNumberFormat="1" applyFont="1" applyFill="1" applyAlignment="1">
      <alignment horizontal="right"/>
    </xf>
    <xf numFmtId="3" fontId="36" fillId="0" borderId="0" xfId="197" applyNumberFormat="1" applyFont="1" applyFill="1" applyAlignment="1">
      <alignment horizontal="right"/>
    </xf>
    <xf numFmtId="3" fontId="36" fillId="0" borderId="0" xfId="197" applyNumberFormat="1" applyFont="1" applyFill="1" applyBorder="1" applyAlignment="1">
      <alignment horizontal="right"/>
    </xf>
    <xf numFmtId="3" fontId="36" fillId="0" borderId="10" xfId="12" applyNumberFormat="1" applyFont="1" applyFill="1" applyBorder="1" applyAlignment="1">
      <alignment horizontal="right" vertical="center"/>
    </xf>
    <xf numFmtId="3" fontId="36" fillId="0" borderId="10" xfId="197" applyNumberFormat="1" applyFont="1" applyFill="1" applyBorder="1" applyAlignment="1">
      <alignment horizontal="right"/>
    </xf>
    <xf numFmtId="3" fontId="36" fillId="0" borderId="10" xfId="196" applyNumberFormat="1" applyFont="1" applyFill="1" applyBorder="1" applyAlignment="1">
      <alignment horizontal="right"/>
    </xf>
    <xf numFmtId="0" fontId="36" fillId="0" borderId="0" xfId="0" applyFont="1" applyAlignment="1">
      <alignment wrapText="1"/>
    </xf>
    <xf numFmtId="0" fontId="2" fillId="2" borderId="0" xfId="5" applyFont="1" applyFill="1" applyAlignment="1">
      <alignment horizontal="left" vertical="top"/>
    </xf>
    <xf numFmtId="0" fontId="2" fillId="2" borderId="0" xfId="0" applyFont="1" applyFill="1"/>
    <xf numFmtId="0" fontId="76" fillId="2" borderId="0" xfId="0" applyFont="1" applyFill="1"/>
    <xf numFmtId="0" fontId="1" fillId="0" borderId="0" xfId="0" applyFont="1"/>
    <xf numFmtId="0" fontId="36" fillId="2" borderId="0" xfId="6" applyFont="1" applyFill="1"/>
    <xf numFmtId="3" fontId="78" fillId="0" borderId="0" xfId="0" applyNumberFormat="1" applyFont="1" applyAlignment="1">
      <alignment horizontal="right"/>
    </xf>
    <xf numFmtId="166" fontId="0" fillId="0" borderId="0" xfId="12" applyNumberFormat="1" applyFont="1"/>
    <xf numFmtId="166" fontId="3" fillId="0" borderId="0" xfId="0" applyNumberFormat="1" applyFont="1" applyAlignment="1">
      <alignment horizontal="right"/>
    </xf>
    <xf numFmtId="0" fontId="12" fillId="0" borderId="11" xfId="0" applyFont="1" applyBorder="1"/>
    <xf numFmtId="0" fontId="12" fillId="0" borderId="12" xfId="0" applyFont="1" applyBorder="1"/>
    <xf numFmtId="9" fontId="12" fillId="0" borderId="0" xfId="0" applyNumberFormat="1" applyFont="1"/>
    <xf numFmtId="0" fontId="12" fillId="0" borderId="0" xfId="0" applyFont="1"/>
    <xf numFmtId="0" fontId="12" fillId="0" borderId="13" xfId="0" applyFont="1" applyBorder="1"/>
    <xf numFmtId="0" fontId="79" fillId="0" borderId="14" xfId="0" applyFont="1" applyBorder="1"/>
  </cellXfs>
  <cellStyles count="249">
    <cellStyle name="20% - Accent1" xfId="35" builtinId="30" customBuiltin="1"/>
    <cellStyle name="20% - Accent1 2" xfId="67" xr:uid="{00000000-0005-0000-0000-000001000000}"/>
    <cellStyle name="20% - Accent1 2 2" xfId="95" xr:uid="{00000000-0005-0000-0000-000002000000}"/>
    <cellStyle name="20% - Accent1 2 3" xfId="123" xr:uid="{00000000-0005-0000-0000-000003000000}"/>
    <cellStyle name="20% - Accent1 2 4" xfId="151" xr:uid="{00000000-0005-0000-0000-000004000000}"/>
    <cellStyle name="20% - Accent1 2 5" xfId="179" xr:uid="{00000000-0005-0000-0000-000005000000}"/>
    <cellStyle name="20% - Accent1 3" xfId="81" xr:uid="{00000000-0005-0000-0000-000006000000}"/>
    <cellStyle name="20% - Accent1 4" xfId="109" xr:uid="{00000000-0005-0000-0000-000007000000}"/>
    <cellStyle name="20% - Accent1 5" xfId="137" xr:uid="{00000000-0005-0000-0000-000008000000}"/>
    <cellStyle name="20% - Accent1 6" xfId="165" xr:uid="{00000000-0005-0000-0000-000009000000}"/>
    <cellStyle name="20% - Accent1 7" xfId="219" xr:uid="{EF17EE1E-1B4D-4075-AC8B-CF27B56F55EF}"/>
    <cellStyle name="20% - Accent2" xfId="39" builtinId="34" customBuiltin="1"/>
    <cellStyle name="20% - Accent2 2" xfId="68" xr:uid="{00000000-0005-0000-0000-00000B000000}"/>
    <cellStyle name="20% - Accent2 2 2" xfId="96" xr:uid="{00000000-0005-0000-0000-00000C000000}"/>
    <cellStyle name="20% - Accent2 2 3" xfId="124" xr:uid="{00000000-0005-0000-0000-00000D000000}"/>
    <cellStyle name="20% - Accent2 2 4" xfId="152" xr:uid="{00000000-0005-0000-0000-00000E000000}"/>
    <cellStyle name="20% - Accent2 2 5" xfId="180" xr:uid="{00000000-0005-0000-0000-00000F000000}"/>
    <cellStyle name="20% - Accent2 3" xfId="82" xr:uid="{00000000-0005-0000-0000-000010000000}"/>
    <cellStyle name="20% - Accent2 4" xfId="110" xr:uid="{00000000-0005-0000-0000-000011000000}"/>
    <cellStyle name="20% - Accent2 5" xfId="138" xr:uid="{00000000-0005-0000-0000-000012000000}"/>
    <cellStyle name="20% - Accent2 6" xfId="166" xr:uid="{00000000-0005-0000-0000-000013000000}"/>
    <cellStyle name="20% - Accent2 7" xfId="223" xr:uid="{71911BFB-4F93-4548-99B3-8131574F1B80}"/>
    <cellStyle name="20% - Accent3" xfId="43" builtinId="38" customBuiltin="1"/>
    <cellStyle name="20% - Accent3 2" xfId="69" xr:uid="{00000000-0005-0000-0000-000015000000}"/>
    <cellStyle name="20% - Accent3 2 2" xfId="97" xr:uid="{00000000-0005-0000-0000-000016000000}"/>
    <cellStyle name="20% - Accent3 2 3" xfId="125" xr:uid="{00000000-0005-0000-0000-000017000000}"/>
    <cellStyle name="20% - Accent3 2 4" xfId="153" xr:uid="{00000000-0005-0000-0000-000018000000}"/>
    <cellStyle name="20% - Accent3 2 5" xfId="181" xr:uid="{00000000-0005-0000-0000-000019000000}"/>
    <cellStyle name="20% - Accent3 3" xfId="83" xr:uid="{00000000-0005-0000-0000-00001A000000}"/>
    <cellStyle name="20% - Accent3 4" xfId="111" xr:uid="{00000000-0005-0000-0000-00001B000000}"/>
    <cellStyle name="20% - Accent3 5" xfId="139" xr:uid="{00000000-0005-0000-0000-00001C000000}"/>
    <cellStyle name="20% - Accent3 6" xfId="167" xr:uid="{00000000-0005-0000-0000-00001D000000}"/>
    <cellStyle name="20% - Accent3 7" xfId="227" xr:uid="{9C90974D-7962-45EF-BF78-EA4FA15E34A2}"/>
    <cellStyle name="20% - Accent4" xfId="47" builtinId="42" customBuiltin="1"/>
    <cellStyle name="20% - Accent4 2" xfId="70" xr:uid="{00000000-0005-0000-0000-00001F000000}"/>
    <cellStyle name="20% - Accent4 2 2" xfId="98" xr:uid="{00000000-0005-0000-0000-000020000000}"/>
    <cellStyle name="20% - Accent4 2 3" xfId="126" xr:uid="{00000000-0005-0000-0000-000021000000}"/>
    <cellStyle name="20% - Accent4 2 4" xfId="154" xr:uid="{00000000-0005-0000-0000-000022000000}"/>
    <cellStyle name="20% - Accent4 2 5" xfId="182" xr:uid="{00000000-0005-0000-0000-000023000000}"/>
    <cellStyle name="20% - Accent4 3" xfId="84" xr:uid="{00000000-0005-0000-0000-000024000000}"/>
    <cellStyle name="20% - Accent4 4" xfId="112" xr:uid="{00000000-0005-0000-0000-000025000000}"/>
    <cellStyle name="20% - Accent4 5" xfId="140" xr:uid="{00000000-0005-0000-0000-000026000000}"/>
    <cellStyle name="20% - Accent4 6" xfId="168" xr:uid="{00000000-0005-0000-0000-000027000000}"/>
    <cellStyle name="20% - Accent4 7" xfId="231" xr:uid="{53D17861-AF4B-43CE-80A7-F1E091F8742D}"/>
    <cellStyle name="20% - Accent5" xfId="51" builtinId="46" customBuiltin="1"/>
    <cellStyle name="20% - Accent5 2" xfId="71" xr:uid="{00000000-0005-0000-0000-000029000000}"/>
    <cellStyle name="20% - Accent5 2 2" xfId="99" xr:uid="{00000000-0005-0000-0000-00002A000000}"/>
    <cellStyle name="20% - Accent5 2 3" xfId="127" xr:uid="{00000000-0005-0000-0000-00002B000000}"/>
    <cellStyle name="20% - Accent5 2 4" xfId="155" xr:uid="{00000000-0005-0000-0000-00002C000000}"/>
    <cellStyle name="20% - Accent5 2 5" xfId="183" xr:uid="{00000000-0005-0000-0000-00002D000000}"/>
    <cellStyle name="20% - Accent5 3" xfId="85" xr:uid="{00000000-0005-0000-0000-00002E000000}"/>
    <cellStyle name="20% - Accent5 4" xfId="113" xr:uid="{00000000-0005-0000-0000-00002F000000}"/>
    <cellStyle name="20% - Accent5 5" xfId="141" xr:uid="{00000000-0005-0000-0000-000030000000}"/>
    <cellStyle name="20% - Accent5 6" xfId="169" xr:uid="{00000000-0005-0000-0000-000031000000}"/>
    <cellStyle name="20% - Accent5 7" xfId="235" xr:uid="{5DB80F98-FFA6-49F8-B2DE-08D9559DD248}"/>
    <cellStyle name="20% - Accent6" xfId="55" builtinId="50" customBuiltin="1"/>
    <cellStyle name="20% - Accent6 2" xfId="72" xr:uid="{00000000-0005-0000-0000-000033000000}"/>
    <cellStyle name="20% - Accent6 2 2" xfId="100" xr:uid="{00000000-0005-0000-0000-000034000000}"/>
    <cellStyle name="20% - Accent6 2 3" xfId="128" xr:uid="{00000000-0005-0000-0000-000035000000}"/>
    <cellStyle name="20% - Accent6 2 4" xfId="156" xr:uid="{00000000-0005-0000-0000-000036000000}"/>
    <cellStyle name="20% - Accent6 2 5" xfId="184" xr:uid="{00000000-0005-0000-0000-000037000000}"/>
    <cellStyle name="20% - Accent6 3" xfId="86" xr:uid="{00000000-0005-0000-0000-000038000000}"/>
    <cellStyle name="20% - Accent6 4" xfId="114" xr:uid="{00000000-0005-0000-0000-000039000000}"/>
    <cellStyle name="20% - Accent6 5" xfId="142" xr:uid="{00000000-0005-0000-0000-00003A000000}"/>
    <cellStyle name="20% - Accent6 6" xfId="170" xr:uid="{00000000-0005-0000-0000-00003B000000}"/>
    <cellStyle name="20% - Accent6 7" xfId="239" xr:uid="{A4662AC4-28A1-48C0-B9F9-8A0F785839BF}"/>
    <cellStyle name="40% - Accent1" xfId="36" builtinId="31" customBuiltin="1"/>
    <cellStyle name="40% - Accent1 2" xfId="73" xr:uid="{00000000-0005-0000-0000-00003D000000}"/>
    <cellStyle name="40% - Accent1 2 2" xfId="101" xr:uid="{00000000-0005-0000-0000-00003E000000}"/>
    <cellStyle name="40% - Accent1 2 3" xfId="129" xr:uid="{00000000-0005-0000-0000-00003F000000}"/>
    <cellStyle name="40% - Accent1 2 4" xfId="157" xr:uid="{00000000-0005-0000-0000-000040000000}"/>
    <cellStyle name="40% - Accent1 2 5" xfId="185" xr:uid="{00000000-0005-0000-0000-000041000000}"/>
    <cellStyle name="40% - Accent1 3" xfId="87" xr:uid="{00000000-0005-0000-0000-000042000000}"/>
    <cellStyle name="40% - Accent1 4" xfId="115" xr:uid="{00000000-0005-0000-0000-000043000000}"/>
    <cellStyle name="40% - Accent1 5" xfId="143" xr:uid="{00000000-0005-0000-0000-000044000000}"/>
    <cellStyle name="40% - Accent1 6" xfId="171" xr:uid="{00000000-0005-0000-0000-000045000000}"/>
    <cellStyle name="40% - Accent1 7" xfId="220" xr:uid="{C7622990-D091-4148-95F9-DB951C7FD3D3}"/>
    <cellStyle name="40% - Accent2" xfId="40" builtinId="35" customBuiltin="1"/>
    <cellStyle name="40% - Accent2 2" xfId="74" xr:uid="{00000000-0005-0000-0000-000047000000}"/>
    <cellStyle name="40% - Accent2 2 2" xfId="102" xr:uid="{00000000-0005-0000-0000-000048000000}"/>
    <cellStyle name="40% - Accent2 2 3" xfId="130" xr:uid="{00000000-0005-0000-0000-000049000000}"/>
    <cellStyle name="40% - Accent2 2 4" xfId="158" xr:uid="{00000000-0005-0000-0000-00004A000000}"/>
    <cellStyle name="40% - Accent2 2 5" xfId="186" xr:uid="{00000000-0005-0000-0000-00004B000000}"/>
    <cellStyle name="40% - Accent2 3" xfId="88" xr:uid="{00000000-0005-0000-0000-00004C000000}"/>
    <cellStyle name="40% - Accent2 4" xfId="116" xr:uid="{00000000-0005-0000-0000-00004D000000}"/>
    <cellStyle name="40% - Accent2 5" xfId="144" xr:uid="{00000000-0005-0000-0000-00004E000000}"/>
    <cellStyle name="40% - Accent2 6" xfId="172" xr:uid="{00000000-0005-0000-0000-00004F000000}"/>
    <cellStyle name="40% - Accent2 7" xfId="224" xr:uid="{73670C4A-0340-4652-8880-99B41A617710}"/>
    <cellStyle name="40% - Accent3" xfId="44" builtinId="39" customBuiltin="1"/>
    <cellStyle name="40% - Accent3 2" xfId="75" xr:uid="{00000000-0005-0000-0000-000051000000}"/>
    <cellStyle name="40% - Accent3 2 2" xfId="103" xr:uid="{00000000-0005-0000-0000-000052000000}"/>
    <cellStyle name="40% - Accent3 2 3" xfId="131" xr:uid="{00000000-0005-0000-0000-000053000000}"/>
    <cellStyle name="40% - Accent3 2 4" xfId="159" xr:uid="{00000000-0005-0000-0000-000054000000}"/>
    <cellStyle name="40% - Accent3 2 5" xfId="187" xr:uid="{00000000-0005-0000-0000-000055000000}"/>
    <cellStyle name="40% - Accent3 3" xfId="89" xr:uid="{00000000-0005-0000-0000-000056000000}"/>
    <cellStyle name="40% - Accent3 4" xfId="117" xr:uid="{00000000-0005-0000-0000-000057000000}"/>
    <cellStyle name="40% - Accent3 5" xfId="145" xr:uid="{00000000-0005-0000-0000-000058000000}"/>
    <cellStyle name="40% - Accent3 6" xfId="173" xr:uid="{00000000-0005-0000-0000-000059000000}"/>
    <cellStyle name="40% - Accent3 7" xfId="228" xr:uid="{AE491CD9-7EE2-4A3E-8BD5-5530E80C21A4}"/>
    <cellStyle name="40% - Accent4" xfId="48" builtinId="43" customBuiltin="1"/>
    <cellStyle name="40% - Accent4 2" xfId="76" xr:uid="{00000000-0005-0000-0000-00005B000000}"/>
    <cellStyle name="40% - Accent4 2 2" xfId="104" xr:uid="{00000000-0005-0000-0000-00005C000000}"/>
    <cellStyle name="40% - Accent4 2 3" xfId="132" xr:uid="{00000000-0005-0000-0000-00005D000000}"/>
    <cellStyle name="40% - Accent4 2 4" xfId="160" xr:uid="{00000000-0005-0000-0000-00005E000000}"/>
    <cellStyle name="40% - Accent4 2 5" xfId="188" xr:uid="{00000000-0005-0000-0000-00005F000000}"/>
    <cellStyle name="40% - Accent4 3" xfId="90" xr:uid="{00000000-0005-0000-0000-000060000000}"/>
    <cellStyle name="40% - Accent4 4" xfId="118" xr:uid="{00000000-0005-0000-0000-000061000000}"/>
    <cellStyle name="40% - Accent4 5" xfId="146" xr:uid="{00000000-0005-0000-0000-000062000000}"/>
    <cellStyle name="40% - Accent4 6" xfId="174" xr:uid="{00000000-0005-0000-0000-000063000000}"/>
    <cellStyle name="40% - Accent4 7" xfId="232" xr:uid="{7FA682AA-050A-4573-AE30-D4B2FA43D78C}"/>
    <cellStyle name="40% - Accent5" xfId="52" builtinId="47" customBuiltin="1"/>
    <cellStyle name="40% - Accent5 2" xfId="77" xr:uid="{00000000-0005-0000-0000-000065000000}"/>
    <cellStyle name="40% - Accent5 2 2" xfId="105" xr:uid="{00000000-0005-0000-0000-000066000000}"/>
    <cellStyle name="40% - Accent5 2 3" xfId="133" xr:uid="{00000000-0005-0000-0000-000067000000}"/>
    <cellStyle name="40% - Accent5 2 4" xfId="161" xr:uid="{00000000-0005-0000-0000-000068000000}"/>
    <cellStyle name="40% - Accent5 2 5" xfId="189" xr:uid="{00000000-0005-0000-0000-000069000000}"/>
    <cellStyle name="40% - Accent5 3" xfId="91" xr:uid="{00000000-0005-0000-0000-00006A000000}"/>
    <cellStyle name="40% - Accent5 4" xfId="119" xr:uid="{00000000-0005-0000-0000-00006B000000}"/>
    <cellStyle name="40% - Accent5 5" xfId="147" xr:uid="{00000000-0005-0000-0000-00006C000000}"/>
    <cellStyle name="40% - Accent5 6" xfId="175" xr:uid="{00000000-0005-0000-0000-00006D000000}"/>
    <cellStyle name="40% - Accent5 7" xfId="236" xr:uid="{2B8D9D45-F4A3-479A-9DD6-87EE968DFDF8}"/>
    <cellStyle name="40% - Accent6" xfId="56" builtinId="51" customBuiltin="1"/>
    <cellStyle name="40% - Accent6 2" xfId="78" xr:uid="{00000000-0005-0000-0000-00006F000000}"/>
    <cellStyle name="40% - Accent6 2 2" xfId="106" xr:uid="{00000000-0005-0000-0000-000070000000}"/>
    <cellStyle name="40% - Accent6 2 3" xfId="134" xr:uid="{00000000-0005-0000-0000-000071000000}"/>
    <cellStyle name="40% - Accent6 2 4" xfId="162" xr:uid="{00000000-0005-0000-0000-000072000000}"/>
    <cellStyle name="40% - Accent6 2 5" xfId="190" xr:uid="{00000000-0005-0000-0000-000073000000}"/>
    <cellStyle name="40% - Accent6 3" xfId="92" xr:uid="{00000000-0005-0000-0000-000074000000}"/>
    <cellStyle name="40% - Accent6 4" xfId="120" xr:uid="{00000000-0005-0000-0000-000075000000}"/>
    <cellStyle name="40% - Accent6 5" xfId="148" xr:uid="{00000000-0005-0000-0000-000076000000}"/>
    <cellStyle name="40% - Accent6 6" xfId="176" xr:uid="{00000000-0005-0000-0000-000077000000}"/>
    <cellStyle name="40% - Accent6 7" xfId="240" xr:uid="{405A8E8E-029F-4C89-B05D-02885CE63E13}"/>
    <cellStyle name="60% - Accent1" xfId="37" builtinId="32" customBuiltin="1"/>
    <cellStyle name="60% - Accent1 2" xfId="221" xr:uid="{6F56C1F8-C481-465E-B646-FF994B36CCD7}"/>
    <cellStyle name="60% - Accent2" xfId="41" builtinId="36" customBuiltin="1"/>
    <cellStyle name="60% - Accent2 2" xfId="225" xr:uid="{52569C0C-8B2B-4A7C-B7B0-42D76251BEAA}"/>
    <cellStyle name="60% - Accent3" xfId="45" builtinId="40" customBuiltin="1"/>
    <cellStyle name="60% - Accent3 2" xfId="229" xr:uid="{C6AD6E0C-CD08-4075-B88C-C6CA3E67DCAB}"/>
    <cellStyle name="60% - Accent4" xfId="49" builtinId="44" customBuiltin="1"/>
    <cellStyle name="60% - Accent4 2" xfId="233" xr:uid="{5A2E5574-9D1C-409E-9220-9C883710D9DD}"/>
    <cellStyle name="60% - Accent5" xfId="53" builtinId="48" customBuiltin="1"/>
    <cellStyle name="60% - Accent5 2" xfId="237" xr:uid="{4FCB9EAF-D700-43B2-948C-23ECE0385F95}"/>
    <cellStyle name="60% - Accent6" xfId="57" builtinId="52" customBuiltin="1"/>
    <cellStyle name="60% - Accent6 2" xfId="241" xr:uid="{1E33C328-D73B-45CE-B41E-54FB8DC5D6F7}"/>
    <cellStyle name="Accent1" xfId="34" builtinId="29" customBuiltin="1"/>
    <cellStyle name="Accent1 2" xfId="218" xr:uid="{22841F88-1BA1-4D34-A9B5-30DFFFA0663E}"/>
    <cellStyle name="Accent2" xfId="38" builtinId="33" customBuiltin="1"/>
    <cellStyle name="Accent2 2" xfId="222" xr:uid="{DACF767A-4CC6-41F2-92CD-38CBB622B8C1}"/>
    <cellStyle name="Accent3" xfId="42" builtinId="37" customBuiltin="1"/>
    <cellStyle name="Accent3 2" xfId="226" xr:uid="{4E98C038-FCAA-47B5-9A0B-067D0EABE59B}"/>
    <cellStyle name="Accent4" xfId="46" builtinId="41" customBuiltin="1"/>
    <cellStyle name="Accent4 2" xfId="230" xr:uid="{281B200A-7289-411C-A779-51CC061E409E}"/>
    <cellStyle name="Accent5" xfId="50" builtinId="45" customBuiltin="1"/>
    <cellStyle name="Accent5 2" xfId="234" xr:uid="{F8B04946-5DAB-4BEB-B505-EF40E343DF07}"/>
    <cellStyle name="Accent6" xfId="54" builtinId="49" customBuiltin="1"/>
    <cellStyle name="Accent6 2" xfId="238" xr:uid="{97BAAB9E-A40F-411E-90CE-95638350B46D}"/>
    <cellStyle name="Bad" xfId="24" builtinId="27" customBuiltin="1"/>
    <cellStyle name="Bad 2" xfId="207" xr:uid="{F935353C-EA0B-49F4-9DED-69C7E13C4642}"/>
    <cellStyle name="Calculation" xfId="28" builtinId="22" customBuiltin="1"/>
    <cellStyle name="Calculation 2" xfId="211" xr:uid="{73FC9294-6825-4C3A-8BBD-59C5EF5BE18C}"/>
    <cellStyle name="Check Cell" xfId="30" builtinId="23" customBuiltin="1"/>
    <cellStyle name="Check Cell 2" xfId="213" xr:uid="{9D942C2B-D88F-4F26-ACE8-C35F36B72AF4}"/>
    <cellStyle name="Comma" xfId="4" builtinId="3"/>
    <cellStyle name="Comma 2" xfId="195" xr:uid="{00000000-0005-0000-0000-000088000000}"/>
    <cellStyle name="Comma 2 2" xfId="197" xr:uid="{00000000-0005-0000-0000-000089000000}"/>
    <cellStyle name="Comma 3" xfId="194" xr:uid="{00000000-0005-0000-0000-00008A000000}"/>
    <cellStyle name="Comma 4" xfId="196" xr:uid="{00000000-0005-0000-0000-00008B000000}"/>
    <cellStyle name="Comma 5" xfId="246" xr:uid="{762B3DE9-59A5-4BF8-8FC5-BCD516311A62}"/>
    <cellStyle name="Explanatory Text" xfId="32" builtinId="53" customBuiltin="1"/>
    <cellStyle name="Explanatory Text 2" xfId="216" xr:uid="{F287C4CE-73A4-4978-A72D-875BE1BF09FC}"/>
    <cellStyle name="Followed Hyperlink 2" xfId="59" xr:uid="{00000000-0005-0000-0000-00008D000000}"/>
    <cellStyle name="Good" xfId="23" builtinId="26" customBuiltin="1"/>
    <cellStyle name="Good 2" xfId="206" xr:uid="{04279174-D342-4E9D-AD07-F9501E716213}"/>
    <cellStyle name="Heading 1" xfId="19" builtinId="16" customBuiltin="1"/>
    <cellStyle name="Heading 1 2" xfId="202" xr:uid="{D128B052-A791-47C7-AFC0-E48CB055760B}"/>
    <cellStyle name="Heading 1 2 2" xfId="248" xr:uid="{B7E0DB4E-439D-4A88-B225-D3515EF79C1B}"/>
    <cellStyle name="Heading 2" xfId="20" builtinId="17" customBuiltin="1"/>
    <cellStyle name="Heading 2 2" xfId="203" xr:uid="{6133390B-4183-478D-A0DB-E933F1386C9D}"/>
    <cellStyle name="Heading 3" xfId="21" builtinId="18" customBuiltin="1"/>
    <cellStyle name="Heading 3 2" xfId="204" xr:uid="{DFFC6695-4BEF-4C3A-9F72-AFB5EDC54904}"/>
    <cellStyle name="Heading 4" xfId="22" builtinId="19" customBuiltin="1"/>
    <cellStyle name="Heading 4 2" xfId="205" xr:uid="{813E3F89-F4DA-432F-B202-493FDA50C670}"/>
    <cellStyle name="Headings" xfId="199" xr:uid="{00000000-0005-0000-0000-000093000000}"/>
    <cellStyle name="Hyperlink" xfId="6" builtinId="8"/>
    <cellStyle name="Hyperlink 2" xfId="2" xr:uid="{00000000-0005-0000-0000-000095000000}"/>
    <cellStyle name="Hyperlink 2 2" xfId="17" xr:uid="{00000000-0005-0000-0000-000096000000}"/>
    <cellStyle name="Hyperlink 2 2 2" xfId="244" xr:uid="{96224777-2B39-48C3-9C59-04444DA35B21}"/>
    <cellStyle name="Hyperlink 2 3" xfId="61" xr:uid="{00000000-0005-0000-0000-000097000000}"/>
    <cellStyle name="Hyperlink 2 4" xfId="243" xr:uid="{2E19DA2C-1BBC-4B3A-B3FE-DBCA59F0C97E}"/>
    <cellStyle name="Hyperlink 2 5" xfId="247" xr:uid="{5E6E3613-1FE3-4C82-8659-ECC7000E4E9B}"/>
    <cellStyle name="Hyperlink 3" xfId="9" xr:uid="{00000000-0005-0000-0000-000098000000}"/>
    <cellStyle name="Hyperlink 4" xfId="10" xr:uid="{00000000-0005-0000-0000-000099000000}"/>
    <cellStyle name="Hyperlink 5" xfId="60" xr:uid="{00000000-0005-0000-0000-00009A000000}"/>
    <cellStyle name="Input" xfId="26" builtinId="20" customBuiltin="1"/>
    <cellStyle name="Input 2" xfId="209" xr:uid="{43C5C9FE-D38F-4C12-8BE0-FBF4FB18728B}"/>
    <cellStyle name="Linked Cell" xfId="29" builtinId="24" customBuiltin="1"/>
    <cellStyle name="Linked Cell 2" xfId="212" xr:uid="{4CC378CC-B0FD-4940-BFA1-5AB764354039}"/>
    <cellStyle name="Neutral" xfId="25" builtinId="28" customBuiltin="1"/>
    <cellStyle name="Neutral 2" xfId="208" xr:uid="{CECE72AE-0CEF-4BBA-AE3A-E9038097BC1B}"/>
    <cellStyle name="Normal" xfId="0" builtinId="0"/>
    <cellStyle name="Normal 10 2" xfId="14" xr:uid="{00000000-0005-0000-0000-00009F000000}"/>
    <cellStyle name="Normal 12" xfId="198" xr:uid="{00000000-0005-0000-0000-0000A0000000}"/>
    <cellStyle name="Normal 2" xfId="1" xr:uid="{00000000-0005-0000-0000-0000A1000000}"/>
    <cellStyle name="Normal 2 2" xfId="18" xr:uid="{00000000-0005-0000-0000-0000A2000000}"/>
    <cellStyle name="Normal 2 2 2 3" xfId="15" xr:uid="{00000000-0005-0000-0000-0000A3000000}"/>
    <cellStyle name="Normal 2 3" xfId="13" xr:uid="{00000000-0005-0000-0000-0000A4000000}"/>
    <cellStyle name="Normal 2 4" xfId="242" xr:uid="{2E3770E5-7D21-41C8-AC94-94FCE58B7501}"/>
    <cellStyle name="Normal 3" xfId="5" xr:uid="{00000000-0005-0000-0000-0000A5000000}"/>
    <cellStyle name="Normal 3 2" xfId="62" xr:uid="{00000000-0005-0000-0000-0000A6000000}"/>
    <cellStyle name="Normal 4" xfId="11" xr:uid="{00000000-0005-0000-0000-0000A7000000}"/>
    <cellStyle name="Normal 4 2" xfId="7" xr:uid="{00000000-0005-0000-0000-0000A8000000}"/>
    <cellStyle name="Normal 4 2 2" xfId="107" xr:uid="{00000000-0005-0000-0000-0000A9000000}"/>
    <cellStyle name="Normal 4 2 3" xfId="135" xr:uid="{00000000-0005-0000-0000-0000AA000000}"/>
    <cellStyle name="Normal 4 2 4" xfId="163" xr:uid="{00000000-0005-0000-0000-0000AB000000}"/>
    <cellStyle name="Normal 4 2 5" xfId="191" xr:uid="{00000000-0005-0000-0000-0000AC000000}"/>
    <cellStyle name="Normal 4 2 6" xfId="79" xr:uid="{00000000-0005-0000-0000-0000AD000000}"/>
    <cellStyle name="Normal 4 3" xfId="93" xr:uid="{00000000-0005-0000-0000-0000AE000000}"/>
    <cellStyle name="Normal 4 4" xfId="121" xr:uid="{00000000-0005-0000-0000-0000AF000000}"/>
    <cellStyle name="Normal 4 5" xfId="149" xr:uid="{00000000-0005-0000-0000-0000B0000000}"/>
    <cellStyle name="Normal 4 6" xfId="177" xr:uid="{00000000-0005-0000-0000-0000B1000000}"/>
    <cellStyle name="Normal 4 7" xfId="63" xr:uid="{00000000-0005-0000-0000-0000B2000000}"/>
    <cellStyle name="Normal 4 8" xfId="245" xr:uid="{77BC9EC0-79BF-49A0-AD68-7355E94662CE}"/>
    <cellStyle name="Normal 5" xfId="16" xr:uid="{00000000-0005-0000-0000-0000B3000000}"/>
    <cellStyle name="Normal 5 2" xfId="66" xr:uid="{00000000-0005-0000-0000-0000B4000000}"/>
    <cellStyle name="Normal 6" xfId="193" xr:uid="{00000000-0005-0000-0000-0000B5000000}"/>
    <cellStyle name="Normal 7" xfId="58" xr:uid="{00000000-0005-0000-0000-0000B6000000}"/>
    <cellStyle name="Normal 8" xfId="201" xr:uid="{9D684BFA-5421-456A-A224-AA69A2014AF3}"/>
    <cellStyle name="Normal_Table F Nov 2001" xfId="3" xr:uid="{00000000-0005-0000-0000-0000B7000000}"/>
    <cellStyle name="Note 2" xfId="64" xr:uid="{00000000-0005-0000-0000-0000B8000000}"/>
    <cellStyle name="Note 2 2" xfId="80" xr:uid="{00000000-0005-0000-0000-0000B9000000}"/>
    <cellStyle name="Note 2 2 2" xfId="108" xr:uid="{00000000-0005-0000-0000-0000BA000000}"/>
    <cellStyle name="Note 2 2 3" xfId="136" xr:uid="{00000000-0005-0000-0000-0000BB000000}"/>
    <cellStyle name="Note 2 2 4" xfId="164" xr:uid="{00000000-0005-0000-0000-0000BC000000}"/>
    <cellStyle name="Note 2 2 5" xfId="192" xr:uid="{00000000-0005-0000-0000-0000BD000000}"/>
    <cellStyle name="Note 2 3" xfId="94" xr:uid="{00000000-0005-0000-0000-0000BE000000}"/>
    <cellStyle name="Note 2 4" xfId="122" xr:uid="{00000000-0005-0000-0000-0000BF000000}"/>
    <cellStyle name="Note 2 5" xfId="150" xr:uid="{00000000-0005-0000-0000-0000C0000000}"/>
    <cellStyle name="Note 2 6" xfId="178" xr:uid="{00000000-0005-0000-0000-0000C1000000}"/>
    <cellStyle name="Note 3" xfId="215" xr:uid="{A529E337-B4CF-4BD2-8C61-4194B68A34A7}"/>
    <cellStyle name="Output" xfId="27" builtinId="21" customBuiltin="1"/>
    <cellStyle name="Output 2" xfId="210" xr:uid="{21B99A45-CEA7-49DF-B0E5-C1A0FE34BE47}"/>
    <cellStyle name="Per cent" xfId="12" builtinId="5"/>
    <cellStyle name="Percent 2" xfId="8" xr:uid="{00000000-0005-0000-0000-0000C4000000}"/>
    <cellStyle name="Title" xfId="200" builtinId="15" customBuiltin="1"/>
    <cellStyle name="Title 2" xfId="65" xr:uid="{00000000-0005-0000-0000-0000C5000000}"/>
    <cellStyle name="Total" xfId="33" builtinId="25" customBuiltin="1"/>
    <cellStyle name="Total 2" xfId="217" xr:uid="{73050068-C3C3-4110-83A7-4DE764CB4C78}"/>
    <cellStyle name="Warning Text" xfId="31" builtinId="11" customBuiltin="1"/>
    <cellStyle name="Warning Text 2" xfId="214" xr:uid="{D461EF5C-A44D-4C25-ABDB-321EE7502591}"/>
  </cellStyles>
  <dxfs count="659">
    <dxf>
      <font>
        <strike val="0"/>
        <outline val="0"/>
        <shadow val="0"/>
        <sz val="10"/>
        <name val="Arial"/>
        <family val="2"/>
      </font>
      <numFmt numFmtId="13" formatCode="0%"/>
    </dxf>
    <dxf>
      <font>
        <strike val="0"/>
        <outline val="0"/>
        <shadow val="0"/>
        <sz val="10"/>
        <name val="Arial"/>
        <family val="2"/>
      </font>
      <numFmt numFmtId="13" formatCode="0%"/>
    </dxf>
    <dxf>
      <font>
        <strike val="0"/>
        <outline val="0"/>
        <shadow val="0"/>
        <sz val="10"/>
        <name val="Arial"/>
        <family val="2"/>
      </font>
      <numFmt numFmtId="13" formatCode="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strike val="0"/>
        <outline val="0"/>
        <shadow val="0"/>
        <sz val="10"/>
        <name val="Arial"/>
        <family val="2"/>
      </font>
    </dxf>
    <dxf>
      <border diagonalUp="0" diagonalDown="0">
        <left style="thin">
          <color rgb="FF000000"/>
        </left>
        <right style="thin">
          <color rgb="FF000000"/>
        </right>
        <top style="thin">
          <color rgb="FF000000"/>
        </top>
        <bottom style="thin">
          <color rgb="FF000000"/>
        </bottom>
      </border>
    </dxf>
    <dxf>
      <font>
        <strike val="0"/>
        <outline val="0"/>
        <shadow val="0"/>
        <sz val="10"/>
        <name val="Arial"/>
        <family val="2"/>
      </font>
    </dxf>
    <dxf>
      <font>
        <b/>
        <i val="0"/>
        <strike val="0"/>
        <condense val="0"/>
        <extend val="0"/>
        <outline val="0"/>
        <shadow val="0"/>
        <u val="none"/>
        <vertAlign val="baseline"/>
        <sz val="10"/>
        <color theme="1"/>
        <name val="Calibri"/>
        <family val="2"/>
        <scheme val="minor"/>
      </font>
      <numFmt numFmtId="22" formatCode="mmm\-yy"/>
    </dxf>
    <dxf>
      <font>
        <strike val="0"/>
        <outline val="0"/>
        <shadow val="0"/>
        <sz val="10"/>
        <name val="Arial"/>
        <family val="2"/>
        <scheme val="none"/>
      </font>
      <numFmt numFmtId="13" formatCode="0%"/>
      <border diagonalUp="0" diagonalDown="0">
        <left/>
        <right style="thin">
          <color indexed="64"/>
        </right>
        <top/>
        <bottom/>
        <vertical/>
        <horizontal/>
      </border>
    </dxf>
    <dxf>
      <font>
        <strike val="0"/>
        <outline val="0"/>
        <shadow val="0"/>
        <sz val="10"/>
        <name val="Arial"/>
        <family val="2"/>
        <scheme val="none"/>
      </font>
      <numFmt numFmtId="13" formatCode="0%"/>
    </dxf>
    <dxf>
      <font>
        <strike val="0"/>
        <outline val="0"/>
        <shadow val="0"/>
        <sz val="10"/>
        <name val="Arial"/>
        <family val="2"/>
        <scheme val="none"/>
      </font>
      <numFmt numFmtId="13" formatCode="0%"/>
    </dxf>
    <dxf>
      <font>
        <strike val="0"/>
        <outline val="0"/>
        <shadow val="0"/>
        <sz val="10"/>
        <name val="Arial"/>
        <family val="2"/>
        <scheme val="none"/>
      </font>
      <numFmt numFmtId="13" formatCode="0%"/>
    </dxf>
    <dxf>
      <font>
        <strike val="0"/>
        <outline val="0"/>
        <shadow val="0"/>
        <sz val="10"/>
        <name val="Arial"/>
        <family val="2"/>
      </font>
      <border diagonalUp="0" diagonalDown="0" outline="0">
        <left style="thin">
          <color indexed="64"/>
        </left>
        <right/>
        <top/>
        <bottom/>
      </border>
    </dxf>
    <dxf>
      <font>
        <strike val="0"/>
        <outline val="0"/>
        <shadow val="0"/>
        <sz val="10"/>
        <name val="Arial"/>
        <family val="2"/>
      </font>
    </dxf>
    <dxf>
      <border diagonalUp="0" diagonalDown="0">
        <left style="thin">
          <color indexed="64"/>
        </left>
        <right style="thin">
          <color indexed="64"/>
        </right>
        <top style="thin">
          <color indexed="64"/>
        </top>
        <bottom style="thin">
          <color indexed="64"/>
        </bottom>
      </border>
    </dxf>
    <dxf>
      <font>
        <strike val="0"/>
        <outline val="0"/>
        <shadow val="0"/>
        <sz val="10"/>
        <name val="Arial"/>
        <family val="2"/>
      </font>
    </dxf>
    <dxf>
      <font>
        <strike val="0"/>
        <outline val="0"/>
        <shadow val="0"/>
        <sz val="10"/>
        <name val="Arial"/>
        <family val="2"/>
      </font>
      <numFmt numFmtId="22" formatCode="mmm\-yy"/>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theme="0"/>
        </patternFill>
      </fill>
    </dxf>
    <dxf>
      <font>
        <b val="0"/>
        <i val="0"/>
        <strike val="0"/>
        <condense val="0"/>
        <extend val="0"/>
        <outline val="0"/>
        <shadow val="0"/>
        <u val="none"/>
        <vertAlign val="baseline"/>
        <sz val="12"/>
        <color auto="1"/>
        <name val="Arial"/>
        <scheme val="none"/>
      </font>
      <fill>
        <patternFill patternType="none">
          <fgColor indexed="64"/>
          <bgColor theme="0"/>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rgb="FFFFC00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rgb="FFFFC00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rgb="FFFFC00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rgb="FFFFC00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rgb="FFFFC00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rgb="FFFFC00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rgb="FFFFC00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rgb="FFFFC00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rgb="FF000000"/>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lef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2"/>
        <color auto="1"/>
        <name val="Arial"/>
        <scheme val="none"/>
      </font>
      <numFmt numFmtId="0" formatCode="General"/>
      <fill>
        <patternFill patternType="none">
          <fgColor rgb="FF000000"/>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theme="0"/>
        </patternFill>
      </fill>
    </dxf>
    <dxf>
      <font>
        <b val="0"/>
        <i val="0"/>
        <strike val="0"/>
        <condense val="0"/>
        <extend val="0"/>
        <outline val="0"/>
        <shadow val="0"/>
        <u val="none"/>
        <vertAlign val="baseline"/>
        <sz val="12"/>
        <color auto="1"/>
        <name val="Arial"/>
        <scheme val="none"/>
      </font>
      <fill>
        <patternFill patternType="none">
          <fgColor indexed="64"/>
          <bgColor theme="0"/>
        </patternFill>
      </fill>
      <alignment horizontal="left" vertical="bottom"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12"/>
        <color auto="1"/>
        <name val="Arial"/>
        <scheme val="none"/>
      </font>
      <numFmt numFmtId="0" formatCode="General"/>
      <fill>
        <patternFill patternType="none">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0" formatCode="General"/>
      <fill>
        <patternFill patternType="none">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scheme val="none"/>
      </font>
      <alignment horizontal="left" vertical="center" textRotation="0" wrapText="0" indent="0" justifyLastLine="0" shrinkToFit="0" readingOrder="0"/>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ertAlign val="baseline"/>
        <sz val="12"/>
        <color theme="10"/>
        <name val="Arial"/>
        <scheme val="none"/>
      </font>
    </dxf>
  </dxfs>
  <tableStyles count="0" defaultTableStyle="TableStyleMedium2" defaultPivotStyle="PivotStyleLight16"/>
  <colors>
    <mruColors>
      <color rgb="FF0563C1"/>
      <color rgb="FFCCECFF"/>
      <color rgb="FF99CCFF"/>
      <color rgb="FFCC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0000000}" name="Table_of_Contents" displayName="Table_of_Contents" ref="A3:B27" totalsRowShown="0">
  <tableColumns count="2">
    <tableColumn id="1" xr3:uid="{00000000-0010-0000-0000-000001000000}" name="Table name" dataDxfId="658" dataCellStyle="Hyperlink"/>
    <tableColumn id="2" xr3:uid="{00000000-0010-0000-0000-000002000000}" name="Table description" dataDxfId="657"/>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8000000}" name="Table8_EU_foreign_owned_business_share_of_private_sector_jobs" displayName="Table8_EU_foreign_owned_business_share_of_private_sector_jobs" ref="A12:Q134" totalsRowShown="0" headerRowDxfId="503" dataDxfId="502" tableBorderDxfId="501" dataCellStyle="Comma">
  <tableColumns count="17">
    <tableColumn id="1" xr3:uid="{00000000-0010-0000-0800-000001000000}" name="Geography" dataDxfId="500"/>
    <tableColumn id="2" xr3:uid="{00000000-0010-0000-0800-000002000000}" name="Region" dataDxfId="499"/>
    <tableColumn id="15" xr3:uid="{00000000-0010-0000-0800-00000F000000}" name="2010" dataDxfId="498" dataCellStyle="Comma 4"/>
    <tableColumn id="16" xr3:uid="{00000000-0010-0000-0800-000010000000}" name="2011" dataDxfId="497" dataCellStyle="Comma 4"/>
    <tableColumn id="17" xr3:uid="{00000000-0010-0000-0800-000011000000}" name="2012" dataDxfId="496" dataCellStyle="Comma 4"/>
    <tableColumn id="18" xr3:uid="{00000000-0010-0000-0800-000012000000}" name="2013" dataDxfId="495" dataCellStyle="Comma 4"/>
    <tableColumn id="19" xr3:uid="{00000000-0010-0000-0800-000013000000}" name="2014" dataDxfId="494" dataCellStyle="Comma 4"/>
    <tableColumn id="20" xr3:uid="{00000000-0010-0000-0800-000014000000}" name="2015" dataDxfId="493" dataCellStyle="Per cent"/>
    <tableColumn id="21" xr3:uid="{00000000-0010-0000-0800-000015000000}" name="2016" dataDxfId="492" dataCellStyle="Per cent"/>
    <tableColumn id="22" xr3:uid="{00000000-0010-0000-0800-000016000000}" name="2017" dataDxfId="491" dataCellStyle="Per cent"/>
    <tableColumn id="23" xr3:uid="{00000000-0010-0000-0800-000017000000}" name="2018" dataDxfId="490" dataCellStyle="Per cent"/>
    <tableColumn id="24" xr3:uid="{00000000-0010-0000-0800-000018000000}" name="2019" dataDxfId="489" dataCellStyle="Per cent"/>
    <tableColumn id="3" xr3:uid="{00000000-0010-0000-0800-000003000000}" name="2020" dataDxfId="488" dataCellStyle="Per cent"/>
    <tableColumn id="5" xr3:uid="{F0D5128C-0E34-42EF-AB55-F86E9C50FA2D}" name="2021" dataDxfId="487" dataCellStyle="Per cent"/>
    <tableColumn id="4" xr3:uid="{00000000-0010-0000-0800-000004000000}" name="2022" dataDxfId="486" dataCellStyle="Per cent"/>
    <tableColumn id="7" xr3:uid="{8796A687-C0BE-4EEB-9E32-333FCE8D07EB}" name="2023" dataDxfId="485" dataCellStyle="Per cent"/>
    <tableColumn id="6" xr3:uid="{82B9C32F-ABC5-4FAB-B7D9-8209EFBFDFFA}" name="2024" dataDxfId="484" dataCellStyle="Per cent"/>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9000000}" name="Table9_Number_of_high_growth_registered_private_sector_enterprises" displayName="Table9_Number_of_high_growth_registered_private_sector_enterprises" ref="A12:N134" totalsRowShown="0" headerRowDxfId="483" dataDxfId="482" tableBorderDxfId="481" dataCellStyle="Comma">
  <tableColumns count="14">
    <tableColumn id="1" xr3:uid="{00000000-0010-0000-0900-000001000000}" name="Geography" dataDxfId="480"/>
    <tableColumn id="2" xr3:uid="{00000000-0010-0000-0900-000002000000}" name="Region" dataDxfId="479"/>
    <tableColumn id="15" xr3:uid="{00000000-0010-0000-0900-00000F000000}" name="2010-2013" dataDxfId="478" dataCellStyle="Comma 4"/>
    <tableColumn id="16" xr3:uid="{00000000-0010-0000-0900-000010000000}" name="2011-2014" dataDxfId="477" dataCellStyle="Comma 4"/>
    <tableColumn id="17" xr3:uid="{00000000-0010-0000-0900-000011000000}" name="2012-2015" dataDxfId="476" dataCellStyle="Comma 4"/>
    <tableColumn id="18" xr3:uid="{00000000-0010-0000-0900-000012000000}" name="2013-2016" dataDxfId="475" dataCellStyle="Comma 4"/>
    <tableColumn id="19" xr3:uid="{00000000-0010-0000-0900-000013000000}" name="2014-2017" dataDxfId="474" dataCellStyle="Comma 4"/>
    <tableColumn id="20" xr3:uid="{00000000-0010-0000-0900-000014000000}" name="2015-2018" dataDxfId="473" dataCellStyle="Comma 4"/>
    <tableColumn id="21" xr3:uid="{00000000-0010-0000-0900-000015000000}" name="2016-2019" dataDxfId="472" dataCellStyle="Comma 4"/>
    <tableColumn id="22" xr3:uid="{00000000-0010-0000-0900-000016000000}" name="2017-2020" dataDxfId="471" dataCellStyle="Comma 4"/>
    <tableColumn id="3" xr3:uid="{70A35AE9-E856-4BB4-81B6-04030478B4DB}" name="2018-2021" dataDxfId="470" dataCellStyle="Comma 4"/>
    <tableColumn id="23" xr3:uid="{00000000-0010-0000-0900-000017000000}" name="2019-2022" dataDxfId="469" dataCellStyle="Comma 4"/>
    <tableColumn id="5" xr3:uid="{E1BD2B2A-5FCB-4787-B57C-C94A6B6D3BD4}" name="2020-2023" dataDxfId="468" dataCellStyle="Comma 4"/>
    <tableColumn id="4" xr3:uid="{76537CE7-B309-4790-B61A-6E49D2E53B1E}" name="2021-2024" dataDxfId="467" dataCellStyle="Comma 4"/>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A000000}" name="Table10_Number_of_people_in_employment_aged_16_plus_residence_based" displayName="Table10_Number_of_people_in_employment_aged_16_plus_residence_based" ref="A13:V135" totalsRowShown="0" headerRowDxfId="466" dataDxfId="465" tableBorderDxfId="464" dataCellStyle="Comma">
  <tableColumns count="22">
    <tableColumn id="1" xr3:uid="{00000000-0010-0000-0A00-000001000000}" name="Geography" dataDxfId="463"/>
    <tableColumn id="2" xr3:uid="{00000000-0010-0000-0A00-000002000000}" name="Region" dataDxfId="462"/>
    <tableColumn id="4" xr3:uid="{00000000-0010-0000-0A00-000004000000}" name="2004" dataDxfId="461"/>
    <tableColumn id="5" xr3:uid="{00000000-0010-0000-0A00-000005000000}" name="2005" dataDxfId="460"/>
    <tableColumn id="6" xr3:uid="{00000000-0010-0000-0A00-000006000000}" name="2006" dataDxfId="459"/>
    <tableColumn id="7" xr3:uid="{00000000-0010-0000-0A00-000007000000}" name="2007" dataDxfId="458"/>
    <tableColumn id="8" xr3:uid="{00000000-0010-0000-0A00-000008000000}" name="2008" dataDxfId="457"/>
    <tableColumn id="9" xr3:uid="{00000000-0010-0000-0A00-000009000000}" name="2009" dataDxfId="456"/>
    <tableColumn id="15" xr3:uid="{00000000-0010-0000-0A00-00000F000000}" name="2010" dataDxfId="455" dataCellStyle="Comma"/>
    <tableColumn id="16" xr3:uid="{00000000-0010-0000-0A00-000010000000}" name="2011" dataDxfId="454" dataCellStyle="Comma"/>
    <tableColumn id="17" xr3:uid="{00000000-0010-0000-0A00-000011000000}" name="2012" dataDxfId="453" dataCellStyle="Comma"/>
    <tableColumn id="18" xr3:uid="{00000000-0010-0000-0A00-000012000000}" name="2013" dataDxfId="452" dataCellStyle="Comma"/>
    <tableColumn id="19" xr3:uid="{00000000-0010-0000-0A00-000013000000}" name="2014" dataDxfId="451" dataCellStyle="Comma"/>
    <tableColumn id="20" xr3:uid="{00000000-0010-0000-0A00-000014000000}" name="2015" dataDxfId="450" dataCellStyle="Comma"/>
    <tableColumn id="21" xr3:uid="{00000000-0010-0000-0A00-000015000000}" name="2016" dataDxfId="449" dataCellStyle="Comma"/>
    <tableColumn id="22" xr3:uid="{00000000-0010-0000-0A00-000016000000}" name="2017" dataDxfId="448" dataCellStyle="Comma"/>
    <tableColumn id="23" xr3:uid="{00000000-0010-0000-0A00-000017000000}" name="2018" dataDxfId="447" dataCellStyle="Comma"/>
    <tableColumn id="24" xr3:uid="{00000000-0010-0000-0A00-000018000000}" name="2019" dataDxfId="446" dataCellStyle="Comma"/>
    <tableColumn id="3" xr3:uid="{00000000-0010-0000-0A00-000003000000}" name="2020" dataDxfId="445" dataCellStyle="Comma"/>
    <tableColumn id="10" xr3:uid="{1B56CC68-1E0B-4A6E-8C43-EF8267E4AFD5}" name="2021" dataDxfId="444" dataCellStyle="Comma"/>
    <tableColumn id="11" xr3:uid="{EBE362C9-814F-4080-A442-BC3B231E9E1A}" name="2022" dataDxfId="443" dataCellStyle="Comma"/>
    <tableColumn id="12" xr3:uid="{5FD64046-71B9-41C9-AB00-F12D5724667E}" name="2023" dataDxfId="442"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B000000}" name="Table11_Working_age_employment_rate_residence_based_and_95_percent_confidence_interval_of_percentage_of_working_age_employment_rate" displayName="Table11_Working_age_employment_rate_residence_based_and_95_percent_confidence_interval_of_percentage_of_working_age_employment_rate" ref="A12:W256" totalsRowShown="0" headerRowDxfId="441" dataDxfId="440" tableBorderDxfId="439" dataCellStyle="Comma">
  <tableColumns count="23">
    <tableColumn id="6" xr3:uid="{00000000-0010-0000-0B00-000006000000}" name="Variable" dataDxfId="438" dataCellStyle="Comma"/>
    <tableColumn id="1" xr3:uid="{00000000-0010-0000-0B00-000001000000}" name="Geography" dataDxfId="437"/>
    <tableColumn id="2" xr3:uid="{00000000-0010-0000-0B00-000002000000}" name="Region" dataDxfId="436"/>
    <tableColumn id="5" xr3:uid="{00000000-0010-0000-0B00-000005000000}" name="2004" dataDxfId="435"/>
    <tableColumn id="9" xr3:uid="{00000000-0010-0000-0B00-000009000000}" name="2005" dataDxfId="434"/>
    <tableColumn id="10" xr3:uid="{00000000-0010-0000-0B00-00000A000000}" name="2006" dataDxfId="433"/>
    <tableColumn id="11" xr3:uid="{00000000-0010-0000-0B00-00000B000000}" name="2007" dataDxfId="432"/>
    <tableColumn id="7" xr3:uid="{00000000-0010-0000-0B00-000007000000}" name="2008" dataDxfId="431"/>
    <tableColumn id="8" xr3:uid="{00000000-0010-0000-0B00-000008000000}" name="2009" dataDxfId="430"/>
    <tableColumn id="15" xr3:uid="{00000000-0010-0000-0B00-00000F000000}" name="2010" dataDxfId="429"/>
    <tableColumn id="16" xr3:uid="{00000000-0010-0000-0B00-000010000000}" name="2011" dataDxfId="428"/>
    <tableColumn id="17" xr3:uid="{00000000-0010-0000-0B00-000011000000}" name="2012" dataDxfId="427"/>
    <tableColumn id="18" xr3:uid="{00000000-0010-0000-0B00-000012000000}" name="2013" dataDxfId="426"/>
    <tableColumn id="19" xr3:uid="{00000000-0010-0000-0B00-000013000000}" name="2014" dataDxfId="425"/>
    <tableColumn id="20" xr3:uid="{00000000-0010-0000-0B00-000014000000}" name="2015" dataDxfId="424"/>
    <tableColumn id="21" xr3:uid="{00000000-0010-0000-0B00-000015000000}" name="2016" dataDxfId="423"/>
    <tableColumn id="22" xr3:uid="{00000000-0010-0000-0B00-000016000000}" name="2017" dataDxfId="422"/>
    <tableColumn id="23" xr3:uid="{00000000-0010-0000-0B00-000017000000}" name="2018" dataDxfId="421"/>
    <tableColumn id="24" xr3:uid="{00000000-0010-0000-0B00-000018000000}" name="2019" dataDxfId="420"/>
    <tableColumn id="3" xr3:uid="{00000000-0010-0000-0B00-000003000000}" name="2020" dataDxfId="419"/>
    <tableColumn id="4" xr3:uid="{37D45152-2454-4B10-9DE8-7341CD466B49}" name="2021" dataDxfId="418" dataCellStyle="Per cent"/>
    <tableColumn id="12" xr3:uid="{A2755BBC-40A1-4E06-A612-C10393509685}" name="2022" dataDxfId="417" dataCellStyle="Comma"/>
    <tableColumn id="13" xr3:uid="{DF4FD2B3-462C-45ED-88EB-66991B0A7976}" name="2023" dataDxfId="416"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C000000}" name="Table12_Employment_rate_people_aged_16_24_and_95_percent_confidence_interval_of_percentage_of_employment_rate" displayName="Table12_Employment_rate_people_aged_16_24_and_95_percent_confidence_interval_of_percentage_of_employment_rate" ref="A12:W256" totalsRowShown="0" headerRowDxfId="415" dataDxfId="414" tableBorderDxfId="413" dataCellStyle="Comma">
  <tableColumns count="23">
    <tableColumn id="6" xr3:uid="{00000000-0010-0000-0C00-000006000000}" name="Variable" dataDxfId="412" dataCellStyle="Comma"/>
    <tableColumn id="1" xr3:uid="{00000000-0010-0000-0C00-000001000000}" name="Geography" dataDxfId="411"/>
    <tableColumn id="2" xr3:uid="{00000000-0010-0000-0C00-000002000000}" name="Region" dataDxfId="410"/>
    <tableColumn id="5" xr3:uid="{00000000-0010-0000-0C00-000005000000}" name="2004" dataDxfId="409"/>
    <tableColumn id="9" xr3:uid="{00000000-0010-0000-0C00-000009000000}" name="2005" dataDxfId="408"/>
    <tableColumn id="10" xr3:uid="{00000000-0010-0000-0C00-00000A000000}" name="2006" dataDxfId="407"/>
    <tableColumn id="11" xr3:uid="{00000000-0010-0000-0C00-00000B000000}" name="2007" dataDxfId="406"/>
    <tableColumn id="7" xr3:uid="{00000000-0010-0000-0C00-000007000000}" name="2008" dataDxfId="405"/>
    <tableColumn id="8" xr3:uid="{00000000-0010-0000-0C00-000008000000}" name="2009" dataDxfId="404"/>
    <tableColumn id="15" xr3:uid="{00000000-0010-0000-0C00-00000F000000}" name="2010" dataDxfId="403"/>
    <tableColumn id="16" xr3:uid="{00000000-0010-0000-0C00-000010000000}" name="2011" dataDxfId="402"/>
    <tableColumn id="17" xr3:uid="{00000000-0010-0000-0C00-000011000000}" name="2012" dataDxfId="401"/>
    <tableColumn id="18" xr3:uid="{00000000-0010-0000-0C00-000012000000}" name="2013" dataDxfId="400"/>
    <tableColumn id="19" xr3:uid="{00000000-0010-0000-0C00-000013000000}" name="2014" dataDxfId="399"/>
    <tableColumn id="20" xr3:uid="{00000000-0010-0000-0C00-000014000000}" name="2015" dataDxfId="398"/>
    <tableColumn id="21" xr3:uid="{00000000-0010-0000-0C00-000015000000}" name="2016" dataDxfId="397"/>
    <tableColumn id="22" xr3:uid="{00000000-0010-0000-0C00-000016000000}" name="2017" dataDxfId="396"/>
    <tableColumn id="23" xr3:uid="{00000000-0010-0000-0C00-000017000000}" name="2018" dataDxfId="395"/>
    <tableColumn id="24" xr3:uid="{00000000-0010-0000-0C00-000018000000}" name="2019" dataDxfId="394"/>
    <tableColumn id="3" xr3:uid="{00000000-0010-0000-0C00-000003000000}" name="2020" dataDxfId="393"/>
    <tableColumn id="4" xr3:uid="{05B6DD74-3F97-44EF-AB0C-7EA29BD75F19}" name="2021" dataDxfId="392" dataCellStyle="Comma"/>
    <tableColumn id="12" xr3:uid="{F38B85DD-E7C1-435F-AADA-ACCDB1102475}" name="2022" dataDxfId="391" dataCellStyle="Comma"/>
    <tableColumn id="13" xr3:uid="{D2B6CB90-8473-46E6-89D4-062D6B8DE121}" name="2023" dataDxfId="390"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D000000}" name="Table13_Number_of_people_16plus_who_are_self_employed" displayName="Table13_Number_of_people_16plus_who_are_self_employed" ref="A13:V135" totalsRowShown="0" headerRowDxfId="389" dataDxfId="388" tableBorderDxfId="387" dataCellStyle="Comma 4">
  <tableColumns count="22">
    <tableColumn id="1" xr3:uid="{00000000-0010-0000-0D00-000001000000}" name="Geography" dataDxfId="386" totalsRowDxfId="385"/>
    <tableColumn id="2" xr3:uid="{00000000-0010-0000-0D00-000002000000}" name="Region" dataDxfId="384" totalsRowDxfId="383"/>
    <tableColumn id="3" xr3:uid="{00000000-0010-0000-0D00-000003000000}" name="2004" dataDxfId="382" totalsRowDxfId="381"/>
    <tableColumn id="4" xr3:uid="{00000000-0010-0000-0D00-000004000000}" name="2005" dataDxfId="380" totalsRowDxfId="379"/>
    <tableColumn id="5" xr3:uid="{00000000-0010-0000-0D00-000005000000}" name="2006" dataDxfId="378" totalsRowDxfId="377"/>
    <tableColumn id="6" xr3:uid="{00000000-0010-0000-0D00-000006000000}" name="2007" dataDxfId="376" totalsRowDxfId="375"/>
    <tableColumn id="7" xr3:uid="{00000000-0010-0000-0D00-000007000000}" name="2008" dataDxfId="374" totalsRowDxfId="373"/>
    <tableColumn id="8" xr3:uid="{00000000-0010-0000-0D00-000008000000}" name="2009" dataDxfId="372" totalsRowDxfId="371"/>
    <tableColumn id="9" xr3:uid="{00000000-0010-0000-0D00-000009000000}" name="2010" dataDxfId="370" totalsRowDxfId="369" dataCellStyle="Comma 4" totalsRowCellStyle="Comma 4"/>
    <tableColumn id="10" xr3:uid="{00000000-0010-0000-0D00-00000A000000}" name="2011" dataDxfId="368" totalsRowDxfId="367" dataCellStyle="Comma 4" totalsRowCellStyle="Comma 4"/>
    <tableColumn id="11" xr3:uid="{00000000-0010-0000-0D00-00000B000000}" name="2012" dataDxfId="366" totalsRowDxfId="365" dataCellStyle="Comma 4" totalsRowCellStyle="Comma 4"/>
    <tableColumn id="12" xr3:uid="{00000000-0010-0000-0D00-00000C000000}" name="2013" dataDxfId="364" totalsRowDxfId="363" dataCellStyle="Comma 4" totalsRowCellStyle="Comma 4"/>
    <tableColumn id="13" xr3:uid="{00000000-0010-0000-0D00-00000D000000}" name="2014" dataDxfId="362" totalsRowDxfId="361" dataCellStyle="Comma 4" totalsRowCellStyle="Comma 4"/>
    <tableColumn id="14" xr3:uid="{00000000-0010-0000-0D00-00000E000000}" name="2015" dataDxfId="360" totalsRowDxfId="359" dataCellStyle="Comma 4" totalsRowCellStyle="Comma 4"/>
    <tableColumn id="15" xr3:uid="{00000000-0010-0000-0D00-00000F000000}" name="2016" dataDxfId="358" totalsRowDxfId="357" dataCellStyle="Comma 4" totalsRowCellStyle="Comma 4"/>
    <tableColumn id="16" xr3:uid="{00000000-0010-0000-0D00-000010000000}" name="2017" dataDxfId="356" totalsRowDxfId="355" dataCellStyle="Comma 4" totalsRowCellStyle="Comma 4"/>
    <tableColumn id="17" xr3:uid="{00000000-0010-0000-0D00-000011000000}" name="2018" dataDxfId="354" totalsRowDxfId="353" dataCellStyle="Comma 4" totalsRowCellStyle="Comma 4"/>
    <tableColumn id="18" xr3:uid="{00000000-0010-0000-0D00-000012000000}" name="2019" dataDxfId="352" totalsRowDxfId="351" dataCellStyle="Comma 4" totalsRowCellStyle="Comma 4"/>
    <tableColumn id="19" xr3:uid="{00000000-0010-0000-0D00-000013000000}" name="2020" dataDxfId="350" totalsRowDxfId="349" totalsRowCellStyle="Comma 4"/>
    <tableColumn id="20" xr3:uid="{7504B116-970B-4EDE-BE25-9AD75287A3B4}" name="2021" dataDxfId="348" totalsRowDxfId="347" dataCellStyle="Comma 4" totalsRowCellStyle="Comma 4"/>
    <tableColumn id="21" xr3:uid="{491B05F1-D611-4818-B99A-727565811624}" name="2022" dataDxfId="346" totalsRowDxfId="345" dataCellStyle="Comma 4" totalsRowCellStyle="Comma 4"/>
    <tableColumn id="22" xr3:uid="{13844470-E3BE-45C0-8566-3124E63B5EF0}" name="2023" dataDxfId="344" dataCellStyle="Comma 4" totalsRowCellStyle="Comma 4"/>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E000000}" name="Table14_Percentage_of_people_aged_16_plus_in_employment_who_are_self_employed_and_95_percent_confidence_interval_of_percentage_of_people_aged_16_plus_in_employment_who_are_self_employed" displayName="Table14_Percentage_of_people_aged_16_plus_in_employment_who_are_self_employed_and_95_percent_confidence_interval_of_percentage_of_people_aged_16_plus_in_employment_who_are_self_employed" ref="A12:W256" totalsRowShown="0" headerRowDxfId="343" dataDxfId="342" tableBorderDxfId="341" dataCellStyle="Comma">
  <tableColumns count="23">
    <tableColumn id="6" xr3:uid="{00000000-0010-0000-0E00-000006000000}" name="Variable" dataDxfId="340" dataCellStyle="Comma"/>
    <tableColumn id="1" xr3:uid="{00000000-0010-0000-0E00-000001000000}" name="Geography" dataDxfId="339"/>
    <tableColumn id="2" xr3:uid="{00000000-0010-0000-0E00-000002000000}" name="Region" dataDxfId="338"/>
    <tableColumn id="5" xr3:uid="{00000000-0010-0000-0E00-000005000000}" name="2004" dataDxfId="337"/>
    <tableColumn id="9" xr3:uid="{00000000-0010-0000-0E00-000009000000}" name="2005" dataDxfId="336"/>
    <tableColumn id="10" xr3:uid="{00000000-0010-0000-0E00-00000A000000}" name="2006" dataDxfId="335"/>
    <tableColumn id="11" xr3:uid="{00000000-0010-0000-0E00-00000B000000}" name="2007" dataDxfId="334"/>
    <tableColumn id="7" xr3:uid="{00000000-0010-0000-0E00-000007000000}" name="2008" dataDxfId="333"/>
    <tableColumn id="8" xr3:uid="{00000000-0010-0000-0E00-000008000000}" name="2009" dataDxfId="332"/>
    <tableColumn id="15" xr3:uid="{00000000-0010-0000-0E00-00000F000000}" name="2010" dataDxfId="331"/>
    <tableColumn id="16" xr3:uid="{00000000-0010-0000-0E00-000010000000}" name="2011" dataDxfId="330"/>
    <tableColumn id="17" xr3:uid="{00000000-0010-0000-0E00-000011000000}" name="2012" dataDxfId="329"/>
    <tableColumn id="18" xr3:uid="{00000000-0010-0000-0E00-000012000000}" name="2013" dataDxfId="328"/>
    <tableColumn id="19" xr3:uid="{00000000-0010-0000-0E00-000013000000}" name="2014" dataDxfId="327"/>
    <tableColumn id="20" xr3:uid="{00000000-0010-0000-0E00-000014000000}" name="2015" dataDxfId="326"/>
    <tableColumn id="21" xr3:uid="{00000000-0010-0000-0E00-000015000000}" name="2016" dataDxfId="325"/>
    <tableColumn id="22" xr3:uid="{00000000-0010-0000-0E00-000016000000}" name="2017" dataDxfId="324"/>
    <tableColumn id="23" xr3:uid="{00000000-0010-0000-0E00-000017000000}" name="2018" dataDxfId="323"/>
    <tableColumn id="24" xr3:uid="{00000000-0010-0000-0E00-000018000000}" name="2019" dataDxfId="322"/>
    <tableColumn id="3" xr3:uid="{00000000-0010-0000-0E00-000003000000}" name="2020" dataDxfId="321"/>
    <tableColumn id="4" xr3:uid="{0A2958D9-C48B-4E5C-9958-F96CE89D7F11}" name="2021" dataDxfId="320" dataCellStyle="Per cent"/>
    <tableColumn id="12" xr3:uid="{99E76178-E762-4EB6-A951-BDCB51730EE1}" name="2022" dataDxfId="319" dataCellStyle="Comma"/>
    <tableColumn id="13" xr3:uid="{7D5080FD-A3FE-4DC8-BA9F-0C5C4AF086CD}" name="2023" dataDxfId="318" dataCellStyle="Comma"/>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F000000}" name="Table15_Number_of_females_aged_16_plus_in_employment_who_are_self_employed" displayName="Table15_Number_of_females_aged_16_plus_in_employment_who_are_self_employed" ref="A13:V135" totalsRowShown="0" headerRowDxfId="317" dataDxfId="316" tableBorderDxfId="315" dataCellStyle="Comma">
  <tableColumns count="22">
    <tableColumn id="1" xr3:uid="{00000000-0010-0000-0F00-000001000000}" name="Geography" dataDxfId="314"/>
    <tableColumn id="2" xr3:uid="{00000000-0010-0000-0F00-000002000000}" name="Region" dataDxfId="313"/>
    <tableColumn id="4" xr3:uid="{00000000-0010-0000-0F00-000004000000}" name="2004" dataDxfId="312" dataCellStyle="Per cent"/>
    <tableColumn id="5" xr3:uid="{00000000-0010-0000-0F00-000005000000}" name="2005" dataDxfId="311" dataCellStyle="Per cent"/>
    <tableColumn id="6" xr3:uid="{00000000-0010-0000-0F00-000006000000}" name="2006" dataDxfId="310" dataCellStyle="Per cent"/>
    <tableColumn id="7" xr3:uid="{00000000-0010-0000-0F00-000007000000}" name="2007" dataDxfId="309" dataCellStyle="Per cent"/>
    <tableColumn id="8" xr3:uid="{00000000-0010-0000-0F00-000008000000}" name="2008" dataDxfId="308" dataCellStyle="Per cent"/>
    <tableColumn id="9" xr3:uid="{00000000-0010-0000-0F00-000009000000}" name="2009" dataDxfId="307" dataCellStyle="Per cent"/>
    <tableColumn id="15" xr3:uid="{00000000-0010-0000-0F00-00000F000000}" name="2010" dataDxfId="306" dataCellStyle="Comma 2 2"/>
    <tableColumn id="16" xr3:uid="{00000000-0010-0000-0F00-000010000000}" name="2011" dataDxfId="305" dataCellStyle="Comma 2 2"/>
    <tableColumn id="17" xr3:uid="{00000000-0010-0000-0F00-000011000000}" name="2012" dataDxfId="304" dataCellStyle="Comma 4"/>
    <tableColumn id="18" xr3:uid="{00000000-0010-0000-0F00-000012000000}" name="2013" dataDxfId="303" dataCellStyle="Comma 4"/>
    <tableColumn id="19" xr3:uid="{00000000-0010-0000-0F00-000013000000}" name="2014" dataDxfId="302" dataCellStyle="Comma 4"/>
    <tableColumn id="20" xr3:uid="{00000000-0010-0000-0F00-000014000000}" name="2015" dataDxfId="301" dataCellStyle="Comma 4"/>
    <tableColumn id="21" xr3:uid="{00000000-0010-0000-0F00-000015000000}" name="2016" dataDxfId="300" dataCellStyle="Comma 4"/>
    <tableColumn id="22" xr3:uid="{00000000-0010-0000-0F00-000016000000}" name="2017" dataDxfId="299" dataCellStyle="Comma 4"/>
    <tableColumn id="23" xr3:uid="{00000000-0010-0000-0F00-000017000000}" name="2018" dataDxfId="298" dataCellStyle="Comma 4"/>
    <tableColumn id="24" xr3:uid="{00000000-0010-0000-0F00-000018000000}" name="2019" dataDxfId="297" dataCellStyle="Comma 4"/>
    <tableColumn id="3" xr3:uid="{00000000-0010-0000-0F00-000003000000}" name="2020" dataDxfId="296" dataCellStyle="Comma 4"/>
    <tableColumn id="10" xr3:uid="{E13AB92B-C9B8-4377-81BE-8EB22B275197}" name="2021" dataDxfId="295" dataCellStyle="Comma 4"/>
    <tableColumn id="11" xr3:uid="{324020C7-4E43-4BC8-87EA-BA9C3B787863}" name="2022" dataDxfId="294" dataCellStyle="Comma 2 2"/>
    <tableColumn id="12" xr3:uid="{BD93A0BE-B80D-44E9-B6FE-B7ACE0A9AE75}" name="2023" dataDxfId="293" dataCellStyle="Comma"/>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0000000}" name="Table16_Unemployment_Rate_Percentage_of_economically_active_people_aged_16_plus_who_are_unemployed_and_95_percent_confidence_interval_of_percentage_of_unemployment_rate" displayName="Table16_Unemployment_Rate_Percentage_of_economically_active_people_aged_16_plus_who_are_unemployed_and_95_percent_confidence_interval_of_percentage_of_unemployment_rate" ref="A12:W256" totalsRowShown="0" headerRowDxfId="292" dataDxfId="291" tableBorderDxfId="290" dataCellStyle="Comma">
  <tableColumns count="23">
    <tableColumn id="6" xr3:uid="{00000000-0010-0000-1000-000006000000}" name="Variable" dataDxfId="289" dataCellStyle="Comma"/>
    <tableColumn id="1" xr3:uid="{00000000-0010-0000-1000-000001000000}" name="Geography" dataDxfId="288"/>
    <tableColumn id="2" xr3:uid="{00000000-0010-0000-1000-000002000000}" name="Region" dataDxfId="287"/>
    <tableColumn id="5" xr3:uid="{00000000-0010-0000-1000-000005000000}" name="2004" dataDxfId="286"/>
    <tableColumn id="9" xr3:uid="{00000000-0010-0000-1000-000009000000}" name="2005" dataDxfId="285"/>
    <tableColumn id="10" xr3:uid="{00000000-0010-0000-1000-00000A000000}" name="2006" dataDxfId="284"/>
    <tableColumn id="11" xr3:uid="{00000000-0010-0000-1000-00000B000000}" name="2007" dataDxfId="283"/>
    <tableColumn id="7" xr3:uid="{00000000-0010-0000-1000-000007000000}" name="2008" dataDxfId="282"/>
    <tableColumn id="8" xr3:uid="{00000000-0010-0000-1000-000008000000}" name="2009" dataDxfId="281"/>
    <tableColumn id="15" xr3:uid="{00000000-0010-0000-1000-00000F000000}" name="2010" dataDxfId="280"/>
    <tableColumn id="16" xr3:uid="{00000000-0010-0000-1000-000010000000}" name="2011" dataDxfId="279"/>
    <tableColumn id="17" xr3:uid="{00000000-0010-0000-1000-000011000000}" name="2012" dataDxfId="278"/>
    <tableColumn id="18" xr3:uid="{00000000-0010-0000-1000-000012000000}" name="2013" dataDxfId="277"/>
    <tableColumn id="19" xr3:uid="{00000000-0010-0000-1000-000013000000}" name="2014" dataDxfId="276"/>
    <tableColumn id="20" xr3:uid="{00000000-0010-0000-1000-000014000000}" name="2015" dataDxfId="275"/>
    <tableColumn id="21" xr3:uid="{00000000-0010-0000-1000-000015000000}" name="2016" dataDxfId="274"/>
    <tableColumn id="22" xr3:uid="{00000000-0010-0000-1000-000016000000}" name="2017" dataDxfId="273"/>
    <tableColumn id="23" xr3:uid="{00000000-0010-0000-1000-000017000000}" name="2018" dataDxfId="272"/>
    <tableColumn id="24" xr3:uid="{00000000-0010-0000-1000-000018000000}" name="2019" dataDxfId="271"/>
    <tableColumn id="3" xr3:uid="{00000000-0010-0000-1000-000003000000}" name="2020" dataDxfId="270"/>
    <tableColumn id="4" xr3:uid="{49C1375D-A2CC-444A-A9EA-39A794976ECA}" name="2021" dataDxfId="269" dataCellStyle="Per cent"/>
    <tableColumn id="12" xr3:uid="{E20BE24A-E453-4BEF-B1BF-1F43AB849312}" name="2022" dataDxfId="268" dataCellStyle="Per cent"/>
    <tableColumn id="13" xr3:uid="{13B5C08A-0D0B-4AEF-A920-0CC6D173CF62}" name="2023" dataDxfId="267" dataCellStyle="Comma"/>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1000000}" name="Table17_EconomicActivityRates_16to64_and_ConfidenceIntervals" displayName="Table17_EconomicActivityRates_16to64_and_ConfidenceIntervals" ref="A12:W256" totalsRowShown="0" headerRowDxfId="266" dataDxfId="265" tableBorderDxfId="264" dataCellStyle="Comma">
  <tableColumns count="23">
    <tableColumn id="6" xr3:uid="{00000000-0010-0000-1100-000006000000}" name="Variable" dataDxfId="263" dataCellStyle="Comma"/>
    <tableColumn id="1" xr3:uid="{00000000-0010-0000-1100-000001000000}" name="Geography" dataDxfId="262"/>
    <tableColumn id="2" xr3:uid="{00000000-0010-0000-1100-000002000000}" name="Region" dataDxfId="261"/>
    <tableColumn id="5" xr3:uid="{00000000-0010-0000-1100-000005000000}" name="2004" dataDxfId="260"/>
    <tableColumn id="9" xr3:uid="{00000000-0010-0000-1100-000009000000}" name="2005" dataDxfId="259"/>
    <tableColumn id="10" xr3:uid="{00000000-0010-0000-1100-00000A000000}" name="2006" dataDxfId="258"/>
    <tableColumn id="11" xr3:uid="{00000000-0010-0000-1100-00000B000000}" name="2007" dataDxfId="257"/>
    <tableColumn id="7" xr3:uid="{00000000-0010-0000-1100-000007000000}" name="2008" dataDxfId="256"/>
    <tableColumn id="8" xr3:uid="{00000000-0010-0000-1100-000008000000}" name="2009" dataDxfId="255"/>
    <tableColumn id="15" xr3:uid="{00000000-0010-0000-1100-00000F000000}" name="2010" dataDxfId="254"/>
    <tableColumn id="16" xr3:uid="{00000000-0010-0000-1100-000010000000}" name="2011" dataDxfId="253"/>
    <tableColumn id="17" xr3:uid="{00000000-0010-0000-1100-000011000000}" name="2012" dataDxfId="252"/>
    <tableColumn id="18" xr3:uid="{00000000-0010-0000-1100-000012000000}" name="2013" dataDxfId="251"/>
    <tableColumn id="19" xr3:uid="{00000000-0010-0000-1100-000013000000}" name="2014" dataDxfId="250"/>
    <tableColumn id="20" xr3:uid="{00000000-0010-0000-1100-000014000000}" name="2015" dataDxfId="249"/>
    <tableColumn id="21" xr3:uid="{00000000-0010-0000-1100-000015000000}" name="2016" dataDxfId="248"/>
    <tableColumn id="22" xr3:uid="{00000000-0010-0000-1100-000016000000}" name="2017" dataDxfId="247"/>
    <tableColumn id="23" xr3:uid="{00000000-0010-0000-1100-000017000000}" name="2018" dataDxfId="246"/>
    <tableColumn id="24" xr3:uid="{00000000-0010-0000-1100-000018000000}" name="2019" dataDxfId="245"/>
    <tableColumn id="3" xr3:uid="{00000000-0010-0000-1100-000003000000}" name="2020" dataDxfId="244"/>
    <tableColumn id="4" xr3:uid="{7422FD1E-44BD-46B2-8FD5-73CACB8604C4}" name="2021" dataDxfId="243" dataCellStyle="Per cent"/>
    <tableColumn id="12" xr3:uid="{AFBEBA09-5C73-4CCE-B610-E5B70DB349E2}" name="2022" dataDxfId="242" dataCellStyle="Comma"/>
    <tableColumn id="13" xr3:uid="{028F56A3-30C3-486C-825A-0D018BB53868}" name="2023" dataDxfId="241"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ACB922E-9A92-4086-BAB6-DBD984325964}" name="Notes" displayName="Notes" ref="A4:B23" totalsRowShown="0" headerRowDxfId="656">
  <tableColumns count="2">
    <tableColumn id="1" xr3:uid="{7DE27B33-24FF-4EF5-B728-A108629A60E9}" name="Note Number" dataDxfId="655"/>
    <tableColumn id="2" xr3:uid="{7E8A6BB9-C196-4107-99C0-ADBAE05C46F5}" name="Note Text" dataDxfId="65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2000000}" name="Table18_Total_population_estimates" displayName="Table18_Total_population_estimates" ref="A16:AI138" totalsRowShown="0" headerRowDxfId="240" dataDxfId="239" tableBorderDxfId="238" dataCellStyle="Comma">
  <tableColumns count="35">
    <tableColumn id="1" xr3:uid="{00000000-0010-0000-1200-000001000000}" name="Geography" dataDxfId="237"/>
    <tableColumn id="2" xr3:uid="{00000000-0010-0000-1200-000002000000}" name="Region" dataDxfId="236"/>
    <tableColumn id="27" xr3:uid="{00000000-0010-0000-1200-00001B000000}" name="1991" dataDxfId="235"/>
    <tableColumn id="28" xr3:uid="{00000000-0010-0000-1200-00001C000000}" name="1992" dataDxfId="234"/>
    <tableColumn id="29" xr3:uid="{00000000-0010-0000-1200-00001D000000}" name="1993" dataDxfId="233"/>
    <tableColumn id="30" xr3:uid="{00000000-0010-0000-1200-00001E000000}" name="1994" dataDxfId="232"/>
    <tableColumn id="31" xr3:uid="{00000000-0010-0000-1200-00001F000000}" name="1995" dataDxfId="231"/>
    <tableColumn id="32" xr3:uid="{00000000-0010-0000-1200-000020000000}" name="1996" dataDxfId="230"/>
    <tableColumn id="33" xr3:uid="{00000000-0010-0000-1200-000021000000}" name="1997" dataDxfId="229"/>
    <tableColumn id="5" xr3:uid="{00000000-0010-0000-1200-000005000000}" name="1998" dataDxfId="228"/>
    <tableColumn id="6" xr3:uid="{00000000-0010-0000-1200-000006000000}" name="1999" dataDxfId="227"/>
    <tableColumn id="7" xr3:uid="{00000000-0010-0000-1200-000007000000}" name="2000" dataDxfId="226"/>
    <tableColumn id="8" xr3:uid="{00000000-0010-0000-1200-000008000000}" name="2001" dataDxfId="225"/>
    <tableColumn id="9" xr3:uid="{00000000-0010-0000-1200-000009000000}" name="2002" dataDxfId="224"/>
    <tableColumn id="10" xr3:uid="{00000000-0010-0000-1200-00000A000000}" name="2003" dataDxfId="223"/>
    <tableColumn id="11" xr3:uid="{00000000-0010-0000-1200-00000B000000}" name="2004" dataDxfId="222"/>
    <tableColumn id="12" xr3:uid="{00000000-0010-0000-1200-00000C000000}" name="2005" dataDxfId="221"/>
    <tableColumn id="13" xr3:uid="{00000000-0010-0000-1200-00000D000000}" name="2006" dataDxfId="220"/>
    <tableColumn id="14" xr3:uid="{00000000-0010-0000-1200-00000E000000}" name="2007" dataDxfId="219"/>
    <tableColumn id="25" xr3:uid="{00000000-0010-0000-1200-000019000000}" name="2008" dataDxfId="218"/>
    <tableColumn id="26" xr3:uid="{00000000-0010-0000-1200-00001A000000}" name="2009" dataDxfId="217"/>
    <tableColumn id="15" xr3:uid="{00000000-0010-0000-1200-00000F000000}" name="2010" dataDxfId="216" dataCellStyle="Comma"/>
    <tableColumn id="16" xr3:uid="{00000000-0010-0000-1200-000010000000}" name="2011" dataDxfId="215" dataCellStyle="Comma"/>
    <tableColumn id="17" xr3:uid="{00000000-0010-0000-1200-000011000000}" name="2012" dataDxfId="214" dataCellStyle="Comma"/>
    <tableColumn id="18" xr3:uid="{00000000-0010-0000-1200-000012000000}" name="2013" dataDxfId="213" dataCellStyle="Comma"/>
    <tableColumn id="19" xr3:uid="{00000000-0010-0000-1200-000013000000}" name="2014" dataDxfId="212" dataCellStyle="Comma"/>
    <tableColumn id="20" xr3:uid="{00000000-0010-0000-1200-000014000000}" name="2015" dataDxfId="211" dataCellStyle="Comma"/>
    <tableColumn id="21" xr3:uid="{00000000-0010-0000-1200-000015000000}" name="2016" dataDxfId="210" dataCellStyle="Comma"/>
    <tableColumn id="22" xr3:uid="{00000000-0010-0000-1200-000016000000}" name="2017" dataDxfId="209" dataCellStyle="Comma"/>
    <tableColumn id="23" xr3:uid="{00000000-0010-0000-1200-000017000000}" name="2018" dataDxfId="208" dataCellStyle="Comma"/>
    <tableColumn id="24" xr3:uid="{00000000-0010-0000-1200-000018000000}" name="2019" dataDxfId="207" dataCellStyle="Comma"/>
    <tableColumn id="3" xr3:uid="{00000000-0010-0000-1200-000003000000}" name="2020" dataDxfId="206" dataCellStyle="Comma"/>
    <tableColumn id="4" xr3:uid="{58AC7A85-AD7C-4F44-9711-AB2F8D2D6C8D}" name="2021" dataDxfId="205" dataCellStyle="Comma"/>
    <tableColumn id="34" xr3:uid="{1D556D11-F537-4F98-93BB-D3B3E64E65E6}" name="2022" dataDxfId="204" dataCellStyle="Comma"/>
    <tableColumn id="35" xr3:uid="{03BB5A54-82A9-40E4-987A-DB6CE6D8797A}" name="2023" dataDxfId="203" dataCellStyle="Comma"/>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3000000}" name="Table19_Population_estimates_aged_16_plus" displayName="Table19_Population_estimates_aged_16_plus" ref="A16:AI138" totalsRowShown="0" headerRowDxfId="202" dataDxfId="201" tableBorderDxfId="200" dataCellStyle="Comma">
  <tableColumns count="35">
    <tableColumn id="1" xr3:uid="{00000000-0010-0000-1300-000001000000}" name="Geography" dataDxfId="199"/>
    <tableColumn id="2" xr3:uid="{00000000-0010-0000-1300-000002000000}" name="Region" dataDxfId="198"/>
    <tableColumn id="27" xr3:uid="{00000000-0010-0000-1300-00001B000000}" name="1991" dataDxfId="197"/>
    <tableColumn id="28" xr3:uid="{00000000-0010-0000-1300-00001C000000}" name="1992" dataDxfId="196"/>
    <tableColumn id="29" xr3:uid="{00000000-0010-0000-1300-00001D000000}" name="1993" dataDxfId="195"/>
    <tableColumn id="30" xr3:uid="{00000000-0010-0000-1300-00001E000000}" name="1994" dataDxfId="194"/>
    <tableColumn id="31" xr3:uid="{00000000-0010-0000-1300-00001F000000}" name="1995" dataDxfId="193"/>
    <tableColumn id="32" xr3:uid="{00000000-0010-0000-1300-000020000000}" name="1996" dataDxfId="192"/>
    <tableColumn id="33" xr3:uid="{00000000-0010-0000-1300-000021000000}" name="1997" dataDxfId="191"/>
    <tableColumn id="5" xr3:uid="{00000000-0010-0000-1300-000005000000}" name="1998" dataDxfId="190"/>
    <tableColumn id="6" xr3:uid="{00000000-0010-0000-1300-000006000000}" name="1999" dataDxfId="189"/>
    <tableColumn id="7" xr3:uid="{00000000-0010-0000-1300-000007000000}" name="2000" dataDxfId="188"/>
    <tableColumn id="8" xr3:uid="{00000000-0010-0000-1300-000008000000}" name="2001" dataDxfId="187"/>
    <tableColumn id="9" xr3:uid="{00000000-0010-0000-1300-000009000000}" name="2002" dataDxfId="186"/>
    <tableColumn id="10" xr3:uid="{00000000-0010-0000-1300-00000A000000}" name="2003" dataDxfId="185"/>
    <tableColumn id="11" xr3:uid="{00000000-0010-0000-1300-00000B000000}" name="2004" dataDxfId="184"/>
    <tableColumn id="12" xr3:uid="{00000000-0010-0000-1300-00000C000000}" name="2005" dataDxfId="183"/>
    <tableColumn id="13" xr3:uid="{00000000-0010-0000-1300-00000D000000}" name="2006" dataDxfId="182"/>
    <tableColumn id="14" xr3:uid="{00000000-0010-0000-1300-00000E000000}" name="2007" dataDxfId="181"/>
    <tableColumn id="25" xr3:uid="{00000000-0010-0000-1300-000019000000}" name="2008" dataDxfId="180"/>
    <tableColumn id="26" xr3:uid="{00000000-0010-0000-1300-00001A000000}" name="2009" dataDxfId="179"/>
    <tableColumn id="15" xr3:uid="{00000000-0010-0000-1300-00000F000000}" name="2010" dataDxfId="178" dataCellStyle="Comma"/>
    <tableColumn id="16" xr3:uid="{00000000-0010-0000-1300-000010000000}" name="2011" dataDxfId="177" dataCellStyle="Comma"/>
    <tableColumn id="17" xr3:uid="{00000000-0010-0000-1300-000011000000}" name="2012" dataDxfId="176" dataCellStyle="Comma"/>
    <tableColumn id="18" xr3:uid="{00000000-0010-0000-1300-000012000000}" name="2013" dataDxfId="175" dataCellStyle="Comma"/>
    <tableColumn id="19" xr3:uid="{00000000-0010-0000-1300-000013000000}" name="2014" dataDxfId="174" dataCellStyle="Comma"/>
    <tableColumn id="20" xr3:uid="{00000000-0010-0000-1300-000014000000}" name="2015" dataDxfId="173" dataCellStyle="Comma"/>
    <tableColumn id="21" xr3:uid="{00000000-0010-0000-1300-000015000000}" name="2016" dataDxfId="172" dataCellStyle="Comma"/>
    <tableColumn id="22" xr3:uid="{00000000-0010-0000-1300-000016000000}" name="2017" dataDxfId="171" dataCellStyle="Comma"/>
    <tableColumn id="23" xr3:uid="{00000000-0010-0000-1300-000017000000}" name="2018" dataDxfId="170" dataCellStyle="Comma"/>
    <tableColumn id="24" xr3:uid="{00000000-0010-0000-1300-000018000000}" name="2019" dataDxfId="169" dataCellStyle="Comma"/>
    <tableColumn id="3" xr3:uid="{00000000-0010-0000-1300-000003000000}" name="2020" dataDxfId="168" dataCellStyle="Comma"/>
    <tableColumn id="4" xr3:uid="{CBD76D1D-8815-44FC-81A5-E6B04A3E8E5A}" name="2021" dataDxfId="167" dataCellStyle="Comma"/>
    <tableColumn id="34" xr3:uid="{6F275E68-75C6-48DB-A4E8-16C9F85CF669}" name="2022" dataDxfId="166" dataCellStyle="Comma"/>
    <tableColumn id="35" xr3:uid="{79DDF2BE-AE29-402B-A138-DEFF6590DA60}" name="2023" dataDxfId="165" dataCellStyle="Comma"/>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4000000}" name="Table20_Population_estimates_working_age_16_to_64" displayName="Table20_Population_estimates_working_age_16_to_64" ref="A16:AI138" totalsRowShown="0" headerRowDxfId="164" dataDxfId="163" tableBorderDxfId="162" dataCellStyle="Comma">
  <tableColumns count="35">
    <tableColumn id="1" xr3:uid="{00000000-0010-0000-1400-000001000000}" name="Geography" dataDxfId="161"/>
    <tableColumn id="2" xr3:uid="{00000000-0010-0000-1400-000002000000}" name="Region" dataDxfId="160"/>
    <tableColumn id="27" xr3:uid="{00000000-0010-0000-1400-00001B000000}" name="1991" dataDxfId="159"/>
    <tableColumn id="28" xr3:uid="{00000000-0010-0000-1400-00001C000000}" name="1992" dataDxfId="158"/>
    <tableColumn id="29" xr3:uid="{00000000-0010-0000-1400-00001D000000}" name="1993" dataDxfId="157"/>
    <tableColumn id="30" xr3:uid="{00000000-0010-0000-1400-00001E000000}" name="1994" dataDxfId="156"/>
    <tableColumn id="31" xr3:uid="{00000000-0010-0000-1400-00001F000000}" name="1995" dataDxfId="155"/>
    <tableColumn id="32" xr3:uid="{00000000-0010-0000-1400-000020000000}" name="1996" dataDxfId="154"/>
    <tableColumn id="33" xr3:uid="{00000000-0010-0000-1400-000021000000}" name="1997" dataDxfId="153"/>
    <tableColumn id="5" xr3:uid="{00000000-0010-0000-1400-000005000000}" name="1998" dataDxfId="152"/>
    <tableColumn id="6" xr3:uid="{00000000-0010-0000-1400-000006000000}" name="1999" dataDxfId="151"/>
    <tableColumn id="7" xr3:uid="{00000000-0010-0000-1400-000007000000}" name="2000" dataDxfId="150"/>
    <tableColumn id="8" xr3:uid="{00000000-0010-0000-1400-000008000000}" name="2001" dataDxfId="149"/>
    <tableColumn id="9" xr3:uid="{00000000-0010-0000-1400-000009000000}" name="2002" dataDxfId="148"/>
    <tableColumn id="10" xr3:uid="{00000000-0010-0000-1400-00000A000000}" name="2003" dataDxfId="147"/>
    <tableColumn id="11" xr3:uid="{00000000-0010-0000-1400-00000B000000}" name="2004" dataDxfId="146"/>
    <tableColumn id="12" xr3:uid="{00000000-0010-0000-1400-00000C000000}" name="2005" dataDxfId="145"/>
    <tableColumn id="13" xr3:uid="{00000000-0010-0000-1400-00000D000000}" name="2006" dataDxfId="144"/>
    <tableColumn id="14" xr3:uid="{00000000-0010-0000-1400-00000E000000}" name="2007" dataDxfId="143"/>
    <tableColumn id="25" xr3:uid="{00000000-0010-0000-1400-000019000000}" name="2008" dataDxfId="142"/>
    <tableColumn id="26" xr3:uid="{00000000-0010-0000-1400-00001A000000}" name="2009" dataDxfId="141"/>
    <tableColumn id="15" xr3:uid="{00000000-0010-0000-1400-00000F000000}" name="2010" dataDxfId="140" dataCellStyle="Comma"/>
    <tableColumn id="16" xr3:uid="{00000000-0010-0000-1400-000010000000}" name="2011" dataDxfId="139" dataCellStyle="Comma"/>
    <tableColumn id="17" xr3:uid="{00000000-0010-0000-1400-000011000000}" name="2012" dataDxfId="138" dataCellStyle="Comma"/>
    <tableColumn id="18" xr3:uid="{00000000-0010-0000-1400-000012000000}" name="2013" dataDxfId="137" dataCellStyle="Comma"/>
    <tableColumn id="19" xr3:uid="{00000000-0010-0000-1400-000013000000}" name="2014" dataDxfId="136" dataCellStyle="Comma"/>
    <tableColumn id="20" xr3:uid="{00000000-0010-0000-1400-000014000000}" name="2015" dataDxfId="135" dataCellStyle="Comma"/>
    <tableColumn id="21" xr3:uid="{00000000-0010-0000-1400-000015000000}" name="2016" dataDxfId="134" dataCellStyle="Comma"/>
    <tableColumn id="22" xr3:uid="{00000000-0010-0000-1400-000016000000}" name="2017" dataDxfId="133" dataCellStyle="Comma"/>
    <tableColumn id="23" xr3:uid="{00000000-0010-0000-1400-000017000000}" name="2018" dataDxfId="132" dataCellStyle="Comma"/>
    <tableColumn id="24" xr3:uid="{00000000-0010-0000-1400-000018000000}" name="2019" dataDxfId="131" dataCellStyle="Comma"/>
    <tableColumn id="3" xr3:uid="{00000000-0010-0000-1400-000003000000}" name="2020" dataDxfId="130" dataCellStyle="Comma"/>
    <tableColumn id="4" xr3:uid="{9755F11F-5B52-4087-A1F4-699531BC4A7B}" name="2021" dataDxfId="129" dataCellStyle="Comma"/>
    <tableColumn id="34" xr3:uid="{CB58BA28-E32F-4754-924D-9531C0B4911B}" name="2022" dataDxfId="128" dataCellStyle="Comma"/>
    <tableColumn id="35" xr3:uid="{8A0B9069-0A0F-4831-9B49-77B3EA3A9071}" name="2023" dataDxfId="127" dataCellStyle="Comma"/>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B3C6CF-370C-4C9B-BDF7-FD0FEEB91CBB}" name="Table18_Total_population_estimates5" displayName="Table18_Total_population_estimates5" ref="A13:AG135" totalsRowShown="0" headerRowDxfId="126" dataDxfId="125" tableBorderDxfId="124" dataCellStyle="Comma">
  <tableColumns count="33">
    <tableColumn id="1" xr3:uid="{0EB231D1-74D2-403F-A5D4-132D55ABFE64}" name="Geography" dataDxfId="123"/>
    <tableColumn id="2" xr3:uid="{DAFA612B-5FB2-4FEC-85A3-4F7893A24C78}" name="Region" dataDxfId="122"/>
    <tableColumn id="27" xr3:uid="{D4C78242-E9E2-4DAA-959B-3C340AB530B6}" name="1991" dataDxfId="121"/>
    <tableColumn id="28" xr3:uid="{3F1545BA-E8A2-4A67-AE9C-B9F31E3F940A}" name="1992" dataDxfId="120"/>
    <tableColumn id="29" xr3:uid="{E265A804-F5AF-483F-908F-FF2016E648FE}" name="1993" dataDxfId="119"/>
    <tableColumn id="30" xr3:uid="{D1FFE87F-711A-4508-AA9F-332593CF05F8}" name="1994" dataDxfId="118"/>
    <tableColumn id="31" xr3:uid="{2E5F3372-27BC-4EDB-A566-70E84F369AEE}" name="1995" dataDxfId="117"/>
    <tableColumn id="32" xr3:uid="{0E9BDBF6-50B7-4DFE-B909-35CDA748FC1A}" name="1996" dataDxfId="116"/>
    <tableColumn id="33" xr3:uid="{3567732D-1423-4A95-AFFE-2521603B39FE}" name="1997" dataDxfId="115"/>
    <tableColumn id="5" xr3:uid="{ED6A9F68-104E-4F86-B8A5-6EC128094684}" name="1998" dataDxfId="114"/>
    <tableColumn id="6" xr3:uid="{B188D017-B232-49F6-9020-F5135150BFDE}" name="1999" dataDxfId="113"/>
    <tableColumn id="7" xr3:uid="{4EB94988-3582-4F5F-AC00-68D74CAF8E21}" name="2000" dataDxfId="112"/>
    <tableColumn id="8" xr3:uid="{4B7D84B5-75CA-4F80-B5E6-E614CC527EE6}" name="2001" dataDxfId="111"/>
    <tableColumn id="9" xr3:uid="{A392AE05-6FCB-42D2-B25F-677146E7C492}" name="2002" dataDxfId="110"/>
    <tableColumn id="10" xr3:uid="{7B50DAF6-7DA3-49D7-B687-3782725B6512}" name="2003" dataDxfId="109"/>
    <tableColumn id="11" xr3:uid="{055D1CE3-D5B3-4253-BAA9-132A15E85156}" name="2004" dataDxfId="108"/>
    <tableColumn id="12" xr3:uid="{BB928112-8214-4A4C-83BD-842C6BA16E61}" name="2005" dataDxfId="107"/>
    <tableColumn id="13" xr3:uid="{1323254B-0858-4E45-95B1-4AB83C87D5E2}" name="2006" dataDxfId="106"/>
    <tableColumn id="14" xr3:uid="{CFF8BCDE-9B57-4A6E-96F8-7871CC4B22C6}" name="2007" dataDxfId="105"/>
    <tableColumn id="25" xr3:uid="{3783736D-A94A-47F8-95A8-AAB4D1CF308D}" name="2008" dataDxfId="104"/>
    <tableColumn id="26" xr3:uid="{96626EDC-57EC-450C-8CB6-755D7F071E44}" name="2009" dataDxfId="103"/>
    <tableColumn id="15" xr3:uid="{D11B3055-14D6-4B60-8D9D-5FDC717F1310}" name="2010" dataDxfId="102" dataCellStyle="Comma"/>
    <tableColumn id="16" xr3:uid="{EF980CEB-E51E-485F-AC3B-5E15CABE0253}" name="2011" dataDxfId="101" dataCellStyle="Comma"/>
    <tableColumn id="17" xr3:uid="{C30CA866-CC88-4975-8D08-8610E592F53C}" name="2012" dataDxfId="100" dataCellStyle="Comma"/>
    <tableColumn id="18" xr3:uid="{FCC7243D-2F53-4367-91B9-7E48456446D7}" name="2013" dataDxfId="99" dataCellStyle="Comma"/>
    <tableColumn id="19" xr3:uid="{2DD8EE07-AC8E-46D4-93DA-22B742D2BF51}" name="2014" dataDxfId="98" dataCellStyle="Comma"/>
    <tableColumn id="20" xr3:uid="{849D2232-63B0-4D6B-B6E8-600E6CF320B9}" name="2015" dataDxfId="97" dataCellStyle="Comma"/>
    <tableColumn id="21" xr3:uid="{181BE932-8B21-49B0-A181-B0FC42B16A4B}" name="2016" dataDxfId="96" dataCellStyle="Comma"/>
    <tableColumn id="22" xr3:uid="{6F9A809E-72F4-41E1-BC28-6C00F134E91D}" name="2017" dataDxfId="95" dataCellStyle="Comma"/>
    <tableColumn id="23" xr3:uid="{6DCFDC8B-D43C-4155-BCAE-181080E479B4}" name="2018" dataDxfId="94" dataCellStyle="Comma"/>
    <tableColumn id="24" xr3:uid="{E9031FC7-F679-4F9A-9F0D-71B1A8155380}" name="2019" dataDxfId="93" dataCellStyle="Comma"/>
    <tableColumn id="3" xr3:uid="{26BAF139-8D9B-4F33-AA25-698A0D771C99}" name="2020" dataDxfId="92" dataCellStyle="Comma"/>
    <tableColumn id="4" xr3:uid="{E11FABB4-5D8C-4375-8F8C-0959B8C0697A}" name="2021" dataDxfId="91" dataCellStyle="Comma"/>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12B6BE-1B87-444C-8075-A86D41F1FD14}" name="Table19_Population_estimates_aged_16_plus8" displayName="Table19_Population_estimates_aged_16_plus8" ref="A13:AG135" totalsRowShown="0" headerRowDxfId="90" dataDxfId="89" tableBorderDxfId="88" dataCellStyle="Comma">
  <tableColumns count="33">
    <tableColumn id="1" xr3:uid="{CADE65F8-A1F3-4209-A9F7-F9B6BC0A006D}" name="Geography" dataDxfId="87"/>
    <tableColumn id="2" xr3:uid="{2DBE0BBD-D871-485A-BBD0-0793B338A40F}" name="Region" dataDxfId="86"/>
    <tableColumn id="27" xr3:uid="{52232D9D-6605-43EC-84EB-B94F91999EC8}" name="1991" dataDxfId="85"/>
    <tableColumn id="28" xr3:uid="{5D69D553-236A-4E36-86F6-C348768F09E7}" name="1992" dataDxfId="84"/>
    <tableColumn id="29" xr3:uid="{A5B263A9-1A59-4A74-8CCD-F1E486A26992}" name="1993" dataDxfId="83"/>
    <tableColumn id="30" xr3:uid="{D58C32C6-21B3-448C-A6EE-3D62EE277EA3}" name="1994" dataDxfId="82"/>
    <tableColumn id="31" xr3:uid="{1EB052DB-C8E9-4DB3-92A3-7DAE0A22FCD6}" name="1995" dataDxfId="81"/>
    <tableColumn id="32" xr3:uid="{50C28A96-B034-43C8-BE21-096BC36DC885}" name="1996" dataDxfId="80"/>
    <tableColumn id="33" xr3:uid="{5FD650E1-E7A4-442C-B930-403577C46D12}" name="1997" dataDxfId="79"/>
    <tableColumn id="5" xr3:uid="{82BED027-ED7E-457B-A001-0B0070F200BB}" name="1998" dataDxfId="78"/>
    <tableColumn id="6" xr3:uid="{58A64BC4-B195-4DC8-934D-A6B510F3D41A}" name="1999" dataDxfId="77"/>
    <tableColumn id="7" xr3:uid="{8404CF0E-C1B3-466E-85F7-0993E7487482}" name="2000" dataDxfId="76"/>
    <tableColumn id="8" xr3:uid="{B157C4C9-C3E7-4C13-8283-1FB84620570D}" name="2001" dataDxfId="75"/>
    <tableColumn id="9" xr3:uid="{AA5D72B7-B968-4DC7-880E-B1B9D5C0DB3A}" name="2002" dataDxfId="74"/>
    <tableColumn id="10" xr3:uid="{FA160CC2-8ABB-47F5-BB22-F9C59597398D}" name="2003" dataDxfId="73"/>
    <tableColumn id="11" xr3:uid="{B5F0938B-FC69-4124-8363-6636E4514CAB}" name="2004" dataDxfId="72"/>
    <tableColumn id="12" xr3:uid="{3FC742B6-AE10-4482-8FFA-7691FB261F58}" name="2005" dataDxfId="71"/>
    <tableColumn id="13" xr3:uid="{C8A07D5D-AD4F-4726-BF1A-0C4C49370E10}" name="2006" dataDxfId="70"/>
    <tableColumn id="14" xr3:uid="{55BC0E37-5221-4171-9DF6-A448DA7258E5}" name="2007" dataDxfId="69"/>
    <tableColumn id="25" xr3:uid="{653C8935-F389-4EC1-889A-1470D1B0648A}" name="2008" dataDxfId="68"/>
    <tableColumn id="26" xr3:uid="{B30F7528-FB81-4E26-9AB7-F07EB2895596}" name="2009" dataDxfId="67"/>
    <tableColumn id="15" xr3:uid="{F674757D-2ABB-4374-B771-60E3DABCC92D}" name="2010" dataDxfId="66" dataCellStyle="Comma"/>
    <tableColumn id="16" xr3:uid="{BBFBB436-A519-4B07-84DD-A14DBDFB8229}" name="2011" dataDxfId="65" dataCellStyle="Comma"/>
    <tableColumn id="17" xr3:uid="{0AD71D3C-9A55-49BB-B240-3AA1AC1479BF}" name="2012" dataDxfId="64" dataCellStyle="Comma"/>
    <tableColumn id="18" xr3:uid="{50F602FF-DD0D-4C67-928F-1E35E214F031}" name="2013" dataDxfId="63" dataCellStyle="Comma"/>
    <tableColumn id="19" xr3:uid="{4D2E35B9-1FA1-4490-9CF5-6E35B1033C19}" name="2014" dataDxfId="62" dataCellStyle="Comma"/>
    <tableColumn id="20" xr3:uid="{58762938-220B-42C8-BE6E-7A84D29B0F90}" name="2015" dataDxfId="61" dataCellStyle="Comma"/>
    <tableColumn id="21" xr3:uid="{04FABFDD-5784-4AF4-977E-500813F61101}" name="2016" dataDxfId="60" dataCellStyle="Comma"/>
    <tableColumn id="22" xr3:uid="{584AF06D-C855-4FDC-9B81-DB6C123434EC}" name="2017" dataDxfId="59" dataCellStyle="Comma"/>
    <tableColumn id="23" xr3:uid="{8B6C06FF-C325-4499-91B9-F1F580CADFDC}" name="2018" dataDxfId="58" dataCellStyle="Comma"/>
    <tableColumn id="24" xr3:uid="{7F085355-9542-40C0-AEA1-B803F44B3676}" name="2019" dataDxfId="57" dataCellStyle="Comma"/>
    <tableColumn id="3" xr3:uid="{70406891-CCAA-4A67-98B4-713074A8C1AD}" name="2020" dataDxfId="56" dataCellStyle="Comma"/>
    <tableColumn id="4" xr3:uid="{7075AC2D-2DB6-498C-9CCB-C721B1DC264B}" name="2021" dataDxfId="55"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0974D01-7977-40FB-B399-6BC91233C892}" name="Table20_Population_estimates_working_age_16_to_649" displayName="Table20_Population_estimates_working_age_16_to_649" ref="A13:AG135" totalsRowShown="0" headerRowDxfId="54" dataDxfId="53" tableBorderDxfId="52" dataCellStyle="Comma">
  <tableColumns count="33">
    <tableColumn id="1" xr3:uid="{575D3CBD-FBD2-4EE8-8D63-2756BCB7A869}" name="Geography" dataDxfId="51"/>
    <tableColumn id="2" xr3:uid="{1B61E2DB-F4E6-487B-A359-A522EEFAA463}" name="Region" dataDxfId="50"/>
    <tableColumn id="27" xr3:uid="{745BBD58-6A72-486E-B9C6-24A4FC212307}" name="1991" dataDxfId="49"/>
    <tableColumn id="28" xr3:uid="{F7BAFB5A-F797-40DF-B2E7-9A4F74112F17}" name="1992" dataDxfId="48"/>
    <tableColumn id="29" xr3:uid="{A6689715-CC93-40D2-B427-210CA8E86BDC}" name="1993" dataDxfId="47"/>
    <tableColumn id="30" xr3:uid="{F795E7CB-C37C-44BC-B4E0-49A4D2E43044}" name="1994" dataDxfId="46"/>
    <tableColumn id="31" xr3:uid="{9E1C419B-7169-4EA3-8FA0-763DE948B74C}" name="1995" dataDxfId="45"/>
    <tableColumn id="32" xr3:uid="{C9DE87E9-EB71-4460-A29F-45CB1C9D1E97}" name="1996" dataDxfId="44"/>
    <tableColumn id="33" xr3:uid="{1208F19B-C438-41DE-82D6-66900D2A687F}" name="1997" dataDxfId="43"/>
    <tableColumn id="5" xr3:uid="{37AAD5BA-F4DE-463A-9459-7EE83B70D5C2}" name="1998" dataDxfId="42"/>
    <tableColumn id="6" xr3:uid="{7082531F-1E19-4FD7-BDE5-906DC6CF4D9F}" name="1999" dataDxfId="41"/>
    <tableColumn id="7" xr3:uid="{7B6B10F4-023E-4401-B88F-BCB57F32BDFE}" name="2000" dataDxfId="40"/>
    <tableColumn id="8" xr3:uid="{456E46E7-75CC-4967-9478-CC62C46593E4}" name="2001" dataDxfId="39"/>
    <tableColumn id="9" xr3:uid="{9115057D-60BB-49D6-A4B6-BE0132931935}" name="2002" dataDxfId="38"/>
    <tableColumn id="10" xr3:uid="{A3B9CCA5-B46C-4FF5-A669-F951CD08CDE1}" name="2003" dataDxfId="37"/>
    <tableColumn id="11" xr3:uid="{41C09682-D8F9-4D66-8663-738401F46CB5}" name="2004" dataDxfId="36"/>
    <tableColumn id="12" xr3:uid="{0F5314D2-95E1-4AEF-A5C6-27F74860901A}" name="2005" dataDxfId="35"/>
    <tableColumn id="13" xr3:uid="{9AF8C12E-F30B-4DDD-B89F-A731844207A9}" name="2006" dataDxfId="34"/>
    <tableColumn id="14" xr3:uid="{4B4B5502-5C99-4862-AA79-0D4B0CD89671}" name="2007" dataDxfId="33"/>
    <tableColumn id="25" xr3:uid="{288F0D00-331D-41C0-B280-202594AC931F}" name="2008" dataDxfId="32"/>
    <tableColumn id="26" xr3:uid="{5B9ADECD-8B3E-4993-B443-23A8CE28C2BA}" name="2009" dataDxfId="31"/>
    <tableColumn id="15" xr3:uid="{4D1C014B-3AB5-4614-93A2-D8F47B97DD63}" name="2010" dataDxfId="30" dataCellStyle="Comma"/>
    <tableColumn id="16" xr3:uid="{F37E43C6-B239-4828-96C5-6BD8E3F5CCC5}" name="2011" dataDxfId="29" dataCellStyle="Comma"/>
    <tableColumn id="17" xr3:uid="{32217A80-B645-4B30-A6FA-4F15DAD09EBA}" name="2012" dataDxfId="28" dataCellStyle="Comma"/>
    <tableColumn id="18" xr3:uid="{659F5A8E-90F7-480A-A5E1-D9595DF92883}" name="2013" dataDxfId="27" dataCellStyle="Comma"/>
    <tableColumn id="19" xr3:uid="{7C5EAAFF-E346-48B7-8C3D-BED2D5F337DB}" name="2014" dataDxfId="26" dataCellStyle="Comma"/>
    <tableColumn id="20" xr3:uid="{5199F70A-E9D0-4299-8D00-93BA48A7E56B}" name="2015" dataDxfId="25" dataCellStyle="Comma"/>
    <tableColumn id="21" xr3:uid="{DBC7E97B-E82A-4ADA-B4E5-DC0A218D9DE5}" name="2016" dataDxfId="24" dataCellStyle="Comma"/>
    <tableColumn id="22" xr3:uid="{0C947071-4AFA-4E67-B135-ECC844453EBA}" name="2017" dataDxfId="23" dataCellStyle="Comma"/>
    <tableColumn id="23" xr3:uid="{C8C84F14-EB55-4437-BBDE-185E2B7107BC}" name="2018" dataDxfId="22" dataCellStyle="Comma"/>
    <tableColumn id="24" xr3:uid="{DA7C5AA7-9391-4E7E-B54B-D6FCD0B921F9}" name="2019" dataDxfId="21" dataCellStyle="Comma"/>
    <tableColumn id="3" xr3:uid="{EF21E5A8-7873-4D39-9C15-E29370F118F5}" name="2020" dataDxfId="20" dataCellStyle="Comma"/>
    <tableColumn id="4" xr3:uid="{72F906D6-8C55-42C1-A277-3121B30C1768}" name="2021" dataDxfId="19"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87ADD8-A9A1-4579-8EF4-6A75D6453E23}" name="Table41" displayName="Table41" ref="A1:F7" totalsRowShown="0" headerRowDxfId="18" dataDxfId="17" tableBorderDxfId="16">
  <autoFilter ref="A1:F7" xr:uid="{9A87ADD8-A9A1-4579-8EF4-6A75D6453E23}"/>
  <tableColumns count="6">
    <tableColumn id="1" xr3:uid="{F67838A5-CCEA-4EA1-B1F0-3EADC12D94CB}" name="Region " dataDxfId="15"/>
    <tableColumn id="2" xr3:uid="{BD895727-55F0-4349-B518-30BC04405972}" name="Download Speed" dataDxfId="14"/>
    <tableColumn id="6" xr3:uid="{C3D7CBAA-ED7A-4391-BACE-D490937EB5EA}" name="2020" dataDxfId="13"/>
    <tableColumn id="9" xr3:uid="{2F0A845F-DB91-4F2B-88A4-389A146B0771}" name="2021" dataDxfId="12"/>
    <tableColumn id="12" xr3:uid="{CFD29358-C81D-40D2-9F87-5CF8748A9EBA}" name="2022" dataDxfId="11"/>
    <tableColumn id="15" xr3:uid="{2AD11276-BF26-4E24-9C1E-FE1A2C9E0097}" name="2023" dataDxfId="10"/>
  </tableColumns>
  <tableStyleInfo name="TableStyleLight1"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AC611B-D64C-4DF0-8090-038CD6355B90}" name="Table43140141" displayName="Table43140141" ref="A1:G4" totalsRowShown="0" headerRowDxfId="9" dataDxfId="8" tableBorderDxfId="7">
  <autoFilter ref="A1:G4" xr:uid="{9DAC611B-D64C-4DF0-8090-038CD6355B90}"/>
  <tableColumns count="7">
    <tableColumn id="1" xr3:uid="{EE9A71C8-84E8-4EA3-A285-11C91AB4F1EA}" name="Region" dataDxfId="6"/>
    <tableColumn id="5" xr3:uid="{6B5A9183-8CFC-4885-94CF-7197BE6BE910}" name="2019" dataDxfId="5"/>
    <tableColumn id="3" xr3:uid="{6C602DD4-562C-436C-8401-AFF11F91B9F6}" name="2020" dataDxfId="4"/>
    <tableColumn id="2" xr3:uid="{6CBF32FF-9132-449B-9EB1-41C0562581AB}" name="2021" dataDxfId="3"/>
    <tableColumn id="4" xr3:uid="{63DFB6A7-CA98-4748-AE0A-590A06CC19A9}" name="2022" dataDxfId="2"/>
    <tableColumn id="7" xr3:uid="{CAD34248-57AB-4152-9385-4AD51129B9D3}" name="2032" dataDxfId="1"/>
    <tableColumn id="10" xr3:uid="{40942A39-7380-4D77-843E-DED7DD9CAE78}" name="2024" dataDxfId="0"/>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7EA77F-3619-42AD-A149-57193B240DF4}" name="Table1_2020_Regional_GVA_Balanced" displayName="Table1_2020_Regional_GVA_Balanced" ref="A14:AA135" totalsRowShown="0" headerRowDxfId="653" dataDxfId="652" tableBorderDxfId="651" dataCellStyle="Comma">
  <tableColumns count="27">
    <tableColumn id="1" xr3:uid="{00000000-0010-0000-0200-000001000000}" name="Geography" dataDxfId="650"/>
    <tableColumn id="2" xr3:uid="{00000000-0010-0000-0200-000002000000}" name="Region" dataDxfId="649"/>
    <tableColumn id="3" xr3:uid="{00000000-0010-0000-0200-000003000000}" name="1998" dataDxfId="648" dataCellStyle="Comma 4"/>
    <tableColumn id="4" xr3:uid="{00000000-0010-0000-0200-000004000000}" name="1999" dataDxfId="647" dataCellStyle="Comma 4"/>
    <tableColumn id="5" xr3:uid="{00000000-0010-0000-0200-000005000000}" name="2000" dataDxfId="646" dataCellStyle="Comma 4"/>
    <tableColumn id="6" xr3:uid="{00000000-0010-0000-0200-000006000000}" name="2001" dataDxfId="645" dataCellStyle="Comma 4"/>
    <tableColumn id="7" xr3:uid="{00000000-0010-0000-0200-000007000000}" name="2002" dataDxfId="644" dataCellStyle="Comma 4"/>
    <tableColumn id="8" xr3:uid="{00000000-0010-0000-0200-000008000000}" name="2003" dataDxfId="643" dataCellStyle="Comma 4"/>
    <tableColumn id="9" xr3:uid="{00000000-0010-0000-0200-000009000000}" name="2004" dataDxfId="642" dataCellStyle="Comma 4"/>
    <tableColumn id="10" xr3:uid="{00000000-0010-0000-0200-00000A000000}" name="2005" dataDxfId="641" dataCellStyle="Comma 4"/>
    <tableColumn id="11" xr3:uid="{00000000-0010-0000-0200-00000B000000}" name="2006" dataDxfId="640" dataCellStyle="Comma 4"/>
    <tableColumn id="12" xr3:uid="{00000000-0010-0000-0200-00000C000000}" name="2007" dataDxfId="639" dataCellStyle="Comma 4"/>
    <tableColumn id="13" xr3:uid="{00000000-0010-0000-0200-00000D000000}" name="2008" dataDxfId="638" dataCellStyle="Comma 4"/>
    <tableColumn id="14" xr3:uid="{00000000-0010-0000-0200-00000E000000}" name="2009" dataDxfId="637" dataCellStyle="Comma 4"/>
    <tableColumn id="15" xr3:uid="{00000000-0010-0000-0200-00000F000000}" name="2010" dataDxfId="636" dataCellStyle="Comma 4"/>
    <tableColumn id="16" xr3:uid="{00000000-0010-0000-0200-000010000000}" name="2011" dataDxfId="635" dataCellStyle="Comma 4"/>
    <tableColumn id="17" xr3:uid="{00000000-0010-0000-0200-000011000000}" name="2012" dataDxfId="634" dataCellStyle="Comma 4"/>
    <tableColumn id="18" xr3:uid="{00000000-0010-0000-0200-000012000000}" name="2013" dataDxfId="633" dataCellStyle="Comma 4"/>
    <tableColumn id="19" xr3:uid="{00000000-0010-0000-0200-000013000000}" name="2014" dataDxfId="632" dataCellStyle="Comma 4"/>
    <tableColumn id="20" xr3:uid="{00000000-0010-0000-0200-000014000000}" name="2015" dataDxfId="631" dataCellStyle="Comma 4"/>
    <tableColumn id="21" xr3:uid="{00000000-0010-0000-0200-000015000000}" name="2016" dataDxfId="630" dataCellStyle="Comma 4"/>
    <tableColumn id="22" xr3:uid="{00000000-0010-0000-0200-000016000000}" name="2017" dataDxfId="629" dataCellStyle="Comma 4"/>
    <tableColumn id="23" xr3:uid="{00000000-0010-0000-0200-000017000000}" name="2018" dataDxfId="628" dataCellStyle="Comma 4"/>
    <tableColumn id="24" xr3:uid="{00000000-0010-0000-0200-000018000000}" name="2019" dataDxfId="627" dataCellStyle="Comma 4"/>
    <tableColumn id="25" xr3:uid="{3A6E39CD-4A87-4F85-934A-EFFD58367A0B}" name="2020" dataDxfId="626" dataCellStyle="Comma 4"/>
    <tableColumn id="26" xr3:uid="{1DB684B5-69A0-4E03-A703-D0F034208B7F}" name="2021" dataDxfId="625" dataCellStyle="Comma 5"/>
    <tableColumn id="27" xr3:uid="{FD0CC32E-BA6E-4E11-943F-557E45902B6F}" name="2022" dataDxfId="624"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3000000}" name="Table2_Number_of_VAT_and_or_PAYE_registered_private_sector_enterprises" displayName="Table2_Number_of_VAT_and_or_PAYE_registered_private_sector_enterprises" ref="A12:Q133" totalsRowShown="0" headerRowDxfId="623" dataDxfId="622" tableBorderDxfId="621" dataCellStyle="Comma">
  <tableColumns count="17">
    <tableColumn id="1" xr3:uid="{00000000-0010-0000-0300-000001000000}" name="Geography" dataDxfId="620"/>
    <tableColumn id="2" xr3:uid="{00000000-0010-0000-0300-000002000000}" name="Region" dataDxfId="619"/>
    <tableColumn id="15" xr3:uid="{00000000-0010-0000-0300-00000F000000}" name="2010" dataDxfId="618" dataCellStyle="Comma 4"/>
    <tableColumn id="16" xr3:uid="{00000000-0010-0000-0300-000010000000}" name="2011" dataDxfId="617" dataCellStyle="Comma 4"/>
    <tableColumn id="17" xr3:uid="{00000000-0010-0000-0300-000011000000}" name="2012" dataDxfId="616" dataCellStyle="Comma 4"/>
    <tableColumn id="18" xr3:uid="{00000000-0010-0000-0300-000012000000}" name="2013" dataDxfId="615" dataCellStyle="Comma 4"/>
    <tableColumn id="19" xr3:uid="{00000000-0010-0000-0300-000013000000}" name="2014" dataDxfId="614" dataCellStyle="Comma 4"/>
    <tableColumn id="20" xr3:uid="{00000000-0010-0000-0300-000014000000}" name="2015" dataDxfId="613" dataCellStyle="Comma 4"/>
    <tableColumn id="21" xr3:uid="{00000000-0010-0000-0300-000015000000}" name="2016" dataDxfId="612" dataCellStyle="Comma 4"/>
    <tableColumn id="22" xr3:uid="{00000000-0010-0000-0300-000016000000}" name="2017" dataDxfId="611" dataCellStyle="Comma 4"/>
    <tableColumn id="23" xr3:uid="{00000000-0010-0000-0300-000017000000}" name="2018" dataDxfId="610" dataCellStyle="Comma 4"/>
    <tableColumn id="24" xr3:uid="{00000000-0010-0000-0300-000018000000}" name="2019" dataDxfId="609" dataCellStyle="Comma 4"/>
    <tableColumn id="3" xr3:uid="{00000000-0010-0000-0300-000003000000}" name="2020" dataDxfId="608" dataCellStyle="Comma"/>
    <tableColumn id="5" xr3:uid="{E5F6DC45-1066-4F9F-9ECE-CE686CD15D3C}" name="2021" dataDxfId="607"/>
    <tableColumn id="4" xr3:uid="{00000000-0010-0000-0300-000004000000}" name="2022" dataDxfId="606" dataCellStyle="Comma"/>
    <tableColumn id="7" xr3:uid="{6A634960-28AE-4DE2-88A7-C4C1637BE782}" name="2023" dataDxfId="605" dataCellStyle="Comma"/>
    <tableColumn id="6" xr3:uid="{792B2085-DBF9-4C12-BEF9-C8558EB6A8F4}" name="2024" dataDxfId="604"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C4B543B-B449-4583-84CE-B891EC619AA0}" name="Table3_No_of_small_0to49_employees_registered_private_sector_businesses" displayName="Table3_No_of_small_0to49_employees_registered_private_sector_businesses" ref="A12:Q134" totalsRowShown="0" headerRowDxfId="603" dataDxfId="602" tableBorderDxfId="601" dataCellStyle="Comma">
  <tableColumns count="17">
    <tableColumn id="1" xr3:uid="{6157D80F-D82D-4FD0-90E0-8F363B157858}" name="Geography" dataDxfId="600"/>
    <tableColumn id="2" xr3:uid="{A16F6F25-4FEB-4E6A-97A5-71DF0754F7D9}" name="Region" dataDxfId="599"/>
    <tableColumn id="15" xr3:uid="{CFF84EBC-2DEA-49E1-85C4-289D9B7B261F}" name="2010" dataDxfId="598" dataCellStyle="Comma 4"/>
    <tableColumn id="16" xr3:uid="{991F5351-6238-4FCC-9A03-AA65390C0128}" name="2011" dataDxfId="597" dataCellStyle="Comma 4"/>
    <tableColumn id="17" xr3:uid="{9F9A1B82-F080-447C-8BAA-5CB88A5922CC}" name="2012" dataDxfId="596" dataCellStyle="Comma 4"/>
    <tableColumn id="18" xr3:uid="{FE85D5C9-2B6E-41EB-894C-B29C4CBF1E82}" name="2013" dataDxfId="595" dataCellStyle="Comma 4"/>
    <tableColumn id="19" xr3:uid="{417F7163-A027-42E6-8A10-4C82A577A609}" name="2014" dataDxfId="594" dataCellStyle="Comma 4"/>
    <tableColumn id="20" xr3:uid="{77CB7E0C-3E87-44F8-A753-246747F7B3F5}" name="2015" dataDxfId="593" dataCellStyle="Comma 4"/>
    <tableColumn id="21" xr3:uid="{C7832662-ACE5-4B72-9E7E-382774FADAB3}" name="2016" dataDxfId="592" dataCellStyle="Comma 4"/>
    <tableColumn id="22" xr3:uid="{3D155F05-7597-455B-9D37-02AD898C3E60}" name="2017" dataDxfId="591" dataCellStyle="Comma 4"/>
    <tableColumn id="23" xr3:uid="{DED63330-523A-4B73-8DAF-E358248F65A9}" name="2018" dataDxfId="590" dataCellStyle="Comma 4"/>
    <tableColumn id="24" xr3:uid="{BC3AF54A-78AB-4E19-9A90-AD4A3FDDBF4D}" name="2019" dataDxfId="589" dataCellStyle="Comma 4"/>
    <tableColumn id="3" xr3:uid="{FCFD1A0B-EB55-4E0D-BCBC-D37CBA0310FB}" name="2020" dataDxfId="588" dataCellStyle="Comma"/>
    <tableColumn id="5" xr3:uid="{B9107F05-7817-4673-B600-A7BE19E24A42}" name="2021" dataDxfId="587"/>
    <tableColumn id="4" xr3:uid="{E1FE6321-B4AC-4778-BF0D-2F21231BE9DA}" name="2022" dataDxfId="586" dataCellStyle="Comma"/>
    <tableColumn id="7" xr3:uid="{FE15A97A-35E1-4EDA-9CDD-12A11EFB26F2}" name="2023" dataDxfId="585" dataCellStyle="Comma"/>
    <tableColumn id="6" xr3:uid="{5117A6A8-8C99-4B87-BD7F-B68158BDC1B3}" name="2024" dataDxfId="584"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4000000}" name="Table4_Small_0_49_employees_business_share_of_private_sector_jobs" displayName="Table4_Small_0_49_employees_business_share_of_private_sector_jobs" ref="A12:Q134" totalsRowShown="0" headerRowDxfId="583" dataDxfId="582" tableBorderDxfId="581" dataCellStyle="Comma">
  <tableColumns count="17">
    <tableColumn id="1" xr3:uid="{00000000-0010-0000-0400-000001000000}" name="Geography" dataDxfId="580"/>
    <tableColumn id="2" xr3:uid="{00000000-0010-0000-0400-000002000000}" name="Region" dataDxfId="579"/>
    <tableColumn id="15" xr3:uid="{00000000-0010-0000-0400-00000F000000}" name="2010" dataDxfId="578" dataCellStyle="Comma 4"/>
    <tableColumn id="16" xr3:uid="{00000000-0010-0000-0400-000010000000}" name="2011" dataDxfId="577" dataCellStyle="Comma 4"/>
    <tableColumn id="17" xr3:uid="{00000000-0010-0000-0400-000011000000}" name="2012" dataDxfId="576" dataCellStyle="Comma 4"/>
    <tableColumn id="18" xr3:uid="{00000000-0010-0000-0400-000012000000}" name="2013" dataDxfId="575" dataCellStyle="Comma 4"/>
    <tableColumn id="19" xr3:uid="{00000000-0010-0000-0400-000013000000}" name="2014" dataDxfId="574" dataCellStyle="Comma 4"/>
    <tableColumn id="20" xr3:uid="{00000000-0010-0000-0400-000014000000}" name="2015" dataDxfId="573" dataCellStyle="Per cent"/>
    <tableColumn id="21" xr3:uid="{00000000-0010-0000-0400-000015000000}" name="2016" dataDxfId="572" dataCellStyle="Per cent"/>
    <tableColumn id="22" xr3:uid="{00000000-0010-0000-0400-000016000000}" name="2017" dataDxfId="571" dataCellStyle="Per cent"/>
    <tableColumn id="23" xr3:uid="{00000000-0010-0000-0400-000017000000}" name="2018" dataDxfId="570" dataCellStyle="Per cent"/>
    <tableColumn id="24" xr3:uid="{00000000-0010-0000-0400-000018000000}" name="2019" dataDxfId="569" dataCellStyle="Per cent"/>
    <tableColumn id="3" xr3:uid="{00000000-0010-0000-0400-000003000000}" name="2020" dataDxfId="568" dataCellStyle="Per cent"/>
    <tableColumn id="5" xr3:uid="{32F9F7DC-4567-4FE2-9437-180D60EEDFA9}" name="2021" dataDxfId="567" dataCellStyle="Per cent"/>
    <tableColumn id="4" xr3:uid="{00000000-0010-0000-0400-000004000000}" name="2022" dataDxfId="566" dataCellStyle="Per cent"/>
    <tableColumn id="7" xr3:uid="{B877AFFF-FCFE-44BC-80BC-7DB821D1D133}" name="2023" dataDxfId="565" dataCellStyle="Per cent"/>
    <tableColumn id="6" xr3:uid="{266A87DD-E7E3-41EF-A47B-F1ADCCFC57CA}" name="2024" dataDxfId="564" dataCellStyle="Per cent"/>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5000000}" name="Table5_Number_of_foreign_owned_registered_private_sector_enterprises" displayName="Table5_Number_of_foreign_owned_registered_private_sector_enterprises" ref="A12:Q134" totalsRowShown="0" headerRowDxfId="563" dataDxfId="562" tableBorderDxfId="561" dataCellStyle="Comma">
  <tableColumns count="17">
    <tableColumn id="1" xr3:uid="{00000000-0010-0000-0500-000001000000}" name="Geography" dataDxfId="560"/>
    <tableColumn id="2" xr3:uid="{00000000-0010-0000-0500-000002000000}" name="Region" dataDxfId="559"/>
    <tableColumn id="15" xr3:uid="{00000000-0010-0000-0500-00000F000000}" name="2010" dataDxfId="558" dataCellStyle="Comma 4"/>
    <tableColumn id="16" xr3:uid="{00000000-0010-0000-0500-000010000000}" name="2011" dataDxfId="557" dataCellStyle="Comma 4"/>
    <tableColumn id="17" xr3:uid="{00000000-0010-0000-0500-000011000000}" name="2012" dataDxfId="556" dataCellStyle="Comma 4"/>
    <tableColumn id="18" xr3:uid="{00000000-0010-0000-0500-000012000000}" name="2013" dataDxfId="555" dataCellStyle="Comma 4"/>
    <tableColumn id="19" xr3:uid="{00000000-0010-0000-0500-000013000000}" name="2014" dataDxfId="554" dataCellStyle="Comma 4"/>
    <tableColumn id="20" xr3:uid="{00000000-0010-0000-0500-000014000000}" name="2015" dataDxfId="553" dataCellStyle="Comma 4"/>
    <tableColumn id="21" xr3:uid="{00000000-0010-0000-0500-000015000000}" name="2016" dataDxfId="552" dataCellStyle="Comma 4"/>
    <tableColumn id="22" xr3:uid="{00000000-0010-0000-0500-000016000000}" name="2017" dataDxfId="551" dataCellStyle="Comma 4"/>
    <tableColumn id="23" xr3:uid="{00000000-0010-0000-0500-000017000000}" name="2018" dataDxfId="550" dataCellStyle="Comma 4"/>
    <tableColumn id="24" xr3:uid="{00000000-0010-0000-0500-000018000000}" name="2019" dataDxfId="549" dataCellStyle="Comma 4"/>
    <tableColumn id="3" xr3:uid="{00000000-0010-0000-0500-000003000000}" name="2020" dataDxfId="548" dataCellStyle="Comma"/>
    <tableColumn id="5" xr3:uid="{125ED3C5-F6FA-4AC8-96E9-A1D32AE6DCDE}" name="2021" dataDxfId="547"/>
    <tableColumn id="4" xr3:uid="{00000000-0010-0000-0500-000004000000}" name="2022" dataDxfId="546" dataCellStyle="Comma"/>
    <tableColumn id="7" xr3:uid="{05FB177F-2DF4-4524-8E24-A08B45000E59}" name="2023" dataDxfId="545"/>
    <tableColumn id="6" xr3:uid="{F3F76CC3-ECBD-41FC-B00B-B8789EB9295D}" name="2024" dataDxfId="544"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6000000}" name="Table6_Number_of_EU_foreign_owned_registered_private_sector_enterprises" displayName="Table6_Number_of_EU_foreign_owned_registered_private_sector_enterprises" ref="A12:Q134" totalsRowShown="0" headerRowDxfId="543" dataDxfId="542" tableBorderDxfId="541" dataCellStyle="Comma">
  <tableColumns count="17">
    <tableColumn id="1" xr3:uid="{00000000-0010-0000-0600-000001000000}" name="Geography" dataDxfId="540"/>
    <tableColumn id="2" xr3:uid="{00000000-0010-0000-0600-000002000000}" name="Region" dataDxfId="539"/>
    <tableColumn id="15" xr3:uid="{00000000-0010-0000-0600-00000F000000}" name="2010" dataDxfId="538" dataCellStyle="Comma 4"/>
    <tableColumn id="16" xr3:uid="{00000000-0010-0000-0600-000010000000}" name="2011" dataDxfId="537" dataCellStyle="Comma 4"/>
    <tableColumn id="17" xr3:uid="{00000000-0010-0000-0600-000011000000}" name="2012" dataDxfId="536" dataCellStyle="Comma 4"/>
    <tableColumn id="18" xr3:uid="{00000000-0010-0000-0600-000012000000}" name="2013" dataDxfId="535" dataCellStyle="Comma 4"/>
    <tableColumn id="19" xr3:uid="{00000000-0010-0000-0600-000013000000}" name="2014" dataDxfId="534" dataCellStyle="Comma 4"/>
    <tableColumn id="20" xr3:uid="{00000000-0010-0000-0600-000014000000}" name="2015" dataDxfId="533" dataCellStyle="Comma 4"/>
    <tableColumn id="21" xr3:uid="{00000000-0010-0000-0600-000015000000}" name="2016" dataDxfId="532" dataCellStyle="Comma 4"/>
    <tableColumn id="22" xr3:uid="{00000000-0010-0000-0600-000016000000}" name="2017" dataDxfId="531" dataCellStyle="Comma 4"/>
    <tableColumn id="23" xr3:uid="{00000000-0010-0000-0600-000017000000}" name="2018" dataDxfId="530" dataCellStyle="Comma 4"/>
    <tableColumn id="24" xr3:uid="{00000000-0010-0000-0600-000018000000}" name="2019" dataDxfId="529" dataCellStyle="Comma 4"/>
    <tableColumn id="3" xr3:uid="{00000000-0010-0000-0600-000003000000}" name="2020" dataDxfId="528" dataCellStyle="Comma"/>
    <tableColumn id="5" xr3:uid="{28AEFD6E-1DD7-4C16-97A7-FEF440613F6E}" name="2021" dataDxfId="527"/>
    <tableColumn id="4" xr3:uid="{00000000-0010-0000-0600-000004000000}" name="2022" dataDxfId="526" dataCellStyle="Comma"/>
    <tableColumn id="7" xr3:uid="{F3BA772F-8C90-4434-B194-912AE5098D0E}" name="2023" dataDxfId="525" dataCellStyle="Comma"/>
    <tableColumn id="6" xr3:uid="{49973291-31CD-490C-85FF-2F496D37F35D}" name="2024" dataDxfId="524" dataCellStyle="Comma"/>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7000000}" name="Table7_Foreign_owned_business_share_of_private_sector_jobs" displayName="Table7_Foreign_owned_business_share_of_private_sector_jobs" ref="A12:Q134" totalsRowShown="0" headerRowDxfId="523" dataDxfId="522" tableBorderDxfId="521" dataCellStyle="Comma">
  <tableColumns count="17">
    <tableColumn id="1" xr3:uid="{00000000-0010-0000-0700-000001000000}" name="Geography" dataDxfId="520"/>
    <tableColumn id="2" xr3:uid="{00000000-0010-0000-0700-000002000000}" name="Region" dataDxfId="519"/>
    <tableColumn id="15" xr3:uid="{00000000-0010-0000-0700-00000F000000}" name="2010" dataDxfId="518" dataCellStyle="Comma 4"/>
    <tableColumn id="16" xr3:uid="{00000000-0010-0000-0700-000010000000}" name="2011" dataDxfId="517" dataCellStyle="Comma 4"/>
    <tableColumn id="17" xr3:uid="{00000000-0010-0000-0700-000011000000}" name="2012" dataDxfId="516" dataCellStyle="Comma 4"/>
    <tableColumn id="18" xr3:uid="{00000000-0010-0000-0700-000012000000}" name="2013" dataDxfId="515" dataCellStyle="Comma 4"/>
    <tableColumn id="19" xr3:uid="{00000000-0010-0000-0700-000013000000}" name="2014" dataDxfId="514" dataCellStyle="Comma 4"/>
    <tableColumn id="20" xr3:uid="{00000000-0010-0000-0700-000014000000}" name="2015" dataDxfId="513" dataCellStyle="Per cent"/>
    <tableColumn id="21" xr3:uid="{00000000-0010-0000-0700-000015000000}" name="2016" dataDxfId="512" dataCellStyle="Per cent"/>
    <tableColumn id="22" xr3:uid="{00000000-0010-0000-0700-000016000000}" name="2017" dataDxfId="511" dataCellStyle="Per cent"/>
    <tableColumn id="23" xr3:uid="{00000000-0010-0000-0700-000017000000}" name="2018" dataDxfId="510" dataCellStyle="Per cent"/>
    <tableColumn id="24" xr3:uid="{00000000-0010-0000-0700-000018000000}" name="2019" dataDxfId="509" dataCellStyle="Per cent"/>
    <tableColumn id="3" xr3:uid="{00000000-0010-0000-0700-000003000000}" name="2020" dataDxfId="508" dataCellStyle="Per cent"/>
    <tableColumn id="5" xr3:uid="{0029F8B3-21FE-440E-98E3-82DF72C9D201}" name="2021" dataDxfId="507" dataCellStyle="Per cent"/>
    <tableColumn id="4" xr3:uid="{00000000-0010-0000-0700-000004000000}" name="2022" dataDxfId="506" dataCellStyle="Per cent"/>
    <tableColumn id="7" xr3:uid="{2E2FEAF9-591E-4CCC-AF15-E0B282C7E9BA}" name="2023" dataDxfId="505" dataCellStyle="Per cent"/>
    <tableColumn id="6" xr3:uid="{A8D9CE1C-52AB-4862-8957-148B67066A6E}" name="2024" dataDxfId="504" dataCellStyle="Per 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scot/publications/understanding-scottish-rural-economy" TargetMode="External"/><Relationship Id="rId2" Type="http://schemas.openxmlformats.org/officeDocument/2006/relationships/hyperlink" Target="https://scot.us20.list-manage.com/subscribe?u=04ac66a77bddcaae40a67c4ba&amp;id=0bb948a047" TargetMode="External"/><Relationship Id="rId1" Type="http://schemas.openxmlformats.org/officeDocument/2006/relationships/hyperlink" Target="mailto:industrystatistics@gov.scot"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v.scot/publications/businesses-in-scotland-2024/documents/" TargetMode="External"/><Relationship Id="rId1" Type="http://schemas.openxmlformats.org/officeDocument/2006/relationships/hyperlink" Target="https://www.gov.scot/publications/businesses-in-scotland-2024" TargetMode="Externa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gov.scot/publications/businesses-in-scotland-2024/documents/" TargetMode="External"/><Relationship Id="rId1" Type="http://schemas.openxmlformats.org/officeDocument/2006/relationships/hyperlink" Target="https://www.gov.scot/publications/businesses-in-scotland-2024" TargetMode="Externa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gov.scot/publications/businesses-in-scotland-2023" TargetMode="External"/><Relationship Id="rId1" Type="http://schemas.openxmlformats.org/officeDocument/2006/relationships/hyperlink" Target="https://www.gov.scot/publications/businesses-in-scotland-2023/document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nomisweb.co.uk/" TargetMode="External"/><Relationship Id="rId1" Type="http://schemas.openxmlformats.org/officeDocument/2006/relationships/hyperlink" Target="https://www.nomisweb.co.uk/" TargetMode="Externa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nomisweb.co.uk/" TargetMode="External"/><Relationship Id="rId1" Type="http://schemas.openxmlformats.org/officeDocument/2006/relationships/hyperlink" Target="https://www.nomisweb.co.uk/" TargetMode="External"/><Relationship Id="rId4"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nomisweb.co.uk/" TargetMode="External"/><Relationship Id="rId1" Type="http://schemas.openxmlformats.org/officeDocument/2006/relationships/hyperlink" Target="https://www.nomisweb.co.uk/" TargetMode="External"/><Relationship Id="rId4"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nomisweb.co.uk/" TargetMode="External"/><Relationship Id="rId1" Type="http://schemas.openxmlformats.org/officeDocument/2006/relationships/hyperlink" Target="https://www.nomisweb.co.uk/" TargetMode="External"/><Relationship Id="rId4"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www.nomisweb.co.uk/" TargetMode="External"/><Relationship Id="rId1" Type="http://schemas.openxmlformats.org/officeDocument/2006/relationships/hyperlink" Target="https://www.nomisweb.co.uk/" TargetMode="External"/><Relationship Id="rId4"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www.nomisweb.co.uk/" TargetMode="External"/><Relationship Id="rId1" Type="http://schemas.openxmlformats.org/officeDocument/2006/relationships/hyperlink" Target="https://www.nomisweb.co.uk/" TargetMode="External"/><Relationship Id="rId4"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www.nomisweb.co.uk/" TargetMode="External"/><Relationship Id="rId1" Type="http://schemas.openxmlformats.org/officeDocument/2006/relationships/hyperlink" Target="https://www.nomisweb.co.uk/" TargetMode="External"/><Relationship Id="rId4"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www.nomisweb.co.uk/" TargetMode="External"/><Relationship Id="rId1" Type="http://schemas.openxmlformats.org/officeDocument/2006/relationships/hyperlink" Target="https://www.nomisweb.co.uk/" TargetMode="External"/><Relationship Id="rId4"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hyperlink" Target="https://www.nrscotland.gov.uk/publications/population-estimates-time-series-data/" TargetMode="External"/><Relationship Id="rId2" Type="http://schemas.openxmlformats.org/officeDocument/2006/relationships/hyperlink" Target="https://www.nomisweb.co.uk/" TargetMode="External"/><Relationship Id="rId1" Type="http://schemas.openxmlformats.org/officeDocument/2006/relationships/hyperlink" Target="https://webarchive.nrscotland.gov.uk/20240326181950/https:/www.nrscotland.gov.uk/statistics-and-data/statistics/statistics-by-theme/population/population-estimates/small-area-population-estimates-2011-data-zone-based/time-series" TargetMode="External"/><Relationship Id="rId6" Type="http://schemas.openxmlformats.org/officeDocument/2006/relationships/table" Target="../tables/table20.xml"/><Relationship Id="rId5" Type="http://schemas.openxmlformats.org/officeDocument/2006/relationships/printerSettings" Target="../printerSettings/printerSettings21.bin"/><Relationship Id="rId4" Type="http://schemas.openxmlformats.org/officeDocument/2006/relationships/hyperlink" Target="https://www.nrscotland.gov.uk/publications/small-area-population-estimates-mid-2022/"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nrscotland.gov.uk/publications/population-estimates-time-series-data/" TargetMode="External"/><Relationship Id="rId2" Type="http://schemas.openxmlformats.org/officeDocument/2006/relationships/hyperlink" Target="https://webarchive.nrscotland.gov.uk/20240326181950/https:/www.nrscotland.gov.uk/statistics-and-data/statistics/statistics-by-theme/population/population-estimates/small-area-population-estimates-2011-data-zone-based/time-series" TargetMode="External"/><Relationship Id="rId1" Type="http://schemas.openxmlformats.org/officeDocument/2006/relationships/hyperlink" Target="https://www.nomisweb.co.uk/" TargetMode="External"/><Relationship Id="rId6" Type="http://schemas.openxmlformats.org/officeDocument/2006/relationships/table" Target="../tables/table21.xml"/><Relationship Id="rId5" Type="http://schemas.openxmlformats.org/officeDocument/2006/relationships/printerSettings" Target="../printerSettings/printerSettings22.bin"/><Relationship Id="rId4" Type="http://schemas.openxmlformats.org/officeDocument/2006/relationships/hyperlink" Target="https://www.nrscotland.gov.uk/publications/small-area-population-estimates-mid-2022/"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nrscotland.gov.uk/publications/population-estimates-time-series-data/" TargetMode="External"/><Relationship Id="rId2" Type="http://schemas.openxmlformats.org/officeDocument/2006/relationships/hyperlink" Target="https://webarchive.nrscotland.gov.uk/20240326181950/https:/www.nrscotland.gov.uk/statistics-and-data/statistics/statistics-by-theme/population/population-estimates/small-area-population-estimates-2011-data-zone-based/time-series" TargetMode="External"/><Relationship Id="rId1" Type="http://schemas.openxmlformats.org/officeDocument/2006/relationships/hyperlink" Target="https://www.nomisweb.co.uk/" TargetMode="External"/><Relationship Id="rId6" Type="http://schemas.openxmlformats.org/officeDocument/2006/relationships/table" Target="../tables/table22.xml"/><Relationship Id="rId5" Type="http://schemas.openxmlformats.org/officeDocument/2006/relationships/printerSettings" Target="../printerSettings/printerSettings23.bin"/><Relationship Id="rId4" Type="http://schemas.openxmlformats.org/officeDocument/2006/relationships/hyperlink" Target="https://www.nrscotland.gov.uk/publications/small-area-population-estimates-mid-2022/"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s://www.nomisweb.co.uk/" TargetMode="External"/><Relationship Id="rId1" Type="http://schemas.openxmlformats.org/officeDocument/2006/relationships/hyperlink" Target="https://webarchive.nrscotland.gov.uk/20240326181950/https:/www.nrscotland.gov.uk/statistics-and-data/statistics/statistics-by-theme/population/population-estimates/small-area-population-estimates-2011-data-zone-based/time-series" TargetMode="External"/><Relationship Id="rId4"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webarchive.nrscotland.gov.uk/20240326181950/https:/www.nrscotland.gov.uk/statistics-and-data/statistics/statistics-by-theme/population/population-estimates/small-area-population-estimates-2011-data-zone-based/time-series" TargetMode="External"/><Relationship Id="rId1" Type="http://schemas.openxmlformats.org/officeDocument/2006/relationships/hyperlink" Target="https://www.nomisweb.co.uk/" TargetMode="External"/><Relationship Id="rId4"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s://webarchive.nrscotland.gov.uk/20240326181950/https:/www.nrscotland.gov.uk/statistics-and-data/statistics/statistics-by-theme/population/population-estimates/small-area-population-estimates-2011-data-zone-based/time-series" TargetMode="External"/><Relationship Id="rId1" Type="http://schemas.openxmlformats.org/officeDocument/2006/relationships/hyperlink" Target="https://www.nomisweb.co.uk/" TargetMode="External"/><Relationship Id="rId4"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economy/grossdomesticproductgdp/datasets/regionalgrossdomesticproductallnutslevelregions" TargetMode="External"/><Relationship Id="rId2" Type="http://schemas.openxmlformats.org/officeDocument/2006/relationships/hyperlink" Target="https://www.ons.gov.uk/economy/grossvalueaddedgva/datalist?filter=datasets" TargetMode="External"/><Relationship Id="rId1" Type="http://schemas.openxmlformats.org/officeDocument/2006/relationships/hyperlink" Target="https://www.ons.gov.uk/economy/grossvalueaddedgva/datasets/uksmallareagvaestimates" TargetMode="External"/><Relationship Id="rId6" Type="http://schemas.openxmlformats.org/officeDocument/2006/relationships/table" Target="../tables/table3.xml"/><Relationship Id="rId5" Type="http://schemas.openxmlformats.org/officeDocument/2006/relationships/printerSettings" Target="../printerSettings/printerSettings4.bin"/><Relationship Id="rId4" Type="http://schemas.openxmlformats.org/officeDocument/2006/relationships/hyperlink" Target="https://www.ons.gov.uk/economy/grossdomesticproductgdp/datasets/regionalgrossdomesticproductlocalauthoritie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gov.scot/publications/businesses-in-scotland-2024/documents/" TargetMode="External"/><Relationship Id="rId1" Type="http://schemas.openxmlformats.org/officeDocument/2006/relationships/hyperlink" Target="https://www.gov.scot/publications/businesses-in-scotland-2024"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gov.scot/publications/businesses-in-scotland-2024/documents/" TargetMode="External"/><Relationship Id="rId1" Type="http://schemas.openxmlformats.org/officeDocument/2006/relationships/hyperlink" Target="https://www.gov.scot/publications/businesses-in-scotland-2024" TargetMode="Externa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gov.scot/publications/businesses-in-scotland-2024/documents/" TargetMode="External"/><Relationship Id="rId1" Type="http://schemas.openxmlformats.org/officeDocument/2006/relationships/hyperlink" Target="https://www.gov.scot/publications/businesses-in-scotland-2024"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ov.scot/publications/businesses-in-scotland-2024/documents/" TargetMode="External"/><Relationship Id="rId1" Type="http://schemas.openxmlformats.org/officeDocument/2006/relationships/hyperlink" Target="https://www.gov.scot/publications/businesses-in-scotland-2024" TargetMode="Externa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scot/publications/businesses-in-scotland-2024/documents/" TargetMode="External"/><Relationship Id="rId1" Type="http://schemas.openxmlformats.org/officeDocument/2006/relationships/hyperlink" Target="https://www.gov.scot/publications/businesses-in-scotland-2024" TargetMode="Externa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64"/>
  <sheetViews>
    <sheetView showGridLines="0" workbookViewId="0"/>
  </sheetViews>
  <sheetFormatPr defaultColWidth="9.1796875" defaultRowHeight="15.5" x14ac:dyDescent="0.35"/>
  <cols>
    <col min="1" max="1" width="30.26953125" style="9" customWidth="1"/>
    <col min="2" max="2" width="234" style="9" bestFit="1" customWidth="1"/>
    <col min="3" max="8" width="9.1796875" style="9"/>
    <col min="9" max="9" width="4.7265625" style="9" customWidth="1"/>
    <col min="10" max="16384" width="9.1796875" style="9"/>
  </cols>
  <sheetData>
    <row r="1" spans="1:26" ht="20" x14ac:dyDescent="0.4">
      <c r="A1" s="22" t="s">
        <v>119</v>
      </c>
      <c r="B1" s="10"/>
    </row>
    <row r="2" spans="1:26" x14ac:dyDescent="0.35">
      <c r="A2" s="9" t="s">
        <v>238</v>
      </c>
      <c r="B2" s="10"/>
    </row>
    <row r="3" spans="1:26" ht="28.5" customHeight="1" x14ac:dyDescent="0.35">
      <c r="A3" s="11" t="s">
        <v>148</v>
      </c>
    </row>
    <row r="4" spans="1:26" x14ac:dyDescent="0.35">
      <c r="A4" s="9" t="s">
        <v>249</v>
      </c>
    </row>
    <row r="5" spans="1:26" ht="23.15" customHeight="1" x14ac:dyDescent="0.35">
      <c r="A5" s="60" t="s">
        <v>147</v>
      </c>
    </row>
    <row r="6" spans="1:26" x14ac:dyDescent="0.35">
      <c r="A6" s="12" t="s">
        <v>146</v>
      </c>
      <c r="X6" s="8"/>
      <c r="Y6" s="8"/>
      <c r="Z6" s="8"/>
    </row>
    <row r="7" spans="1:26" x14ac:dyDescent="0.35">
      <c r="A7" s="12" t="s">
        <v>301</v>
      </c>
      <c r="X7" s="8"/>
      <c r="Y7" s="8"/>
      <c r="Z7" s="8"/>
    </row>
    <row r="8" spans="1:26" x14ac:dyDescent="0.35">
      <c r="A8" s="12" t="s">
        <v>302</v>
      </c>
      <c r="X8" s="8"/>
      <c r="Y8" s="8"/>
      <c r="Z8" s="8"/>
    </row>
    <row r="9" spans="1:26" x14ac:dyDescent="0.35">
      <c r="A9" s="12" t="s">
        <v>237</v>
      </c>
      <c r="X9" s="8"/>
      <c r="Y9" s="8"/>
      <c r="Z9" s="8"/>
    </row>
    <row r="10" spans="1:26" x14ac:dyDescent="0.35">
      <c r="A10" s="12" t="s">
        <v>145</v>
      </c>
    </row>
    <row r="11" spans="1:26" x14ac:dyDescent="0.35">
      <c r="A11" s="12" t="s">
        <v>300</v>
      </c>
    </row>
    <row r="12" spans="1:26" x14ac:dyDescent="0.35">
      <c r="A12" s="12" t="s">
        <v>144</v>
      </c>
    </row>
    <row r="13" spans="1:26" x14ac:dyDescent="0.35">
      <c r="A13" s="12" t="s">
        <v>143</v>
      </c>
    </row>
    <row r="14" spans="1:26" ht="27.65" customHeight="1" x14ac:dyDescent="0.35">
      <c r="A14" s="60" t="s">
        <v>142</v>
      </c>
    </row>
    <row r="15" spans="1:26" x14ac:dyDescent="0.35">
      <c r="A15" s="3" t="s">
        <v>254</v>
      </c>
    </row>
    <row r="16" spans="1:26" x14ac:dyDescent="0.35">
      <c r="A16" s="57" t="s">
        <v>250</v>
      </c>
    </row>
    <row r="17" spans="1:1" x14ac:dyDescent="0.35">
      <c r="A17" s="57" t="s">
        <v>251</v>
      </c>
    </row>
    <row r="18" spans="1:1" x14ac:dyDescent="0.35">
      <c r="A18" s="57" t="s">
        <v>252</v>
      </c>
    </row>
    <row r="19" spans="1:1" x14ac:dyDescent="0.35">
      <c r="A19" s="57" t="s">
        <v>253</v>
      </c>
    </row>
    <row r="20" spans="1:1" ht="34" customHeight="1" x14ac:dyDescent="0.35">
      <c r="A20" s="60" t="s">
        <v>141</v>
      </c>
    </row>
    <row r="21" spans="1:1" x14ac:dyDescent="0.35">
      <c r="A21" s="12" t="s">
        <v>140</v>
      </c>
    </row>
    <row r="22" spans="1:1" x14ac:dyDescent="0.35">
      <c r="A22" s="1" t="s">
        <v>139</v>
      </c>
    </row>
    <row r="23" spans="1:1" x14ac:dyDescent="0.35">
      <c r="A23" s="12" t="s">
        <v>138</v>
      </c>
    </row>
    <row r="24" spans="1:1" x14ac:dyDescent="0.35">
      <c r="A24" s="9" t="s">
        <v>149</v>
      </c>
    </row>
    <row r="25" spans="1:1" ht="26.5" customHeight="1" x14ac:dyDescent="0.35">
      <c r="A25" s="11" t="s">
        <v>137</v>
      </c>
    </row>
    <row r="26" spans="1:1" x14ac:dyDescent="0.35">
      <c r="A26" s="10" t="s">
        <v>136</v>
      </c>
    </row>
    <row r="27" spans="1:1" ht="26.5" customHeight="1" x14ac:dyDescent="0.35">
      <c r="A27" s="10" t="s">
        <v>135</v>
      </c>
    </row>
    <row r="28" spans="1:1" x14ac:dyDescent="0.35">
      <c r="A28" s="3" t="s">
        <v>255</v>
      </c>
    </row>
    <row r="29" spans="1:1" ht="27" customHeight="1" x14ac:dyDescent="0.35">
      <c r="A29" s="11" t="s">
        <v>134</v>
      </c>
    </row>
    <row r="30" spans="1:1" x14ac:dyDescent="0.35">
      <c r="A30" s="10" t="s">
        <v>133</v>
      </c>
    </row>
    <row r="31" spans="1:1" ht="28.5" customHeight="1" x14ac:dyDescent="0.35">
      <c r="A31" s="34" t="s">
        <v>132</v>
      </c>
    </row>
    <row r="32" spans="1:1" x14ac:dyDescent="0.35">
      <c r="A32" s="1" t="s">
        <v>131</v>
      </c>
    </row>
    <row r="33" spans="1:1" ht="25.5" customHeight="1" x14ac:dyDescent="0.35">
      <c r="A33" s="3" t="s">
        <v>130</v>
      </c>
    </row>
    <row r="34" spans="1:1" ht="33.5" customHeight="1" x14ac:dyDescent="0.35">
      <c r="A34" s="10" t="s">
        <v>129</v>
      </c>
    </row>
    <row r="35" spans="1:1" x14ac:dyDescent="0.35">
      <c r="A35" s="10" t="s">
        <v>128</v>
      </c>
    </row>
    <row r="36" spans="1:1" x14ac:dyDescent="0.35">
      <c r="A36" s="10" t="s">
        <v>127</v>
      </c>
    </row>
    <row r="37" spans="1:1" x14ac:dyDescent="0.35">
      <c r="A37" s="10" t="s">
        <v>126</v>
      </c>
    </row>
    <row r="38" spans="1:1" x14ac:dyDescent="0.35">
      <c r="A38" s="10" t="s">
        <v>125</v>
      </c>
    </row>
    <row r="39" spans="1:1" x14ac:dyDescent="0.35">
      <c r="A39" s="10" t="s">
        <v>53</v>
      </c>
    </row>
    <row r="40" spans="1:1" x14ac:dyDescent="0.35">
      <c r="A40" s="10" t="s">
        <v>124</v>
      </c>
    </row>
    <row r="59" ht="22.5" customHeight="1" x14ac:dyDescent="0.35"/>
    <row r="64" ht="30" customHeight="1" x14ac:dyDescent="0.35"/>
  </sheetData>
  <hyperlinks>
    <hyperlink ref="A33" r:id="rId1" xr:uid="{00000000-0004-0000-0000-000000000000}"/>
    <hyperlink ref="A28" r:id="rId2" xr:uid="{00000000-0004-0000-0000-000001000000}"/>
    <hyperlink ref="A15" r:id="rId3" xr:uid="{00000000-0004-0000-0000-000002000000}"/>
  </hyperlinks>
  <pageMargins left="0.7" right="0.7" top="0.75" bottom="0.75" header="0.3" footer="0.3"/>
  <pageSetup paperSize="9" scale="18" fitToHeight="0"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Q134"/>
  <sheetViews>
    <sheetView showGridLines="0" zoomScaleNormal="100" workbookViewId="0"/>
  </sheetViews>
  <sheetFormatPr defaultColWidth="9.1796875" defaultRowHeight="15.5" x14ac:dyDescent="0.35"/>
  <cols>
    <col min="1" max="1" width="61.453125" style="13" customWidth="1"/>
    <col min="2" max="2" width="54.453125" style="9" customWidth="1"/>
    <col min="3" max="12" width="11.453125" style="14" bestFit="1" customWidth="1"/>
    <col min="13" max="16" width="11.453125" style="13" customWidth="1"/>
    <col min="17" max="16384" width="9.1796875" style="13"/>
  </cols>
  <sheetData>
    <row r="1" spans="1:17" ht="20" x14ac:dyDescent="0.4">
      <c r="A1" s="22" t="s">
        <v>306</v>
      </c>
      <c r="B1" s="13"/>
      <c r="I1" s="14" t="s">
        <v>0</v>
      </c>
    </row>
    <row r="2" spans="1:17" x14ac:dyDescent="0.35">
      <c r="A2" s="9" t="s">
        <v>152</v>
      </c>
      <c r="B2" s="13"/>
    </row>
    <row r="3" spans="1:17" x14ac:dyDescent="0.35">
      <c r="A3" s="9" t="s">
        <v>234</v>
      </c>
      <c r="B3" s="13"/>
    </row>
    <row r="4" spans="1:17" x14ac:dyDescent="0.35">
      <c r="A4" s="9" t="s">
        <v>299</v>
      </c>
      <c r="B4" s="13"/>
    </row>
    <row r="5" spans="1:17" x14ac:dyDescent="0.35">
      <c r="A5" s="9" t="s">
        <v>304</v>
      </c>
      <c r="B5" s="13"/>
    </row>
    <row r="6" spans="1:17" x14ac:dyDescent="0.35">
      <c r="A6" s="9" t="s">
        <v>191</v>
      </c>
      <c r="B6" s="13"/>
    </row>
    <row r="7" spans="1:17" ht="15" customHeight="1" x14ac:dyDescent="0.35">
      <c r="A7" s="9" t="s">
        <v>357</v>
      </c>
      <c r="B7" s="13"/>
    </row>
    <row r="8" spans="1:17" x14ac:dyDescent="0.35">
      <c r="A8" s="3" t="s">
        <v>358</v>
      </c>
      <c r="B8" s="13"/>
    </row>
    <row r="9" spans="1:17" x14ac:dyDescent="0.35">
      <c r="A9" s="3" t="s">
        <v>359</v>
      </c>
      <c r="B9" s="13"/>
    </row>
    <row r="10" spans="1:17" s="27" customFormat="1" x14ac:dyDescent="0.35">
      <c r="A10" s="26" t="s">
        <v>356</v>
      </c>
      <c r="C10" s="28"/>
      <c r="D10" s="28"/>
      <c r="E10" s="28"/>
      <c r="F10" s="28"/>
      <c r="G10" s="28"/>
      <c r="H10" s="28"/>
      <c r="I10" s="28"/>
      <c r="J10" s="28"/>
      <c r="K10" s="28"/>
      <c r="L10" s="28"/>
    </row>
    <row r="11" spans="1:17" s="27" customFormat="1" ht="30" customHeight="1" x14ac:dyDescent="0.35">
      <c r="A11" s="35" t="s">
        <v>232</v>
      </c>
      <c r="C11" s="28"/>
      <c r="D11" s="28"/>
      <c r="E11" s="28"/>
      <c r="F11" s="28"/>
      <c r="G11" s="28"/>
      <c r="H11" s="28"/>
      <c r="I11" s="28"/>
      <c r="J11" s="28"/>
      <c r="K11" s="28"/>
      <c r="L11" s="28"/>
    </row>
    <row r="12" spans="1:17" ht="15.75" customHeight="1" x14ac:dyDescent="0.35">
      <c r="A12" s="23" t="s">
        <v>156</v>
      </c>
      <c r="B12" s="23" t="s">
        <v>157</v>
      </c>
      <c r="C12" s="24" t="s">
        <v>170</v>
      </c>
      <c r="D12" s="24" t="s">
        <v>171</v>
      </c>
      <c r="E12" s="24" t="s">
        <v>172</v>
      </c>
      <c r="F12" s="24" t="s">
        <v>173</v>
      </c>
      <c r="G12" s="24" t="s">
        <v>174</v>
      </c>
      <c r="H12" s="24" t="s">
        <v>175</v>
      </c>
      <c r="I12" s="24" t="s">
        <v>176</v>
      </c>
      <c r="J12" s="24" t="s">
        <v>177</v>
      </c>
      <c r="K12" s="24" t="s">
        <v>123</v>
      </c>
      <c r="L12" s="25" t="s">
        <v>150</v>
      </c>
      <c r="M12" s="24" t="s">
        <v>187</v>
      </c>
      <c r="N12" s="24" t="s">
        <v>189</v>
      </c>
      <c r="O12" s="80" t="s">
        <v>257</v>
      </c>
      <c r="P12" s="80" t="s">
        <v>319</v>
      </c>
      <c r="Q12" s="80" t="s">
        <v>355</v>
      </c>
    </row>
    <row r="13" spans="1:17" x14ac:dyDescent="0.35">
      <c r="A13" s="16" t="s">
        <v>178</v>
      </c>
      <c r="B13" s="17" t="s">
        <v>48</v>
      </c>
      <c r="C13" s="18" t="s">
        <v>190</v>
      </c>
      <c r="D13" s="18" t="s">
        <v>190</v>
      </c>
      <c r="E13" s="18" t="s">
        <v>190</v>
      </c>
      <c r="F13" s="18" t="s">
        <v>190</v>
      </c>
      <c r="G13" s="18" t="s">
        <v>190</v>
      </c>
      <c r="H13" s="18" t="s">
        <v>190</v>
      </c>
      <c r="I13" s="18" t="s">
        <v>190</v>
      </c>
      <c r="J13" s="18" t="s">
        <v>190</v>
      </c>
      <c r="K13" s="18" t="s">
        <v>190</v>
      </c>
      <c r="L13" s="18" t="s">
        <v>190</v>
      </c>
      <c r="M13" s="18" t="s">
        <v>190</v>
      </c>
      <c r="N13" s="18" t="s">
        <v>190</v>
      </c>
      <c r="O13" s="81" t="s">
        <v>190</v>
      </c>
      <c r="P13" s="81" t="s">
        <v>190</v>
      </c>
      <c r="Q13" s="81" t="s">
        <v>190</v>
      </c>
    </row>
    <row r="14" spans="1:17" x14ac:dyDescent="0.35">
      <c r="A14" s="16" t="s">
        <v>178</v>
      </c>
      <c r="B14" s="17" t="s">
        <v>1</v>
      </c>
      <c r="C14" s="29">
        <v>0.1469278572477124</v>
      </c>
      <c r="D14" s="29">
        <v>0.15655728525030799</v>
      </c>
      <c r="E14" s="29">
        <v>0.16296776553122869</v>
      </c>
      <c r="F14" s="29">
        <v>0.16492918961447678</v>
      </c>
      <c r="G14" s="29">
        <v>0.16231576351246293</v>
      </c>
      <c r="H14" s="29">
        <v>0.16593401948559713</v>
      </c>
      <c r="I14" s="29">
        <v>0.16540776430424547</v>
      </c>
      <c r="J14" s="29">
        <v>0.16569790173335072</v>
      </c>
      <c r="K14" s="29">
        <v>0.17018403010464456</v>
      </c>
      <c r="L14" s="29">
        <v>0.18097421614939965</v>
      </c>
      <c r="M14" s="29">
        <v>0.1830762864688964</v>
      </c>
      <c r="N14" s="48">
        <v>0.18881641809646463</v>
      </c>
      <c r="O14" s="29">
        <v>0.18895944928021427</v>
      </c>
      <c r="P14" s="29">
        <v>0.19406963010963973</v>
      </c>
      <c r="Q14" s="29">
        <v>0.20250464638306906</v>
      </c>
    </row>
    <row r="15" spans="1:17" ht="35.5" customHeight="1" x14ac:dyDescent="0.35">
      <c r="A15" s="17" t="s">
        <v>179</v>
      </c>
      <c r="B15" s="17" t="s">
        <v>35</v>
      </c>
      <c r="C15" s="29">
        <v>0.1955206357807279</v>
      </c>
      <c r="D15" s="29">
        <v>0.20207773271973389</v>
      </c>
      <c r="E15" s="29">
        <v>0.2309504756824042</v>
      </c>
      <c r="F15" s="29">
        <v>0.23423308717426364</v>
      </c>
      <c r="G15" s="29">
        <v>0.24717473196175022</v>
      </c>
      <c r="H15" s="29">
        <v>0.25012244897959185</v>
      </c>
      <c r="I15" s="29">
        <v>0.24948707427164546</v>
      </c>
      <c r="J15" s="29">
        <v>0.23146009751090582</v>
      </c>
      <c r="K15" s="29">
        <v>0.23382519863791146</v>
      </c>
      <c r="L15" s="29">
        <v>0.24046375785467741</v>
      </c>
      <c r="M15" s="29">
        <v>0.24072370438515792</v>
      </c>
      <c r="N15" s="48">
        <v>0.25885118937857277</v>
      </c>
      <c r="O15" s="29">
        <v>0.25214440569327928</v>
      </c>
      <c r="P15" s="29">
        <v>0.25039005247978818</v>
      </c>
      <c r="Q15" s="29">
        <v>0.25969486561806243</v>
      </c>
    </row>
    <row r="16" spans="1:17" x14ac:dyDescent="0.35">
      <c r="A16" s="16" t="s">
        <v>179</v>
      </c>
      <c r="B16" s="17" t="s">
        <v>36</v>
      </c>
      <c r="C16" s="29">
        <v>0.16247496105052303</v>
      </c>
      <c r="D16" s="29">
        <v>0.17509425226536146</v>
      </c>
      <c r="E16" s="29">
        <v>0.18195668556076144</v>
      </c>
      <c r="F16" s="29">
        <v>0.18522534956704623</v>
      </c>
      <c r="G16" s="29">
        <v>0.17651433097851565</v>
      </c>
      <c r="H16" s="29">
        <v>0.17689455684469588</v>
      </c>
      <c r="I16" s="29">
        <v>0.17862245458684628</v>
      </c>
      <c r="J16" s="29">
        <v>0.1784718436015266</v>
      </c>
      <c r="K16" s="29">
        <v>0.18160569574510618</v>
      </c>
      <c r="L16" s="29">
        <v>0.19080375431838331</v>
      </c>
      <c r="M16" s="29">
        <v>0.19083946218385028</v>
      </c>
      <c r="N16" s="48">
        <v>0.19637302476048277</v>
      </c>
      <c r="O16" s="29">
        <v>0.19880316040455673</v>
      </c>
      <c r="P16" s="29">
        <v>0.19958477937530986</v>
      </c>
      <c r="Q16" s="29">
        <v>0.20086296221833871</v>
      </c>
    </row>
    <row r="17" spans="1:17" x14ac:dyDescent="0.35">
      <c r="A17" s="16" t="s">
        <v>179</v>
      </c>
      <c r="B17" s="17" t="s">
        <v>37</v>
      </c>
      <c r="C17" s="29">
        <v>0.14540622627182992</v>
      </c>
      <c r="D17" s="29">
        <v>0.15339894613073204</v>
      </c>
      <c r="E17" s="29">
        <v>0.15126597383437113</v>
      </c>
      <c r="F17" s="29">
        <v>0.15462715672559244</v>
      </c>
      <c r="G17" s="29">
        <v>0.15561803603040716</v>
      </c>
      <c r="H17" s="29">
        <v>0.16243155109825877</v>
      </c>
      <c r="I17" s="29">
        <v>0.15954771341770113</v>
      </c>
      <c r="J17" s="29">
        <v>0.16740377719340185</v>
      </c>
      <c r="K17" s="29">
        <v>0.17467870585252648</v>
      </c>
      <c r="L17" s="29">
        <v>0.19361169905714837</v>
      </c>
      <c r="M17" s="29">
        <v>0.19346147966982574</v>
      </c>
      <c r="N17" s="48">
        <v>0.19857741217312555</v>
      </c>
      <c r="O17" s="29">
        <v>0.19964593683970075</v>
      </c>
      <c r="P17" s="29">
        <v>0.21364255956380671</v>
      </c>
      <c r="Q17" s="29">
        <v>0.22596945650546488</v>
      </c>
    </row>
    <row r="18" spans="1:17" x14ac:dyDescent="0.35">
      <c r="A18" s="16" t="s">
        <v>179</v>
      </c>
      <c r="B18" s="17" t="s">
        <v>236</v>
      </c>
      <c r="C18" s="29">
        <v>0.14481251437773177</v>
      </c>
      <c r="D18" s="29">
        <v>0.16771561771561772</v>
      </c>
      <c r="E18" s="29">
        <v>0.17425108621083923</v>
      </c>
      <c r="F18" s="29">
        <v>0.16485753052917232</v>
      </c>
      <c r="G18" s="29">
        <v>0.15178178618565771</v>
      </c>
      <c r="H18" s="29">
        <v>0.1532807264079559</v>
      </c>
      <c r="I18" s="29">
        <v>0.14117142244153616</v>
      </c>
      <c r="J18" s="29">
        <v>0.15743315508021391</v>
      </c>
      <c r="K18" s="29">
        <v>0.15153093105602999</v>
      </c>
      <c r="L18" s="29">
        <v>0.17976939203354297</v>
      </c>
      <c r="M18" s="29">
        <v>0.1934891315440351</v>
      </c>
      <c r="N18" s="48">
        <v>0.19726955233358026</v>
      </c>
      <c r="O18" s="29">
        <v>0.19986922406277244</v>
      </c>
      <c r="P18" s="29">
        <v>0.21441144114411442</v>
      </c>
      <c r="Q18" s="29">
        <v>0.25309548793284364</v>
      </c>
    </row>
    <row r="19" spans="1:17" x14ac:dyDescent="0.35">
      <c r="A19" s="16" t="s">
        <v>179</v>
      </c>
      <c r="B19" s="17" t="s">
        <v>38</v>
      </c>
      <c r="C19" s="29">
        <v>0.10925360104757748</v>
      </c>
      <c r="D19" s="29">
        <v>0.11835650960802845</v>
      </c>
      <c r="E19" s="29">
        <v>0.12058612654597597</v>
      </c>
      <c r="F19" s="29">
        <v>0.12288677996027367</v>
      </c>
      <c r="G19" s="29">
        <v>0.11801703428696222</v>
      </c>
      <c r="H19" s="29">
        <v>0.12468019785092956</v>
      </c>
      <c r="I19" s="29">
        <v>0.12861938732689887</v>
      </c>
      <c r="J19" s="29">
        <v>0.12796486090775988</v>
      </c>
      <c r="K19" s="29">
        <v>0.13098071399261388</v>
      </c>
      <c r="L19" s="29">
        <v>0.14946089973974469</v>
      </c>
      <c r="M19" s="29">
        <v>0.14870440666776696</v>
      </c>
      <c r="N19" s="48">
        <v>0.15530721509305687</v>
      </c>
      <c r="O19" s="29">
        <v>0.15230690797858781</v>
      </c>
      <c r="P19" s="29">
        <v>0.16280034859111092</v>
      </c>
      <c r="Q19" s="29">
        <v>0.16674333988540838</v>
      </c>
    </row>
    <row r="20" spans="1:17" x14ac:dyDescent="0.35">
      <c r="A20" s="16" t="s">
        <v>179</v>
      </c>
      <c r="B20" s="17" t="s">
        <v>121</v>
      </c>
      <c r="C20" s="29">
        <v>8.2210242587601082E-2</v>
      </c>
      <c r="D20" s="29">
        <v>8.7045334739061675E-2</v>
      </c>
      <c r="E20" s="29">
        <v>8.8325004867285353E-2</v>
      </c>
      <c r="F20" s="29">
        <v>9.1978267817193995E-2</v>
      </c>
      <c r="G20" s="29">
        <v>8.5875846641396886E-2</v>
      </c>
      <c r="H20" s="29">
        <v>9.384819917814842E-2</v>
      </c>
      <c r="I20" s="29">
        <v>0.10086715644947609</v>
      </c>
      <c r="J20" s="29">
        <v>9.9784508559798868E-2</v>
      </c>
      <c r="K20" s="29">
        <v>0.103366524419156</v>
      </c>
      <c r="L20" s="29">
        <v>0.10416053669157889</v>
      </c>
      <c r="M20" s="29">
        <v>0.11003599032391291</v>
      </c>
      <c r="N20" s="48">
        <v>0.11288585786073223</v>
      </c>
      <c r="O20" s="29">
        <v>0.11445204657304045</v>
      </c>
      <c r="P20" s="29">
        <v>0.11230677764565992</v>
      </c>
      <c r="Q20" s="29">
        <v>0.11480308372676747</v>
      </c>
    </row>
    <row r="21" spans="1:17" x14ac:dyDescent="0.35">
      <c r="A21" s="16" t="s">
        <v>179</v>
      </c>
      <c r="B21" s="17" t="s">
        <v>39</v>
      </c>
      <c r="C21" s="29">
        <v>0.13378465506125081</v>
      </c>
      <c r="D21" s="29">
        <v>0.14402293780326422</v>
      </c>
      <c r="E21" s="29">
        <v>0.15291638944333555</v>
      </c>
      <c r="F21" s="29">
        <v>0.14309392265193371</v>
      </c>
      <c r="G21" s="29">
        <v>0.13835527735808331</v>
      </c>
      <c r="H21" s="29">
        <v>0.15144385026737969</v>
      </c>
      <c r="I21" s="29">
        <v>0.13669911220451386</v>
      </c>
      <c r="J21" s="29">
        <v>0.14881015335801162</v>
      </c>
      <c r="K21" s="29">
        <v>0.15754072517078296</v>
      </c>
      <c r="L21" s="29">
        <v>0.1654388549778994</v>
      </c>
      <c r="M21" s="29">
        <v>0.16569117803554326</v>
      </c>
      <c r="N21" s="48">
        <v>0.16637573641719397</v>
      </c>
      <c r="O21" s="29">
        <v>0.16062062937062938</v>
      </c>
      <c r="P21" s="29">
        <v>0.17351398601398602</v>
      </c>
      <c r="Q21" s="29">
        <v>0.17653581725438014</v>
      </c>
    </row>
    <row r="22" spans="1:17" x14ac:dyDescent="0.35">
      <c r="A22" s="16" t="s">
        <v>179</v>
      </c>
      <c r="B22" s="17" t="s">
        <v>40</v>
      </c>
      <c r="C22" s="29">
        <v>9.1553599804424887E-2</v>
      </c>
      <c r="D22" s="29">
        <v>9.524407077425022E-2</v>
      </c>
      <c r="E22" s="29">
        <v>8.5880460339066947E-2</v>
      </c>
      <c r="F22" s="29">
        <v>9.0081220772827958E-2</v>
      </c>
      <c r="G22" s="29">
        <v>0.10371535761829843</v>
      </c>
      <c r="H22" s="29">
        <v>9.5855855855855862E-2</v>
      </c>
      <c r="I22" s="29">
        <v>9.1213789801292799E-2</v>
      </c>
      <c r="J22" s="29">
        <v>9.4685990338164258E-2</v>
      </c>
      <c r="K22" s="29">
        <v>0.11285562507378114</v>
      </c>
      <c r="L22" s="29">
        <v>0.1055387479636956</v>
      </c>
      <c r="M22" s="29">
        <v>0.11318051575931232</v>
      </c>
      <c r="N22" s="48">
        <v>0.11049382716049383</v>
      </c>
      <c r="O22" s="29">
        <v>0.10403185664509706</v>
      </c>
      <c r="P22" s="29">
        <v>0.12419514611193661</v>
      </c>
      <c r="Q22" s="29">
        <v>0.12410471721412694</v>
      </c>
    </row>
    <row r="23" spans="1:17" ht="36.65" customHeight="1" x14ac:dyDescent="0.35">
      <c r="A23" s="17" t="s">
        <v>180</v>
      </c>
      <c r="B23" s="17" t="s">
        <v>41</v>
      </c>
      <c r="C23" s="29">
        <v>6.1579378068739768E-2</v>
      </c>
      <c r="D23" s="29">
        <v>6.551868962620748E-2</v>
      </c>
      <c r="E23" s="29">
        <v>5.3017944535073407E-2</v>
      </c>
      <c r="F23" s="29">
        <v>6.6693370719006606E-2</v>
      </c>
      <c r="G23" s="29">
        <v>7.0620366757705819E-2</v>
      </c>
      <c r="H23" s="29">
        <v>7.9248826291079807E-2</v>
      </c>
      <c r="I23" s="29">
        <v>9.0249348716040192E-2</v>
      </c>
      <c r="J23" s="29">
        <v>8.2429906542056078E-2</v>
      </c>
      <c r="K23" s="29">
        <v>8.6491557223264542E-2</v>
      </c>
      <c r="L23" s="29">
        <v>9.13397763880993E-2</v>
      </c>
      <c r="M23" s="29">
        <v>0.10069640504423114</v>
      </c>
      <c r="N23" s="48">
        <v>0.10598904213111657</v>
      </c>
      <c r="O23" s="29">
        <v>0.10824644549763034</v>
      </c>
      <c r="P23" s="29">
        <v>0.10158311345646438</v>
      </c>
      <c r="Q23" s="29">
        <v>9.6607245543415751E-2</v>
      </c>
    </row>
    <row r="24" spans="1:17" x14ac:dyDescent="0.35">
      <c r="A24" s="16" t="s">
        <v>180</v>
      </c>
      <c r="B24" s="17" t="s">
        <v>42</v>
      </c>
      <c r="C24" s="29">
        <v>0.1037311577662772</v>
      </c>
      <c r="D24" s="29">
        <v>0.11271027180638951</v>
      </c>
      <c r="E24" s="29">
        <v>0.11531686164686752</v>
      </c>
      <c r="F24" s="29">
        <v>0.11393547251199436</v>
      </c>
      <c r="G24" s="29">
        <v>0.11166306695464363</v>
      </c>
      <c r="H24" s="29">
        <v>0.11389084394395035</v>
      </c>
      <c r="I24" s="29">
        <v>0.11418868725458983</v>
      </c>
      <c r="J24" s="29">
        <v>0.11629437744182096</v>
      </c>
      <c r="K24" s="29">
        <v>0.12637121544537078</v>
      </c>
      <c r="L24" s="29">
        <v>0.12804208694931754</v>
      </c>
      <c r="M24" s="29">
        <v>0.13027147716127954</v>
      </c>
      <c r="N24" s="48">
        <v>0.13249258476836737</v>
      </c>
      <c r="O24" s="29">
        <v>0.12694796122348087</v>
      </c>
      <c r="P24" s="29">
        <v>0.13396302850685488</v>
      </c>
      <c r="Q24" s="29">
        <v>0.14470874615647419</v>
      </c>
    </row>
    <row r="25" spans="1:17" x14ac:dyDescent="0.35">
      <c r="A25" s="16" t="s">
        <v>180</v>
      </c>
      <c r="B25" s="17" t="s">
        <v>43</v>
      </c>
      <c r="C25" s="29">
        <v>0.16665564337445021</v>
      </c>
      <c r="D25" s="29">
        <v>0.17851814174296371</v>
      </c>
      <c r="E25" s="29">
        <v>0.18223769840599063</v>
      </c>
      <c r="F25" s="29">
        <v>0.18355762914554244</v>
      </c>
      <c r="G25" s="29">
        <v>0.17291742391699436</v>
      </c>
      <c r="H25" s="29">
        <v>0.17827438597633424</v>
      </c>
      <c r="I25" s="29">
        <v>0.17221549636803873</v>
      </c>
      <c r="J25" s="29">
        <v>0.17701270174768408</v>
      </c>
      <c r="K25" s="29">
        <v>0.18049297641134376</v>
      </c>
      <c r="L25" s="29">
        <v>0.19684375000000001</v>
      </c>
      <c r="M25" s="29">
        <v>0.1958873951941543</v>
      </c>
      <c r="N25" s="48">
        <v>0.20844474153297682</v>
      </c>
      <c r="O25" s="29">
        <v>0.20647325010430373</v>
      </c>
      <c r="P25" s="29">
        <v>0.21330293640727599</v>
      </c>
      <c r="Q25" s="29">
        <v>0.22209971236816875</v>
      </c>
    </row>
    <row r="26" spans="1:17" x14ac:dyDescent="0.35">
      <c r="A26" s="16" t="s">
        <v>180</v>
      </c>
      <c r="B26" s="17" t="s">
        <v>44</v>
      </c>
      <c r="C26" s="29">
        <v>0.16220798794272795</v>
      </c>
      <c r="D26" s="29">
        <v>0.1713503265220139</v>
      </c>
      <c r="E26" s="29">
        <v>0.18389306414487369</v>
      </c>
      <c r="F26" s="29">
        <v>0.18818966459084452</v>
      </c>
      <c r="G26" s="29">
        <v>0.1914622533964567</v>
      </c>
      <c r="H26" s="29">
        <v>0.19428170913947923</v>
      </c>
      <c r="I26" s="29">
        <v>0.19674730689591907</v>
      </c>
      <c r="J26" s="29">
        <v>0.19270057737022234</v>
      </c>
      <c r="K26" s="29">
        <v>0.19474844449082349</v>
      </c>
      <c r="L26" s="29">
        <v>0.20699143510444523</v>
      </c>
      <c r="M26" s="29">
        <v>0.21042972931640924</v>
      </c>
      <c r="N26" s="48">
        <v>0.21256493213544553</v>
      </c>
      <c r="O26" s="29">
        <v>0.21777668189368771</v>
      </c>
      <c r="P26" s="29">
        <v>0.22156880602646337</v>
      </c>
      <c r="Q26" s="29">
        <v>0.22841062469758322</v>
      </c>
    </row>
    <row r="27" spans="1:17" ht="28.5" customHeight="1" x14ac:dyDescent="0.35">
      <c r="A27" s="17" t="s">
        <v>181</v>
      </c>
      <c r="B27" s="17" t="s">
        <v>45</v>
      </c>
      <c r="C27" s="29">
        <v>8.2210242587601082E-2</v>
      </c>
      <c r="D27" s="29">
        <v>8.7045334739061675E-2</v>
      </c>
      <c r="E27" s="29">
        <v>8.8325004867285353E-2</v>
      </c>
      <c r="F27" s="29">
        <v>9.1978267817193995E-2</v>
      </c>
      <c r="G27" s="29">
        <v>8.5875846641396886E-2</v>
      </c>
      <c r="H27" s="29">
        <v>9.384819917814842E-2</v>
      </c>
      <c r="I27" s="29">
        <v>0.10086715644947609</v>
      </c>
      <c r="J27" s="29">
        <v>9.9784508559798868E-2</v>
      </c>
      <c r="K27" s="29">
        <v>0.103366524419156</v>
      </c>
      <c r="L27" s="29">
        <v>0.10416053669157889</v>
      </c>
      <c r="M27" s="29">
        <v>0.11003599032391291</v>
      </c>
      <c r="N27" s="48">
        <v>0.11288585786073223</v>
      </c>
      <c r="O27" s="29">
        <v>0.11445204657304045</v>
      </c>
      <c r="P27" s="29">
        <v>0.11230677764565992</v>
      </c>
      <c r="Q27" s="29">
        <v>0.11480308372676747</v>
      </c>
    </row>
    <row r="28" spans="1:17" x14ac:dyDescent="0.35">
      <c r="A28" s="16" t="s">
        <v>181</v>
      </c>
      <c r="B28" s="17" t="s">
        <v>120</v>
      </c>
      <c r="C28" s="29">
        <v>9.1553599804424887E-2</v>
      </c>
      <c r="D28" s="29">
        <v>9.524407077425022E-2</v>
      </c>
      <c r="E28" s="29">
        <v>8.5880460339066947E-2</v>
      </c>
      <c r="F28" s="29">
        <v>9.0081220772827958E-2</v>
      </c>
      <c r="G28" s="29">
        <v>0.10371535761829843</v>
      </c>
      <c r="H28" s="29">
        <v>9.5855855855855862E-2</v>
      </c>
      <c r="I28" s="29">
        <v>9.1213789801292799E-2</v>
      </c>
      <c r="J28" s="29">
        <v>9.4685990338164258E-2</v>
      </c>
      <c r="K28" s="29">
        <v>0.11285562507378114</v>
      </c>
      <c r="L28" s="29">
        <v>0.1055387479636956</v>
      </c>
      <c r="M28" s="29">
        <v>0.11318051575931232</v>
      </c>
      <c r="N28" s="48">
        <v>0.11049382716049383</v>
      </c>
      <c r="O28" s="29">
        <v>0.10403185664509706</v>
      </c>
      <c r="P28" s="29">
        <v>0.12419514611193661</v>
      </c>
      <c r="Q28" s="29">
        <v>0.12410471721412694</v>
      </c>
    </row>
    <row r="29" spans="1:17" x14ac:dyDescent="0.35">
      <c r="A29" s="16" t="s">
        <v>181</v>
      </c>
      <c r="B29" s="17" t="s">
        <v>46</v>
      </c>
      <c r="C29" s="29">
        <v>0.15605254614020628</v>
      </c>
      <c r="D29" s="29">
        <v>0.16649939524949176</v>
      </c>
      <c r="E29" s="29">
        <v>0.17426370812071174</v>
      </c>
      <c r="F29" s="29">
        <v>0.17592540265611756</v>
      </c>
      <c r="G29" s="29">
        <v>0.17288587127448984</v>
      </c>
      <c r="H29" s="29">
        <v>0.17673895191459593</v>
      </c>
      <c r="I29" s="29">
        <v>0.17557064059395838</v>
      </c>
      <c r="J29" s="29">
        <v>0.17585710860704867</v>
      </c>
      <c r="K29" s="29">
        <v>0.179756892973614</v>
      </c>
      <c r="L29" s="29">
        <v>0.192513874129177</v>
      </c>
      <c r="M29" s="29">
        <v>0.19376738291105816</v>
      </c>
      <c r="N29" s="48">
        <v>0.20015141308948275</v>
      </c>
      <c r="O29" s="29">
        <v>0.20052380551918017</v>
      </c>
      <c r="P29" s="29">
        <v>0.20573234249875344</v>
      </c>
      <c r="Q29" s="29">
        <v>0.21500368319749066</v>
      </c>
    </row>
    <row r="30" spans="1:17" ht="30" customHeight="1" x14ac:dyDescent="0.35">
      <c r="A30" s="17" t="s">
        <v>47</v>
      </c>
      <c r="B30" s="17" t="s">
        <v>22</v>
      </c>
      <c r="C30" s="29">
        <v>0.24132324874531702</v>
      </c>
      <c r="D30" s="29">
        <v>0.23944068040939886</v>
      </c>
      <c r="E30" s="29">
        <v>0.28586557469641344</v>
      </c>
      <c r="F30" s="29">
        <v>0.29430860616107196</v>
      </c>
      <c r="G30" s="29">
        <v>0.31023611483767105</v>
      </c>
      <c r="H30" s="29">
        <v>0.3109940750493746</v>
      </c>
      <c r="I30" s="29">
        <v>0.31306606286627597</v>
      </c>
      <c r="J30" s="29">
        <v>0.30212436691052336</v>
      </c>
      <c r="K30" s="29">
        <v>0.29396306299729907</v>
      </c>
      <c r="L30" s="29">
        <v>0.30109759715218037</v>
      </c>
      <c r="M30" s="29">
        <v>0.29961457348556469</v>
      </c>
      <c r="N30" s="48">
        <v>0.32836635980652207</v>
      </c>
      <c r="O30" s="29">
        <v>0.33100325681150211</v>
      </c>
      <c r="P30" s="29">
        <v>0.3253917492804605</v>
      </c>
      <c r="Q30" s="29">
        <v>0.31974420463629094</v>
      </c>
    </row>
    <row r="31" spans="1:17" x14ac:dyDescent="0.35">
      <c r="A31" s="16" t="s">
        <v>47</v>
      </c>
      <c r="B31" s="17" t="s">
        <v>23</v>
      </c>
      <c r="C31" s="29">
        <v>0.11451431428928616</v>
      </c>
      <c r="D31" s="29">
        <v>0.13786696395392048</v>
      </c>
      <c r="E31" s="29">
        <v>0.1375750300120048</v>
      </c>
      <c r="F31" s="29">
        <v>0.1384852487890797</v>
      </c>
      <c r="G31" s="29">
        <v>0.14552924640501677</v>
      </c>
      <c r="H31" s="29">
        <v>0.15080558539205155</v>
      </c>
      <c r="I31" s="29">
        <v>0.14742356211246527</v>
      </c>
      <c r="J31" s="29">
        <v>0.12186340824787258</v>
      </c>
      <c r="K31" s="29">
        <v>0.1443466927337895</v>
      </c>
      <c r="L31" s="29">
        <v>0.15075707702435814</v>
      </c>
      <c r="M31" s="29">
        <v>0.1514984574702512</v>
      </c>
      <c r="N31" s="48">
        <v>0.15844038764931259</v>
      </c>
      <c r="O31" s="29">
        <v>0.13709583961061536</v>
      </c>
      <c r="P31" s="29">
        <v>0.14184889505958578</v>
      </c>
      <c r="Q31" s="29">
        <v>0.17295924258168802</v>
      </c>
    </row>
    <row r="32" spans="1:17" x14ac:dyDescent="0.35">
      <c r="A32" s="16" t="s">
        <v>47</v>
      </c>
      <c r="B32" s="17" t="s">
        <v>29</v>
      </c>
      <c r="C32" s="29">
        <v>0.10744101633393829</v>
      </c>
      <c r="D32" s="29">
        <v>0.12536764705882353</v>
      </c>
      <c r="E32" s="29">
        <v>0.13767850604174295</v>
      </c>
      <c r="F32" s="29">
        <v>0.14386459802538787</v>
      </c>
      <c r="G32" s="29">
        <v>0.14181438998957246</v>
      </c>
      <c r="H32" s="29">
        <v>0.14369199037469921</v>
      </c>
      <c r="I32" s="29">
        <v>0.13616298811544991</v>
      </c>
      <c r="J32" s="29">
        <v>0.12953020134228188</v>
      </c>
      <c r="K32" s="29">
        <v>0.13879709187045605</v>
      </c>
      <c r="L32" s="29">
        <v>0.13361926756845927</v>
      </c>
      <c r="M32" s="29">
        <v>0.13474240422721268</v>
      </c>
      <c r="N32" s="48">
        <v>0.13951935914552738</v>
      </c>
      <c r="O32" s="29">
        <v>0.13488843813387424</v>
      </c>
      <c r="P32" s="29">
        <v>0.13852813852813853</v>
      </c>
      <c r="Q32" s="29">
        <v>0.15258764607679465</v>
      </c>
    </row>
    <row r="33" spans="1:17" x14ac:dyDescent="0.35">
      <c r="A33" s="16" t="s">
        <v>47</v>
      </c>
      <c r="B33" s="17" t="s">
        <v>24</v>
      </c>
      <c r="C33" s="29">
        <v>6.9375239555385201E-2</v>
      </c>
      <c r="D33" s="29">
        <v>6.3796477495107626E-2</v>
      </c>
      <c r="E33" s="29">
        <v>5.0917259453388243E-2</v>
      </c>
      <c r="F33" s="29">
        <v>6.9562016930437981E-2</v>
      </c>
      <c r="G33" s="29">
        <v>6.1202185792349727E-2</v>
      </c>
      <c r="H33" s="29">
        <v>6.1166429587482217E-2</v>
      </c>
      <c r="I33" s="29">
        <v>6.786355475763016E-2</v>
      </c>
      <c r="J33" s="29">
        <v>7.5904045828857861E-2</v>
      </c>
      <c r="K33" s="29">
        <v>9.369433558959743E-2</v>
      </c>
      <c r="L33" s="29">
        <v>0.10267379679144385</v>
      </c>
      <c r="M33" s="29">
        <v>0.10227272727272728</v>
      </c>
      <c r="N33" s="48">
        <v>0.10526315789473684</v>
      </c>
      <c r="O33" s="29">
        <v>0.11194563662374821</v>
      </c>
      <c r="P33" s="29">
        <v>0.10848549946294307</v>
      </c>
      <c r="Q33" s="29">
        <v>9.8075499629903778E-2</v>
      </c>
    </row>
    <row r="34" spans="1:17" x14ac:dyDescent="0.35">
      <c r="A34" s="16" t="s">
        <v>47</v>
      </c>
      <c r="B34" s="17" t="s">
        <v>25</v>
      </c>
      <c r="C34" s="29">
        <v>0.14651907952228371</v>
      </c>
      <c r="D34" s="29">
        <v>0.1562621506026699</v>
      </c>
      <c r="E34" s="29">
        <v>0.15171435937097191</v>
      </c>
      <c r="F34" s="29">
        <v>0.15093481138318995</v>
      </c>
      <c r="G34" s="29">
        <v>0.16101179618144229</v>
      </c>
      <c r="H34" s="29">
        <v>0.1693622827788257</v>
      </c>
      <c r="I34" s="29">
        <v>0.16792714313997228</v>
      </c>
      <c r="J34" s="29">
        <v>0.1716895329119778</v>
      </c>
      <c r="K34" s="29">
        <v>0.18331303288672351</v>
      </c>
      <c r="L34" s="29">
        <v>0.19362329524511609</v>
      </c>
      <c r="M34" s="29">
        <v>0.19453627347694991</v>
      </c>
      <c r="N34" s="48">
        <v>0.18524520856820745</v>
      </c>
      <c r="O34" s="29">
        <v>0.19018867924528302</v>
      </c>
      <c r="P34" s="29">
        <v>0.20729324139965341</v>
      </c>
      <c r="Q34" s="29">
        <v>0.22458745293972768</v>
      </c>
    </row>
    <row r="35" spans="1:17" x14ac:dyDescent="0.35">
      <c r="A35" s="16" t="s">
        <v>47</v>
      </c>
      <c r="B35" s="17" t="s">
        <v>2</v>
      </c>
      <c r="C35" s="29">
        <v>0.12019704433497537</v>
      </c>
      <c r="D35" s="29">
        <v>0.12240868706811452</v>
      </c>
      <c r="E35" s="29">
        <v>0.13339552238805971</v>
      </c>
      <c r="F35" s="29">
        <v>0.13358419567262464</v>
      </c>
      <c r="G35" s="29">
        <v>0.13615870153291254</v>
      </c>
      <c r="H35" s="29">
        <v>0.12017937219730941</v>
      </c>
      <c r="I35" s="29">
        <v>0.12099644128113879</v>
      </c>
      <c r="J35" s="29">
        <v>0.14737793851717904</v>
      </c>
      <c r="K35" s="29">
        <v>0.15293040293040294</v>
      </c>
      <c r="L35" s="29">
        <v>0.15770609318996415</v>
      </c>
      <c r="M35" s="29">
        <v>0.16533333333333333</v>
      </c>
      <c r="N35" s="29">
        <v>0.16266173752310537</v>
      </c>
      <c r="O35" s="29">
        <v>0.16993464052287582</v>
      </c>
      <c r="P35" s="29">
        <v>0.17573595004460305</v>
      </c>
      <c r="Q35" s="29">
        <v>0.18233082706766918</v>
      </c>
    </row>
    <row r="36" spans="1:17" x14ac:dyDescent="0.35">
      <c r="A36" s="16" t="s">
        <v>47</v>
      </c>
      <c r="B36" s="17" t="s">
        <v>3</v>
      </c>
      <c r="C36" s="29">
        <v>8.4382871536523935E-2</v>
      </c>
      <c r="D36" s="29">
        <v>8.3458163920393749E-2</v>
      </c>
      <c r="E36" s="29">
        <v>7.4636306135357364E-2</v>
      </c>
      <c r="F36" s="29">
        <v>7.6825931382866766E-2</v>
      </c>
      <c r="G36" s="29">
        <v>9.5119418483904469E-2</v>
      </c>
      <c r="H36" s="29">
        <v>8.8706365503080087E-2</v>
      </c>
      <c r="I36" s="29">
        <v>8.9068825910931168E-2</v>
      </c>
      <c r="J36" s="29">
        <v>8.3842083842083845E-2</v>
      </c>
      <c r="K36" s="29">
        <v>0.10458167330677291</v>
      </c>
      <c r="L36" s="29">
        <v>8.8511137162954279E-2</v>
      </c>
      <c r="M36" s="29">
        <v>0.10511363636363637</v>
      </c>
      <c r="N36" s="29">
        <v>9.9328013439731203E-2</v>
      </c>
      <c r="O36" s="29">
        <v>0.10466343110360836</v>
      </c>
      <c r="P36" s="29">
        <v>0.12225969645868466</v>
      </c>
      <c r="Q36" s="29">
        <v>0.12356501774159884</v>
      </c>
    </row>
    <row r="37" spans="1:17" x14ac:dyDescent="0.35">
      <c r="A37" s="16" t="s">
        <v>47</v>
      </c>
      <c r="B37" s="17" t="s">
        <v>30</v>
      </c>
      <c r="C37" s="29">
        <v>0.1310144927536232</v>
      </c>
      <c r="D37" s="29">
        <v>0.12983030055203434</v>
      </c>
      <c r="E37" s="29">
        <v>0.13568246253543945</v>
      </c>
      <c r="F37" s="29">
        <v>0.1380287391216353</v>
      </c>
      <c r="G37" s="29">
        <v>0.13183535494134022</v>
      </c>
      <c r="H37" s="29">
        <v>0.13687096142549443</v>
      </c>
      <c r="I37" s="29">
        <v>0.14059482425646969</v>
      </c>
      <c r="J37" s="29">
        <v>0.13355365474339037</v>
      </c>
      <c r="K37" s="29">
        <v>0.14007782101167315</v>
      </c>
      <c r="L37" s="29">
        <v>0.15824651071358364</v>
      </c>
      <c r="M37" s="29">
        <v>0.16076667318599647</v>
      </c>
      <c r="N37" s="29">
        <v>0.1620967741935484</v>
      </c>
      <c r="O37" s="29">
        <v>0.16093341380004023</v>
      </c>
      <c r="P37" s="29">
        <v>0.15237351045126002</v>
      </c>
      <c r="Q37" s="29">
        <v>0.16565140499115741</v>
      </c>
    </row>
    <row r="38" spans="1:17" x14ac:dyDescent="0.35">
      <c r="A38" s="16" t="s">
        <v>47</v>
      </c>
      <c r="B38" s="17" t="s">
        <v>4</v>
      </c>
      <c r="C38" s="29">
        <v>0.10256410256410256</v>
      </c>
      <c r="D38" s="29">
        <v>0.11749539594843462</v>
      </c>
      <c r="E38" s="29">
        <v>0.1375912408759124</v>
      </c>
      <c r="F38" s="29">
        <v>0.12679690379653519</v>
      </c>
      <c r="G38" s="29">
        <v>0.11666059059423989</v>
      </c>
      <c r="H38" s="29">
        <v>0.13593974175035867</v>
      </c>
      <c r="I38" s="29">
        <v>0.1107944424652654</v>
      </c>
      <c r="J38" s="29">
        <v>0.14904862579281183</v>
      </c>
      <c r="K38" s="29">
        <v>0.1402504472271914</v>
      </c>
      <c r="L38" s="29">
        <v>0.14847942754919499</v>
      </c>
      <c r="M38" s="29">
        <v>0.13833272661084819</v>
      </c>
      <c r="N38" s="29">
        <v>0.13830181683351872</v>
      </c>
      <c r="O38" s="29">
        <v>0.1294776119402985</v>
      </c>
      <c r="P38" s="29">
        <v>0.12363362231436111</v>
      </c>
      <c r="Q38" s="29">
        <v>0.12845774914740432</v>
      </c>
    </row>
    <row r="39" spans="1:17" x14ac:dyDescent="0.35">
      <c r="A39" s="16" t="s">
        <v>47</v>
      </c>
      <c r="B39" s="17" t="s">
        <v>32</v>
      </c>
      <c r="C39" s="29">
        <v>0.15568544102019127</v>
      </c>
      <c r="D39" s="29">
        <v>0.1226158038147139</v>
      </c>
      <c r="E39" s="29">
        <v>0.13276686139139671</v>
      </c>
      <c r="F39" s="29">
        <v>0.1600609756097561</v>
      </c>
      <c r="G39" s="29">
        <v>0.12620423892100194</v>
      </c>
      <c r="H39" s="29">
        <v>0.14258734655335223</v>
      </c>
      <c r="I39" s="29">
        <v>0.18453750575241601</v>
      </c>
      <c r="J39" s="29">
        <v>0.14804597701149425</v>
      </c>
      <c r="K39" s="29">
        <v>0.15423572744014732</v>
      </c>
      <c r="L39" s="29">
        <v>0.15722120658135283</v>
      </c>
      <c r="M39" s="29">
        <v>0.15050167224080269</v>
      </c>
      <c r="N39" s="29">
        <v>0.13198220464656452</v>
      </c>
      <c r="O39" s="29">
        <v>0.12681159420289856</v>
      </c>
      <c r="P39" s="29">
        <v>0.12924819773429455</v>
      </c>
      <c r="Q39" s="29">
        <v>0.13094629156010229</v>
      </c>
    </row>
    <row r="40" spans="1:17" x14ac:dyDescent="0.35">
      <c r="A40" s="16" t="s">
        <v>47</v>
      </c>
      <c r="B40" s="17" t="s">
        <v>5</v>
      </c>
      <c r="C40" s="29">
        <v>0.13043478260869565</v>
      </c>
      <c r="D40" s="29">
        <v>9.9952852428099953E-2</v>
      </c>
      <c r="E40" s="29">
        <v>9.3925233644859815E-2</v>
      </c>
      <c r="F40" s="29">
        <v>8.673469387755102E-2</v>
      </c>
      <c r="G40" s="29">
        <v>8.473824312333629E-2</v>
      </c>
      <c r="H40" s="29">
        <v>7.8007933010136629E-2</v>
      </c>
      <c r="I40" s="29">
        <v>9.2560553633217996E-2</v>
      </c>
      <c r="J40" s="29">
        <v>0.13959500215424386</v>
      </c>
      <c r="K40" s="29">
        <v>0.13606823720552397</v>
      </c>
      <c r="L40" s="29">
        <v>0.1520125048847206</v>
      </c>
      <c r="M40" s="29">
        <v>0.14891975308641975</v>
      </c>
      <c r="N40" s="29">
        <v>0.14548872180451128</v>
      </c>
      <c r="O40" s="29">
        <v>0.15062287655719139</v>
      </c>
      <c r="P40" s="29">
        <v>0.17570579494799404</v>
      </c>
      <c r="Q40" s="29">
        <v>0.18321468714874484</v>
      </c>
    </row>
    <row r="41" spans="1:17" x14ac:dyDescent="0.35">
      <c r="A41" s="16" t="s">
        <v>47</v>
      </c>
      <c r="B41" s="17" t="s">
        <v>6</v>
      </c>
      <c r="C41" s="29">
        <v>6.4056939501779361E-2</v>
      </c>
      <c r="D41" s="29">
        <v>6.6374908825674692E-2</v>
      </c>
      <c r="E41" s="29">
        <v>6.978367062107467E-2</v>
      </c>
      <c r="F41" s="29">
        <v>7.6763485477178428E-2</v>
      </c>
      <c r="G41" s="29">
        <v>6.8540095956134334E-2</v>
      </c>
      <c r="H41" s="29">
        <v>7.3635765943458248E-2</v>
      </c>
      <c r="I41" s="29">
        <v>6.9435431537962361E-2</v>
      </c>
      <c r="J41" s="29">
        <v>5.9190031152647975E-2</v>
      </c>
      <c r="K41" s="29">
        <v>6.0679611650485438E-2</v>
      </c>
      <c r="L41" s="29">
        <v>6.6831683168316836E-2</v>
      </c>
      <c r="M41" s="29">
        <v>6.6171923314780459E-2</v>
      </c>
      <c r="N41" s="29">
        <v>8.6034912718204487E-2</v>
      </c>
      <c r="O41" s="29">
        <v>8.1812460667086223E-2</v>
      </c>
      <c r="P41" s="29">
        <v>7.746478873239436E-2</v>
      </c>
      <c r="Q41" s="29">
        <v>7.8244274809160311E-2</v>
      </c>
    </row>
    <row r="42" spans="1:17" x14ac:dyDescent="0.35">
      <c r="A42" s="16" t="s">
        <v>47</v>
      </c>
      <c r="B42" s="17" t="s">
        <v>8</v>
      </c>
      <c r="C42" s="29">
        <v>0.19387277829747426</v>
      </c>
      <c r="D42" s="29">
        <v>0.24402606806661839</v>
      </c>
      <c r="E42" s="29">
        <v>0.25650202815557144</v>
      </c>
      <c r="F42" s="29">
        <v>0.23423633815973843</v>
      </c>
      <c r="G42" s="29">
        <v>0.21177282133823869</v>
      </c>
      <c r="H42" s="29">
        <v>0.21441441441441442</v>
      </c>
      <c r="I42" s="29">
        <v>0.19770580296896087</v>
      </c>
      <c r="J42" s="29">
        <v>0.21672582076308786</v>
      </c>
      <c r="K42" s="29">
        <v>0.21588908450704225</v>
      </c>
      <c r="L42" s="29">
        <v>0.24675324675324675</v>
      </c>
      <c r="M42" s="29">
        <v>0.26945588554086281</v>
      </c>
      <c r="N42" s="29">
        <v>0.28636260494667576</v>
      </c>
      <c r="O42" s="29">
        <v>0.2774566473988439</v>
      </c>
      <c r="P42" s="29">
        <v>0.28949232585596224</v>
      </c>
      <c r="Q42" s="29">
        <v>0.35583864118895964</v>
      </c>
    </row>
    <row r="43" spans="1:17" x14ac:dyDescent="0.35">
      <c r="A43" s="16" t="s">
        <v>47</v>
      </c>
      <c r="B43" s="17" t="s">
        <v>9</v>
      </c>
      <c r="C43" s="29">
        <v>0.11339258351210542</v>
      </c>
      <c r="D43" s="29">
        <v>0.12597512123128821</v>
      </c>
      <c r="E43" s="29">
        <v>0.12489361702127659</v>
      </c>
      <c r="F43" s="29">
        <v>0.13025210084033614</v>
      </c>
      <c r="G43" s="29">
        <v>0.13351245220626226</v>
      </c>
      <c r="H43" s="29">
        <v>0.1448784376245516</v>
      </c>
      <c r="I43" s="29">
        <v>0.14372192931068151</v>
      </c>
      <c r="J43" s="29">
        <v>0.14576238201809866</v>
      </c>
      <c r="K43" s="29">
        <v>0.14358490566037735</v>
      </c>
      <c r="L43" s="29">
        <v>0.17545042875036132</v>
      </c>
      <c r="M43" s="29">
        <v>0.16903983067154127</v>
      </c>
      <c r="N43" s="29">
        <v>0.1803343949044586</v>
      </c>
      <c r="O43" s="29">
        <v>0.17593609585621567</v>
      </c>
      <c r="P43" s="29">
        <v>0.20300096805421103</v>
      </c>
      <c r="Q43" s="29">
        <v>0.19297897659658866</v>
      </c>
    </row>
    <row r="44" spans="1:17" x14ac:dyDescent="0.35">
      <c r="A44" s="16" t="s">
        <v>47</v>
      </c>
      <c r="B44" s="17" t="s">
        <v>33</v>
      </c>
      <c r="C44" s="29">
        <v>0.14344778578119449</v>
      </c>
      <c r="D44" s="29">
        <v>0.15795582562386917</v>
      </c>
      <c r="E44" s="29">
        <v>0.16851590343621814</v>
      </c>
      <c r="F44" s="29">
        <v>0.17509872084781802</v>
      </c>
      <c r="G44" s="29">
        <v>0.16743999732950562</v>
      </c>
      <c r="H44" s="29">
        <v>0.16603624642305034</v>
      </c>
      <c r="I44" s="29">
        <v>0.17315357941471951</v>
      </c>
      <c r="J44" s="29">
        <v>0.17010177302694746</v>
      </c>
      <c r="K44" s="29">
        <v>0.17010015212981744</v>
      </c>
      <c r="L44" s="29">
        <v>0.18623060426390817</v>
      </c>
      <c r="M44" s="29">
        <v>0.19375253296754685</v>
      </c>
      <c r="N44" s="29">
        <v>0.19796938158439162</v>
      </c>
      <c r="O44" s="29">
        <v>0.20592971488112152</v>
      </c>
      <c r="P44" s="29">
        <v>0.20421636097530596</v>
      </c>
      <c r="Q44" s="29">
        <v>0.20643415144245555</v>
      </c>
    </row>
    <row r="45" spans="1:17" x14ac:dyDescent="0.35">
      <c r="A45" s="16" t="s">
        <v>47</v>
      </c>
      <c r="B45" s="17" t="s">
        <v>10</v>
      </c>
      <c r="C45" s="29">
        <v>0.10097597597597598</v>
      </c>
      <c r="D45" s="29">
        <v>0.10613449691991786</v>
      </c>
      <c r="E45" s="29">
        <v>0.11819456840494709</v>
      </c>
      <c r="F45" s="29">
        <v>0.11778086692784026</v>
      </c>
      <c r="G45" s="29">
        <v>0.1046101447512468</v>
      </c>
      <c r="H45" s="29">
        <v>0.11355267846537594</v>
      </c>
      <c r="I45" s="29">
        <v>0.12005751258087707</v>
      </c>
      <c r="J45" s="29">
        <v>0.12109744560075686</v>
      </c>
      <c r="K45" s="29">
        <v>0.12518836211892895</v>
      </c>
      <c r="L45" s="29">
        <v>0.12279511533242876</v>
      </c>
      <c r="M45" s="29">
        <v>0.12670252947235894</v>
      </c>
      <c r="N45" s="29">
        <v>0.12780373831775702</v>
      </c>
      <c r="O45" s="29">
        <v>0.12726638772663879</v>
      </c>
      <c r="P45" s="29">
        <v>0.12563393268787459</v>
      </c>
      <c r="Q45" s="29">
        <v>0.12983425414364641</v>
      </c>
    </row>
    <row r="46" spans="1:17" x14ac:dyDescent="0.35">
      <c r="A46" s="16" t="s">
        <v>47</v>
      </c>
      <c r="B46" s="17" t="s">
        <v>11</v>
      </c>
      <c r="C46" s="29">
        <v>0.23168411037107517</v>
      </c>
      <c r="D46" s="29">
        <v>0.19971264367816091</v>
      </c>
      <c r="E46" s="29">
        <v>0.19951807228915663</v>
      </c>
      <c r="F46" s="29">
        <v>0.19849624060150375</v>
      </c>
      <c r="G46" s="29">
        <v>0.17575462512171372</v>
      </c>
      <c r="H46" s="29">
        <v>0.16881258941344779</v>
      </c>
      <c r="I46" s="29">
        <v>0.16122931442080379</v>
      </c>
      <c r="J46" s="29">
        <v>0.18293257897218293</v>
      </c>
      <c r="K46" s="29">
        <v>0.17799043062200956</v>
      </c>
      <c r="L46" s="29">
        <v>0.17296511627906977</v>
      </c>
      <c r="M46" s="29">
        <v>0.16906474820143885</v>
      </c>
      <c r="N46" s="29">
        <v>0.16876971608832808</v>
      </c>
      <c r="O46" s="29">
        <v>0.17217847769028871</v>
      </c>
      <c r="P46" s="29">
        <v>0.19363256784968685</v>
      </c>
      <c r="Q46" s="29">
        <v>0.15393794749403342</v>
      </c>
    </row>
    <row r="47" spans="1:17" x14ac:dyDescent="0.35">
      <c r="A47" s="16" t="s">
        <v>47</v>
      </c>
      <c r="B47" s="17" t="s">
        <v>12</v>
      </c>
      <c r="C47" s="29">
        <v>9.3242535358826609E-2</v>
      </c>
      <c r="D47" s="29">
        <v>0.10115303983228512</v>
      </c>
      <c r="E47" s="29">
        <v>0.10586403736377789</v>
      </c>
      <c r="F47" s="29">
        <v>0.11218568665377177</v>
      </c>
      <c r="G47" s="29">
        <v>0.12158341187558906</v>
      </c>
      <c r="H47" s="29">
        <v>0.1432469304229195</v>
      </c>
      <c r="I47" s="29">
        <v>0.12274368231046931</v>
      </c>
      <c r="J47" s="29">
        <v>0.16264796142042964</v>
      </c>
      <c r="K47" s="29">
        <v>0.15991820040899796</v>
      </c>
      <c r="L47" s="29">
        <v>0.16048862679022746</v>
      </c>
      <c r="M47" s="29">
        <v>0.16514143094841929</v>
      </c>
      <c r="N47" s="29">
        <v>0.17647058823529413</v>
      </c>
      <c r="O47" s="29">
        <v>0.17320261437908496</v>
      </c>
      <c r="P47" s="29">
        <v>0.18805132317562148</v>
      </c>
      <c r="Q47" s="29">
        <v>0.19465198584349194</v>
      </c>
    </row>
    <row r="48" spans="1:17" x14ac:dyDescent="0.35">
      <c r="A48" s="16" t="s">
        <v>47</v>
      </c>
      <c r="B48" s="17" t="s">
        <v>13</v>
      </c>
      <c r="C48" s="29">
        <v>6.4026646928201328E-2</v>
      </c>
      <c r="D48" s="29">
        <v>6.9412662090007626E-2</v>
      </c>
      <c r="E48" s="29">
        <v>6.5364387678437261E-2</v>
      </c>
      <c r="F48" s="29">
        <v>6.3526834611171965E-2</v>
      </c>
      <c r="G48" s="29">
        <v>5.8266569555717407E-2</v>
      </c>
      <c r="H48" s="29">
        <v>6.2410841654778886E-2</v>
      </c>
      <c r="I48" s="29">
        <v>6.5142065142065136E-2</v>
      </c>
      <c r="J48" s="29">
        <v>6.9655172413793098E-2</v>
      </c>
      <c r="K48" s="29">
        <v>6.9639794168096056E-2</v>
      </c>
      <c r="L48" s="29">
        <v>7.0334261838440118E-2</v>
      </c>
      <c r="M48" s="29">
        <v>7.6923076923076927E-2</v>
      </c>
      <c r="N48" s="29">
        <v>8.1033880544882989E-2</v>
      </c>
      <c r="O48" s="29">
        <v>8.6597197269134021E-2</v>
      </c>
      <c r="P48" s="29">
        <v>9.1613812544045103E-2</v>
      </c>
      <c r="Q48" s="29">
        <v>0.1021923620933522</v>
      </c>
    </row>
    <row r="49" spans="1:17" x14ac:dyDescent="0.35">
      <c r="A49" s="16" t="s">
        <v>47</v>
      </c>
      <c r="B49" s="17" t="s">
        <v>7</v>
      </c>
      <c r="C49" s="29">
        <v>3.4632034632034632E-2</v>
      </c>
      <c r="D49" s="29">
        <v>6.1255742725880552E-2</v>
      </c>
      <c r="E49" s="29">
        <v>5.5641421947449768E-2</v>
      </c>
      <c r="F49" s="29">
        <v>6.0331825037707391E-2</v>
      </c>
      <c r="G49" s="29">
        <v>7.1220930232558141E-2</v>
      </c>
      <c r="H49" s="29">
        <v>7.8762306610407881E-2</v>
      </c>
      <c r="I49" s="29">
        <v>8.00561797752809E-2</v>
      </c>
      <c r="J49" s="29">
        <v>7.8347578347578342E-2</v>
      </c>
      <c r="K49" s="29">
        <v>8.1005586592178769E-2</v>
      </c>
      <c r="L49" s="29">
        <v>8.3565459610027856E-2</v>
      </c>
      <c r="M49" s="29">
        <v>8.5314685314685321E-2</v>
      </c>
      <c r="N49" s="29">
        <v>9.9865047233468285E-2</v>
      </c>
      <c r="O49" s="29">
        <v>9.1275167785234895E-2</v>
      </c>
      <c r="P49" s="29">
        <v>8.9238845144356954E-2</v>
      </c>
      <c r="Q49" s="29">
        <v>0.1025974025974026</v>
      </c>
    </row>
    <row r="50" spans="1:17" x14ac:dyDescent="0.35">
      <c r="A50" s="16" t="s">
        <v>47</v>
      </c>
      <c r="B50" s="17" t="s">
        <v>14</v>
      </c>
      <c r="C50" s="29">
        <v>0.13746172167403878</v>
      </c>
      <c r="D50" s="29">
        <v>0.14121338912133891</v>
      </c>
      <c r="E50" s="29">
        <v>0.14230498945888967</v>
      </c>
      <c r="F50" s="29">
        <v>0.14028403186698996</v>
      </c>
      <c r="G50" s="29">
        <v>0.14147480814147481</v>
      </c>
      <c r="H50" s="29">
        <v>0.16290643662906437</v>
      </c>
      <c r="I50" s="29">
        <v>0.14701986754966886</v>
      </c>
      <c r="J50" s="29">
        <v>0.13606770833333334</v>
      </c>
      <c r="K50" s="29">
        <v>0.15392156862745099</v>
      </c>
      <c r="L50" s="29">
        <v>0.16857236197321138</v>
      </c>
      <c r="M50" s="29">
        <v>0.1875</v>
      </c>
      <c r="N50" s="29">
        <v>0.18362533692722371</v>
      </c>
      <c r="O50" s="29">
        <v>0.17710802573653911</v>
      </c>
      <c r="P50" s="29">
        <v>0.2037351443123939</v>
      </c>
      <c r="Q50" s="29">
        <v>0.21009549795361529</v>
      </c>
    </row>
    <row r="51" spans="1:17" x14ac:dyDescent="0.35">
      <c r="A51" s="16" t="s">
        <v>47</v>
      </c>
      <c r="B51" s="17" t="s">
        <v>31</v>
      </c>
      <c r="C51" s="29">
        <v>0.21792349726775956</v>
      </c>
      <c r="D51" s="29">
        <v>0.25036520957410946</v>
      </c>
      <c r="E51" s="29">
        <v>0.25369097261354673</v>
      </c>
      <c r="F51" s="29">
        <v>0.24357838795394154</v>
      </c>
      <c r="G51" s="29">
        <v>0.22468388630714362</v>
      </c>
      <c r="H51" s="29">
        <v>0.22726304579339723</v>
      </c>
      <c r="I51" s="29">
        <v>0.22519905315257155</v>
      </c>
      <c r="J51" s="29">
        <v>0.21297162457125038</v>
      </c>
      <c r="K51" s="29">
        <v>0.2137240886347391</v>
      </c>
      <c r="L51" s="29">
        <v>0.21940842787682333</v>
      </c>
      <c r="M51" s="29">
        <v>0.20453637090327736</v>
      </c>
      <c r="N51" s="29">
        <v>0.22205096588573778</v>
      </c>
      <c r="O51" s="29">
        <v>0.21901510448996483</v>
      </c>
      <c r="P51" s="29">
        <v>0.22590237899917964</v>
      </c>
      <c r="Q51" s="29">
        <v>0.22672519395671703</v>
      </c>
    </row>
    <row r="52" spans="1:17" x14ac:dyDescent="0.35">
      <c r="A52" s="16" t="s">
        <v>47</v>
      </c>
      <c r="B52" s="17" t="s">
        <v>15</v>
      </c>
      <c r="C52" s="29">
        <v>2.4357239512855209E-2</v>
      </c>
      <c r="D52" s="29">
        <v>3.2394366197183097E-2</v>
      </c>
      <c r="E52" s="29">
        <v>2.0491803278688523E-2</v>
      </c>
      <c r="F52" s="29">
        <v>3.017832647462277E-2</v>
      </c>
      <c r="G52" s="29">
        <v>6.6326530612244902E-2</v>
      </c>
      <c r="H52" s="29">
        <v>6.7088607594936706E-2</v>
      </c>
      <c r="I52" s="29">
        <v>7.3047858942065488E-2</v>
      </c>
      <c r="J52" s="29">
        <v>4.192355117139334E-2</v>
      </c>
      <c r="K52" s="29">
        <v>4.778972520908005E-2</v>
      </c>
      <c r="L52" s="29">
        <v>4.457831325301205E-2</v>
      </c>
      <c r="M52" s="29">
        <v>7.5029308323563887E-2</v>
      </c>
      <c r="N52" s="29">
        <v>8.0047789725209081E-2</v>
      </c>
      <c r="O52" s="29">
        <v>7.9041916167664678E-2</v>
      </c>
      <c r="P52" s="29">
        <v>7.5903614457831323E-2</v>
      </c>
      <c r="Q52" s="29">
        <v>7.4733096085409248E-2</v>
      </c>
    </row>
    <row r="53" spans="1:17" x14ac:dyDescent="0.35">
      <c r="A53" s="16" t="s">
        <v>47</v>
      </c>
      <c r="B53" s="17" t="s">
        <v>16</v>
      </c>
      <c r="C53" s="29">
        <v>8.0716624927759578E-2</v>
      </c>
      <c r="D53" s="29">
        <v>8.9578454332552696E-2</v>
      </c>
      <c r="E53" s="29">
        <v>8.9765580331618064E-2</v>
      </c>
      <c r="F53" s="29">
        <v>8.47331093691676E-2</v>
      </c>
      <c r="G53" s="29">
        <v>6.3817771084337352E-2</v>
      </c>
      <c r="H53" s="29">
        <v>6.537037037037037E-2</v>
      </c>
      <c r="I53" s="29">
        <v>8.4903934126258004E-2</v>
      </c>
      <c r="J53" s="29">
        <v>8.8662790697674423E-2</v>
      </c>
      <c r="K53" s="29">
        <v>9.4575303354746607E-2</v>
      </c>
      <c r="L53" s="29">
        <v>0.10280210157618214</v>
      </c>
      <c r="M53" s="29">
        <v>0.10822662690756008</v>
      </c>
      <c r="N53" s="29">
        <v>0.11229656419529838</v>
      </c>
      <c r="O53" s="29">
        <v>0.11154808723632463</v>
      </c>
      <c r="P53" s="29">
        <v>0.11160318866253321</v>
      </c>
      <c r="Q53" s="29">
        <v>0.12902664112833015</v>
      </c>
    </row>
    <row r="54" spans="1:17" x14ac:dyDescent="0.35">
      <c r="A54" s="16" t="s">
        <v>47</v>
      </c>
      <c r="B54" s="17" t="s">
        <v>26</v>
      </c>
      <c r="C54" s="29">
        <v>0.18762598852535275</v>
      </c>
      <c r="D54" s="29">
        <v>0.20157604412923563</v>
      </c>
      <c r="E54" s="29">
        <v>0.21909579513120456</v>
      </c>
      <c r="F54" s="29">
        <v>0.22215199873597724</v>
      </c>
      <c r="G54" s="29">
        <v>0.21485943775100402</v>
      </c>
      <c r="H54" s="29">
        <v>0.22073740138464015</v>
      </c>
      <c r="I54" s="29">
        <v>0.20539976133651552</v>
      </c>
      <c r="J54" s="29">
        <v>0.22025431425976386</v>
      </c>
      <c r="K54" s="29">
        <v>0.22104806022003473</v>
      </c>
      <c r="L54" s="29">
        <v>0.22863935113970074</v>
      </c>
      <c r="M54" s="29">
        <v>0.2091950810508664</v>
      </c>
      <c r="N54" s="29">
        <v>0.20971428571428571</v>
      </c>
      <c r="O54" s="29">
        <v>0.19321490972626673</v>
      </c>
      <c r="P54" s="29">
        <v>0.21946138967415563</v>
      </c>
      <c r="Q54" s="29">
        <v>0.22962300700342722</v>
      </c>
    </row>
    <row r="55" spans="1:17" x14ac:dyDescent="0.35">
      <c r="A55" s="16" t="s">
        <v>47</v>
      </c>
      <c r="B55" s="17" t="s">
        <v>17</v>
      </c>
      <c r="C55" s="29">
        <v>0.10155106818846941</v>
      </c>
      <c r="D55" s="29">
        <v>0.11195388349514564</v>
      </c>
      <c r="E55" s="29">
        <v>0.10185739964050329</v>
      </c>
      <c r="F55" s="29">
        <v>0.10874074074074074</v>
      </c>
      <c r="G55" s="29">
        <v>0.11571925754060325</v>
      </c>
      <c r="H55" s="29">
        <v>0.10593342981186686</v>
      </c>
      <c r="I55" s="29">
        <v>9.4317516110134739E-2</v>
      </c>
      <c r="J55" s="29">
        <v>0.11051693404634581</v>
      </c>
      <c r="K55" s="29">
        <v>0.1248913358446827</v>
      </c>
      <c r="L55" s="29">
        <v>0.13060989643268126</v>
      </c>
      <c r="M55" s="29">
        <v>0.12470997679814386</v>
      </c>
      <c r="N55" s="29">
        <v>0.12642300778909527</v>
      </c>
      <c r="O55" s="29">
        <v>0.10312405216863815</v>
      </c>
      <c r="P55" s="29">
        <v>0.12695078031212484</v>
      </c>
      <c r="Q55" s="29">
        <v>0.12488660417296643</v>
      </c>
    </row>
    <row r="56" spans="1:17" x14ac:dyDescent="0.35">
      <c r="A56" s="16" t="s">
        <v>47</v>
      </c>
      <c r="B56" s="17" t="s">
        <v>18</v>
      </c>
      <c r="C56" s="29">
        <v>9.2089728453364814E-2</v>
      </c>
      <c r="D56" s="29">
        <v>0.1018957345971564</v>
      </c>
      <c r="E56" s="29">
        <v>8.5480093676814986E-2</v>
      </c>
      <c r="F56" s="29">
        <v>9.2760180995475117E-2</v>
      </c>
      <c r="G56" s="29">
        <v>0.10231023102310231</v>
      </c>
      <c r="H56" s="29">
        <v>0.13932806324110672</v>
      </c>
      <c r="I56" s="29">
        <v>0.16712834718374883</v>
      </c>
      <c r="J56" s="29">
        <v>0.13409961685823754</v>
      </c>
      <c r="K56" s="29">
        <v>0.10309278350515463</v>
      </c>
      <c r="L56" s="29">
        <v>0.10497835497835498</v>
      </c>
      <c r="M56" s="29">
        <v>0.13132400430570507</v>
      </c>
      <c r="N56" s="29">
        <v>0.13665943600867678</v>
      </c>
      <c r="O56" s="29">
        <v>0.13793103448275862</v>
      </c>
      <c r="P56" s="29">
        <v>0.11400651465798045</v>
      </c>
      <c r="Q56" s="29">
        <v>0.10753880266075388</v>
      </c>
    </row>
    <row r="57" spans="1:17" x14ac:dyDescent="0.35">
      <c r="A57" s="16" t="s">
        <v>47</v>
      </c>
      <c r="B57" s="17" t="s">
        <v>19</v>
      </c>
      <c r="C57" s="29">
        <v>0.1548082267926626</v>
      </c>
      <c r="D57" s="29">
        <v>0.16700143472022955</v>
      </c>
      <c r="E57" s="29">
        <v>0.17395104895104896</v>
      </c>
      <c r="F57" s="29">
        <v>0.1582608695652174</v>
      </c>
      <c r="G57" s="29">
        <v>0.15258082813386273</v>
      </c>
      <c r="H57" s="29">
        <v>0.15388951521984218</v>
      </c>
      <c r="I57" s="29">
        <v>0.14849517319704714</v>
      </c>
      <c r="J57" s="29">
        <v>0.15966149506346969</v>
      </c>
      <c r="K57" s="29">
        <v>0.17377049180327869</v>
      </c>
      <c r="L57" s="29">
        <v>0.17580910586944598</v>
      </c>
      <c r="M57" s="29">
        <v>0.16831411312465677</v>
      </c>
      <c r="N57" s="29">
        <v>0.17337903456155385</v>
      </c>
      <c r="O57" s="29">
        <v>0.17050298380221654</v>
      </c>
      <c r="P57" s="29">
        <v>0.18570624648283623</v>
      </c>
      <c r="Q57" s="29">
        <v>0.1847983753988976</v>
      </c>
    </row>
    <row r="58" spans="1:17" x14ac:dyDescent="0.35">
      <c r="A58" s="16" t="s">
        <v>47</v>
      </c>
      <c r="B58" s="17" t="s">
        <v>20</v>
      </c>
      <c r="C58" s="29">
        <v>0.14697695134172142</v>
      </c>
      <c r="D58" s="29">
        <v>0.14634708458170084</v>
      </c>
      <c r="E58" s="29">
        <v>0.14020712416069192</v>
      </c>
      <c r="F58" s="29">
        <v>0.14011404631676946</v>
      </c>
      <c r="G58" s="29">
        <v>0.14641744548286603</v>
      </c>
      <c r="H58" s="29">
        <v>0.14096372009435021</v>
      </c>
      <c r="I58" s="29">
        <v>0.13405958203646065</v>
      </c>
      <c r="J58" s="29">
        <v>0.14698577557010611</v>
      </c>
      <c r="K58" s="29">
        <v>0.16066606660666066</v>
      </c>
      <c r="L58" s="29">
        <v>0.15934996050107211</v>
      </c>
      <c r="M58" s="29">
        <v>0.16645835700488582</v>
      </c>
      <c r="N58" s="29">
        <v>0.16921639612285413</v>
      </c>
      <c r="O58" s="29">
        <v>0.17241785419856318</v>
      </c>
      <c r="P58" s="29">
        <v>0.17099669343410487</v>
      </c>
      <c r="Q58" s="29">
        <v>0.16831329603618617</v>
      </c>
    </row>
    <row r="59" spans="1:17" x14ac:dyDescent="0.35">
      <c r="A59" s="16" t="s">
        <v>47</v>
      </c>
      <c r="B59" s="17" t="s">
        <v>21</v>
      </c>
      <c r="C59" s="29">
        <v>9.0508374963267704E-2</v>
      </c>
      <c r="D59" s="29">
        <v>8.8785046728971959E-2</v>
      </c>
      <c r="E59" s="29">
        <v>8.7855297157622733E-2</v>
      </c>
      <c r="F59" s="29">
        <v>8.9454129751357525E-2</v>
      </c>
      <c r="G59" s="29">
        <v>8.4755090809025865E-2</v>
      </c>
      <c r="H59" s="29">
        <v>8.9826839826839824E-2</v>
      </c>
      <c r="I59" s="29">
        <v>8.0223880597014921E-2</v>
      </c>
      <c r="J59" s="29">
        <v>8.8865096359743045E-2</v>
      </c>
      <c r="K59" s="29">
        <v>7.7407967725668186E-2</v>
      </c>
      <c r="L59" s="29">
        <v>0.11040929762506316</v>
      </c>
      <c r="M59" s="29">
        <v>0.11499630632849052</v>
      </c>
      <c r="N59" s="29">
        <v>0.10757575757575757</v>
      </c>
      <c r="O59" s="29">
        <v>0.11957671957671957</v>
      </c>
      <c r="P59" s="29">
        <v>0.14086770219603642</v>
      </c>
      <c r="Q59" s="29">
        <v>0.14430244941427051</v>
      </c>
    </row>
    <row r="60" spans="1:17" x14ac:dyDescent="0.35">
      <c r="A60" s="16" t="s">
        <v>47</v>
      </c>
      <c r="B60" s="17" t="s">
        <v>27</v>
      </c>
      <c r="C60" s="29">
        <v>0.19503546099290781</v>
      </c>
      <c r="D60" s="29">
        <v>0.22979156075241486</v>
      </c>
      <c r="E60" s="29">
        <v>0.24024960998439937</v>
      </c>
      <c r="F60" s="29">
        <v>0.24237560192616373</v>
      </c>
      <c r="G60" s="29">
        <v>0.22980719124544033</v>
      </c>
      <c r="H60" s="29">
        <v>0.25530813050233042</v>
      </c>
      <c r="I60" s="29">
        <v>0.25285643318430201</v>
      </c>
      <c r="J60" s="29">
        <v>0.27050433010697911</v>
      </c>
      <c r="K60" s="29">
        <v>0.29696969696969699</v>
      </c>
      <c r="L60" s="29">
        <v>0.28345250255362614</v>
      </c>
      <c r="M60" s="29">
        <v>0.28253164556962024</v>
      </c>
      <c r="N60" s="29">
        <v>0.29322942036044813</v>
      </c>
      <c r="O60" s="29">
        <v>0.30483634587200781</v>
      </c>
      <c r="P60" s="29">
        <v>0.21980676328502416</v>
      </c>
      <c r="Q60" s="29">
        <v>0.22740667976424361</v>
      </c>
    </row>
    <row r="61" spans="1:17" x14ac:dyDescent="0.35">
      <c r="A61" s="16" t="s">
        <v>47</v>
      </c>
      <c r="B61" s="17" t="s">
        <v>28</v>
      </c>
      <c r="C61" s="29">
        <v>0.23653320469528863</v>
      </c>
      <c r="D61" s="29">
        <v>0.24447050938337803</v>
      </c>
      <c r="E61" s="29">
        <v>0.2531603459747172</v>
      </c>
      <c r="F61" s="29">
        <v>0.27536970933197347</v>
      </c>
      <c r="G61" s="29">
        <v>0.23267750213857999</v>
      </c>
      <c r="H61" s="29">
        <v>0.23593404725480197</v>
      </c>
      <c r="I61" s="29">
        <v>0.22493614303959131</v>
      </c>
      <c r="J61" s="29">
        <v>0.23038480759620189</v>
      </c>
      <c r="K61" s="29">
        <v>0.24177277989085497</v>
      </c>
      <c r="L61" s="29">
        <v>0.29147389292795772</v>
      </c>
      <c r="M61" s="29">
        <v>0.30145704237146209</v>
      </c>
      <c r="N61" s="29">
        <v>0.35949612403100772</v>
      </c>
      <c r="O61" s="29">
        <v>0.3605334180028576</v>
      </c>
      <c r="P61" s="29">
        <v>0.33409610983981691</v>
      </c>
      <c r="Q61" s="29">
        <v>0.36641697877652935</v>
      </c>
    </row>
    <row r="62" spans="1:17" ht="29.15" customHeight="1" x14ac:dyDescent="0.35">
      <c r="A62" s="17" t="s">
        <v>182</v>
      </c>
      <c r="B62" s="17" t="s">
        <v>54</v>
      </c>
      <c r="C62" s="20" t="s">
        <v>190</v>
      </c>
      <c r="D62" s="20" t="s">
        <v>190</v>
      </c>
      <c r="E62" s="20" t="s">
        <v>190</v>
      </c>
      <c r="F62" s="20" t="s">
        <v>190</v>
      </c>
      <c r="G62" s="20" t="s">
        <v>190</v>
      </c>
      <c r="H62" s="48">
        <v>0.27541398883520196</v>
      </c>
      <c r="I62" s="48">
        <v>0.27304914318085255</v>
      </c>
      <c r="J62" s="48">
        <v>0.25652818991097925</v>
      </c>
      <c r="K62" s="48">
        <v>0.25500735256832818</v>
      </c>
      <c r="L62" s="48">
        <v>0.26413640799137178</v>
      </c>
      <c r="M62" s="48">
        <v>0.2672706108608735</v>
      </c>
      <c r="N62" s="48">
        <v>0.28846464103253561</v>
      </c>
      <c r="O62" s="29">
        <v>0.28321119620915752</v>
      </c>
      <c r="P62" s="29">
        <v>0.27928673953847855</v>
      </c>
      <c r="Q62" s="29">
        <v>0.2829048560755878</v>
      </c>
    </row>
    <row r="63" spans="1:17" x14ac:dyDescent="0.35">
      <c r="A63" s="16" t="s">
        <v>182</v>
      </c>
      <c r="B63" s="16" t="s">
        <v>55</v>
      </c>
      <c r="C63" s="20" t="s">
        <v>190</v>
      </c>
      <c r="D63" s="20" t="s">
        <v>190</v>
      </c>
      <c r="E63" s="20" t="s">
        <v>190</v>
      </c>
      <c r="F63" s="20" t="s">
        <v>190</v>
      </c>
      <c r="G63" s="20" t="s">
        <v>190</v>
      </c>
      <c r="H63" s="48">
        <v>0.10863874345549739</v>
      </c>
      <c r="I63" s="48">
        <v>0.15229110512129379</v>
      </c>
      <c r="J63" s="48">
        <v>0.1402116402116402</v>
      </c>
      <c r="K63" s="48">
        <v>0.14398943196829592</v>
      </c>
      <c r="L63" s="48">
        <v>0.13838120104438642</v>
      </c>
      <c r="M63" s="48">
        <v>0.12786002691790041</v>
      </c>
      <c r="N63" s="48">
        <v>0.13342898134863701</v>
      </c>
      <c r="O63" s="29">
        <v>0.14265536723163841</v>
      </c>
      <c r="P63" s="29">
        <v>0.15781487101669195</v>
      </c>
      <c r="Q63" s="29">
        <v>0.17103072498864841</v>
      </c>
    </row>
    <row r="64" spans="1:17" x14ac:dyDescent="0.35">
      <c r="A64" s="16" t="s">
        <v>182</v>
      </c>
      <c r="B64" s="16" t="s">
        <v>56</v>
      </c>
      <c r="C64" s="20" t="s">
        <v>190</v>
      </c>
      <c r="D64" s="20" t="s">
        <v>190</v>
      </c>
      <c r="E64" s="20" t="s">
        <v>190</v>
      </c>
      <c r="F64" s="20" t="s">
        <v>190</v>
      </c>
      <c r="G64" s="20" t="s">
        <v>190</v>
      </c>
      <c r="H64" s="48">
        <v>0.19579894973743436</v>
      </c>
      <c r="I64" s="48">
        <v>0.18534798534798536</v>
      </c>
      <c r="J64" s="48">
        <v>0.17496339677891654</v>
      </c>
      <c r="K64" s="48">
        <v>0.18782098312545856</v>
      </c>
      <c r="L64" s="48">
        <v>0.1820830298616169</v>
      </c>
      <c r="M64" s="48">
        <v>0.19236311239193082</v>
      </c>
      <c r="N64" s="48">
        <v>0.19236417033773862</v>
      </c>
      <c r="O64" s="29">
        <v>0.19294294294294295</v>
      </c>
      <c r="P64" s="29">
        <v>0.19493476592478895</v>
      </c>
      <c r="Q64" s="29">
        <v>0.21217712177121772</v>
      </c>
    </row>
    <row r="65" spans="1:17" x14ac:dyDescent="0.35">
      <c r="A65" s="16" t="s">
        <v>182</v>
      </c>
      <c r="B65" s="16" t="s">
        <v>57</v>
      </c>
      <c r="C65" s="20" t="s">
        <v>190</v>
      </c>
      <c r="D65" s="20" t="s">
        <v>190</v>
      </c>
      <c r="E65" s="20" t="s">
        <v>190</v>
      </c>
      <c r="F65" s="20" t="s">
        <v>190</v>
      </c>
      <c r="G65" s="20" t="s">
        <v>190</v>
      </c>
      <c r="H65" s="48">
        <v>6.4833005893909626E-2</v>
      </c>
      <c r="I65" s="48">
        <v>6.6801619433198386E-2</v>
      </c>
      <c r="J65" s="48">
        <v>7.4906367041198504E-2</v>
      </c>
      <c r="K65" s="48">
        <v>8.253358925143954E-2</v>
      </c>
      <c r="L65" s="48">
        <v>3.007518796992481E-2</v>
      </c>
      <c r="M65" s="48">
        <v>3.6608863198458574E-2</v>
      </c>
      <c r="N65" s="48">
        <v>4.3314500941619587E-2</v>
      </c>
      <c r="O65" s="29">
        <v>7.8947368421052627E-2</v>
      </c>
      <c r="P65" s="29">
        <v>4.4859813084112146E-2</v>
      </c>
      <c r="Q65" s="29">
        <v>4.9065861483298737E-2</v>
      </c>
    </row>
    <row r="66" spans="1:17" x14ac:dyDescent="0.35">
      <c r="A66" s="16" t="s">
        <v>182</v>
      </c>
      <c r="B66" s="16" t="s">
        <v>58</v>
      </c>
      <c r="C66" s="20" t="s">
        <v>190</v>
      </c>
      <c r="D66" s="20" t="s">
        <v>190</v>
      </c>
      <c r="E66" s="20" t="s">
        <v>190</v>
      </c>
      <c r="F66" s="20" t="s">
        <v>190</v>
      </c>
      <c r="G66" s="20" t="s">
        <v>190</v>
      </c>
      <c r="H66" s="48">
        <v>0.13554526748971193</v>
      </c>
      <c r="I66" s="48">
        <v>0.12971146347803483</v>
      </c>
      <c r="J66" s="48">
        <v>0.13659927423535512</v>
      </c>
      <c r="K66" s="48">
        <v>0.13936927772126145</v>
      </c>
      <c r="L66" s="48">
        <v>0.15164556962025316</v>
      </c>
      <c r="M66" s="48">
        <v>0.15604451188669702</v>
      </c>
      <c r="N66" s="48">
        <v>0.15941269008914524</v>
      </c>
      <c r="O66" s="29">
        <v>0.15479957805907174</v>
      </c>
      <c r="P66" s="29">
        <v>0.17000781046602448</v>
      </c>
      <c r="Q66" s="29">
        <v>0.17178636412287274</v>
      </c>
    </row>
    <row r="67" spans="1:17" x14ac:dyDescent="0.35">
      <c r="A67" s="16" t="s">
        <v>182</v>
      </c>
      <c r="B67" s="16" t="s">
        <v>96</v>
      </c>
      <c r="C67" s="20" t="s">
        <v>190</v>
      </c>
      <c r="D67" s="20" t="s">
        <v>190</v>
      </c>
      <c r="E67" s="20" t="s">
        <v>190</v>
      </c>
      <c r="F67" s="20" t="s">
        <v>190</v>
      </c>
      <c r="G67" s="20" t="s">
        <v>190</v>
      </c>
      <c r="H67" s="48" t="s">
        <v>192</v>
      </c>
      <c r="I67" s="48" t="s">
        <v>192</v>
      </c>
      <c r="J67" s="48" t="s">
        <v>192</v>
      </c>
      <c r="K67" s="48" t="s">
        <v>192</v>
      </c>
      <c r="L67" s="48">
        <v>0.17052980132450332</v>
      </c>
      <c r="M67" s="48">
        <v>0.1718213058419244</v>
      </c>
      <c r="N67" s="48">
        <v>0.17586206896551723</v>
      </c>
      <c r="O67" s="29" t="s">
        <v>192</v>
      </c>
      <c r="P67" s="29">
        <v>0.17051509769094139</v>
      </c>
      <c r="Q67" s="29">
        <v>0.16747703943814155</v>
      </c>
    </row>
    <row r="68" spans="1:17" x14ac:dyDescent="0.35">
      <c r="A68" s="16" t="s">
        <v>182</v>
      </c>
      <c r="B68" s="16" t="s">
        <v>59</v>
      </c>
      <c r="C68" s="20" t="s">
        <v>190</v>
      </c>
      <c r="D68" s="20" t="s">
        <v>190</v>
      </c>
      <c r="E68" s="20" t="s">
        <v>190</v>
      </c>
      <c r="F68" s="20" t="s">
        <v>190</v>
      </c>
      <c r="G68" s="20" t="s">
        <v>190</v>
      </c>
      <c r="H68" s="48" t="s">
        <v>192</v>
      </c>
      <c r="I68" s="48" t="s">
        <v>192</v>
      </c>
      <c r="J68" s="48" t="s">
        <v>192</v>
      </c>
      <c r="K68" s="48">
        <v>6.4000000000000001E-2</v>
      </c>
      <c r="L68" s="48">
        <v>7.9847908745247151E-2</v>
      </c>
      <c r="M68" s="48">
        <v>9.0579710144927536E-2</v>
      </c>
      <c r="N68" s="48">
        <v>0.10810810810810811</v>
      </c>
      <c r="O68" s="29">
        <v>9.765625E-2</v>
      </c>
      <c r="P68" s="29">
        <v>0.10074626865671642</v>
      </c>
      <c r="Q68" s="29">
        <v>0.11127596439169139</v>
      </c>
    </row>
    <row r="69" spans="1:17" x14ac:dyDescent="0.35">
      <c r="A69" s="16" t="s">
        <v>182</v>
      </c>
      <c r="B69" s="16" t="s">
        <v>60</v>
      </c>
      <c r="C69" s="20" t="s">
        <v>190</v>
      </c>
      <c r="D69" s="20" t="s">
        <v>190</v>
      </c>
      <c r="E69" s="20" t="s">
        <v>190</v>
      </c>
      <c r="F69" s="20" t="s">
        <v>190</v>
      </c>
      <c r="G69" s="20" t="s">
        <v>190</v>
      </c>
      <c r="H69" s="48">
        <v>8.8983050847457626E-2</v>
      </c>
      <c r="I69" s="48">
        <v>8.4388185654008435E-2</v>
      </c>
      <c r="J69" s="48">
        <v>9.0517241379310345E-2</v>
      </c>
      <c r="K69" s="48">
        <v>0.15217391304347827</v>
      </c>
      <c r="L69" s="48">
        <v>0.16371681415929204</v>
      </c>
      <c r="M69" s="48">
        <v>0.16299559471365638</v>
      </c>
      <c r="N69" s="48">
        <v>0.16071428571428573</v>
      </c>
      <c r="O69" s="29">
        <v>0.1111111111111111</v>
      </c>
      <c r="P69" s="29">
        <v>0.11261261261261261</v>
      </c>
      <c r="Q69" s="29">
        <v>9.8222637979420019E-2</v>
      </c>
    </row>
    <row r="70" spans="1:17" x14ac:dyDescent="0.35">
      <c r="A70" s="16" t="s">
        <v>182</v>
      </c>
      <c r="B70" s="16" t="s">
        <v>97</v>
      </c>
      <c r="C70" s="20" t="s">
        <v>190</v>
      </c>
      <c r="D70" s="20" t="s">
        <v>190</v>
      </c>
      <c r="E70" s="20" t="s">
        <v>190</v>
      </c>
      <c r="F70" s="20" t="s">
        <v>190</v>
      </c>
      <c r="G70" s="20" t="s">
        <v>190</v>
      </c>
      <c r="H70" s="48">
        <v>9.6463022508038579E-2</v>
      </c>
      <c r="I70" s="48">
        <v>8.7179487179487175E-2</v>
      </c>
      <c r="J70" s="48">
        <v>9.8701298701298706E-2</v>
      </c>
      <c r="K70" s="48">
        <v>8.9918256130790186E-2</v>
      </c>
      <c r="L70" s="48">
        <v>6.5510597302504817E-2</v>
      </c>
      <c r="M70" s="48">
        <v>8.9947089947089942E-2</v>
      </c>
      <c r="N70" s="48">
        <v>8.797653958944282E-2</v>
      </c>
      <c r="O70" s="29">
        <v>0.11409395973154363</v>
      </c>
      <c r="P70" s="29">
        <v>0.11313868613138686</v>
      </c>
      <c r="Q70" s="29">
        <v>0.11973875181422351</v>
      </c>
    </row>
    <row r="71" spans="1:17" x14ac:dyDescent="0.35">
      <c r="A71" s="16" t="s">
        <v>182</v>
      </c>
      <c r="B71" s="16" t="s">
        <v>61</v>
      </c>
      <c r="C71" s="20" t="s">
        <v>190</v>
      </c>
      <c r="D71" s="20" t="s">
        <v>190</v>
      </c>
      <c r="E71" s="20" t="s">
        <v>190</v>
      </c>
      <c r="F71" s="20" t="s">
        <v>190</v>
      </c>
      <c r="G71" s="20" t="s">
        <v>190</v>
      </c>
      <c r="H71" s="48">
        <v>3.1719532554257093E-2</v>
      </c>
      <c r="I71" s="48" t="s">
        <v>192</v>
      </c>
      <c r="J71" s="48">
        <v>2.8716216216216218E-2</v>
      </c>
      <c r="K71" s="48" t="s">
        <v>192</v>
      </c>
      <c r="L71" s="48">
        <v>2.936378466557912E-2</v>
      </c>
      <c r="M71" s="48">
        <v>3.4313725490196081E-2</v>
      </c>
      <c r="N71" s="48">
        <v>3.6395147313691506E-2</v>
      </c>
      <c r="O71" s="29">
        <v>3.4423407917383818E-2</v>
      </c>
      <c r="P71" s="29">
        <v>8.7837837837837843E-2</v>
      </c>
      <c r="Q71" s="29">
        <v>8.5113774535348269E-2</v>
      </c>
    </row>
    <row r="72" spans="1:17" x14ac:dyDescent="0.35">
      <c r="A72" s="16" t="s">
        <v>182</v>
      </c>
      <c r="B72" s="16" t="s">
        <v>62</v>
      </c>
      <c r="C72" s="20" t="s">
        <v>190</v>
      </c>
      <c r="D72" s="20" t="s">
        <v>190</v>
      </c>
      <c r="E72" s="20" t="s">
        <v>190</v>
      </c>
      <c r="F72" s="20" t="s">
        <v>190</v>
      </c>
      <c r="G72" s="20" t="s">
        <v>190</v>
      </c>
      <c r="H72" s="48">
        <v>0.14179566563467491</v>
      </c>
      <c r="I72" s="48">
        <v>0.12172854534388314</v>
      </c>
      <c r="J72" s="48">
        <v>0.15164433617539586</v>
      </c>
      <c r="K72" s="48">
        <v>0.18290496114763896</v>
      </c>
      <c r="L72" s="48">
        <v>0.16687192118226601</v>
      </c>
      <c r="M72" s="48">
        <v>0.16576250753465943</v>
      </c>
      <c r="N72" s="48">
        <v>0.16868932038834952</v>
      </c>
      <c r="O72" s="29">
        <v>0.1859903381642512</v>
      </c>
      <c r="P72" s="29">
        <v>0.18263473053892215</v>
      </c>
      <c r="Q72" s="29">
        <v>0.19548139577370441</v>
      </c>
    </row>
    <row r="73" spans="1:17" x14ac:dyDescent="0.35">
      <c r="A73" s="16" t="s">
        <v>182</v>
      </c>
      <c r="B73" s="16" t="s">
        <v>63</v>
      </c>
      <c r="C73" s="20" t="s">
        <v>190</v>
      </c>
      <c r="D73" s="20" t="s">
        <v>190</v>
      </c>
      <c r="E73" s="20" t="s">
        <v>190</v>
      </c>
      <c r="F73" s="20" t="s">
        <v>190</v>
      </c>
      <c r="G73" s="20" t="s">
        <v>190</v>
      </c>
      <c r="H73" s="48">
        <v>9.1443500979751791E-2</v>
      </c>
      <c r="I73" s="48">
        <v>9.4094743672939643E-2</v>
      </c>
      <c r="J73" s="48">
        <v>9.5222724338282758E-2</v>
      </c>
      <c r="K73" s="48">
        <v>0.12453300124533001</v>
      </c>
      <c r="L73" s="48">
        <v>0.10140306122448979</v>
      </c>
      <c r="M73" s="48">
        <v>0.12259306803594351</v>
      </c>
      <c r="N73" s="48">
        <v>0.11423841059602649</v>
      </c>
      <c r="O73" s="29">
        <v>0.12151067323481117</v>
      </c>
      <c r="P73" s="29">
        <v>0.13261648745519714</v>
      </c>
      <c r="Q73" s="29">
        <v>0.13728137860082304</v>
      </c>
    </row>
    <row r="74" spans="1:17" x14ac:dyDescent="0.35">
      <c r="A74" s="16" t="s">
        <v>182</v>
      </c>
      <c r="B74" s="16" t="s">
        <v>64</v>
      </c>
      <c r="C74" s="20" t="s">
        <v>190</v>
      </c>
      <c r="D74" s="20" t="s">
        <v>190</v>
      </c>
      <c r="E74" s="20" t="s">
        <v>190</v>
      </c>
      <c r="F74" s="20" t="s">
        <v>190</v>
      </c>
      <c r="G74" s="20" t="s">
        <v>190</v>
      </c>
      <c r="H74" s="48">
        <v>0.12268551236749117</v>
      </c>
      <c r="I74" s="48">
        <v>0.12367244270542202</v>
      </c>
      <c r="J74" s="48">
        <v>0.11773743016759776</v>
      </c>
      <c r="K74" s="48">
        <v>0.12593412676446167</v>
      </c>
      <c r="L74" s="48">
        <v>0.1371675254142877</v>
      </c>
      <c r="M74" s="48">
        <v>0.13844011142061283</v>
      </c>
      <c r="N74" s="48">
        <v>0.14121324051711892</v>
      </c>
      <c r="O74" s="29">
        <v>0.13850297703430678</v>
      </c>
      <c r="P74" s="29">
        <v>0.13527632664283751</v>
      </c>
      <c r="Q74" s="29">
        <v>0.1476676787192934</v>
      </c>
    </row>
    <row r="75" spans="1:17" x14ac:dyDescent="0.35">
      <c r="A75" s="16" t="s">
        <v>182</v>
      </c>
      <c r="B75" s="16" t="s">
        <v>65</v>
      </c>
      <c r="C75" s="20" t="s">
        <v>190</v>
      </c>
      <c r="D75" s="20" t="s">
        <v>190</v>
      </c>
      <c r="E75" s="20" t="s">
        <v>190</v>
      </c>
      <c r="F75" s="20" t="s">
        <v>190</v>
      </c>
      <c r="G75" s="20" t="s">
        <v>190</v>
      </c>
      <c r="H75" s="48">
        <v>0.15647102618190842</v>
      </c>
      <c r="I75" s="48">
        <v>0.15773919468045808</v>
      </c>
      <c r="J75" s="48">
        <v>0.15803420862442785</v>
      </c>
      <c r="K75" s="48">
        <v>0.15262847017129355</v>
      </c>
      <c r="L75" s="48">
        <v>0.19053939905876674</v>
      </c>
      <c r="M75" s="48">
        <v>0.18061249095731854</v>
      </c>
      <c r="N75" s="48">
        <v>0.19529411764705881</v>
      </c>
      <c r="O75" s="29">
        <v>0.19054782499686598</v>
      </c>
      <c r="P75" s="29">
        <v>0.22431610942249239</v>
      </c>
      <c r="Q75" s="29">
        <v>0.20996227923359395</v>
      </c>
    </row>
    <row r="76" spans="1:17" x14ac:dyDescent="0.35">
      <c r="A76" s="16" t="s">
        <v>182</v>
      </c>
      <c r="B76" s="16" t="s">
        <v>66</v>
      </c>
      <c r="C76" s="20" t="s">
        <v>190</v>
      </c>
      <c r="D76" s="20" t="s">
        <v>190</v>
      </c>
      <c r="E76" s="20" t="s">
        <v>190</v>
      </c>
      <c r="F76" s="20" t="s">
        <v>190</v>
      </c>
      <c r="G76" s="20" t="s">
        <v>190</v>
      </c>
      <c r="H76" s="48" t="s">
        <v>192</v>
      </c>
      <c r="I76" s="48">
        <v>4.3875685557586835E-2</v>
      </c>
      <c r="J76" s="48" t="s">
        <v>192</v>
      </c>
      <c r="K76" s="48" t="s">
        <v>192</v>
      </c>
      <c r="L76" s="48">
        <v>9.5764272559852676E-2</v>
      </c>
      <c r="M76" s="48">
        <v>9.5588235294117641E-2</v>
      </c>
      <c r="N76" s="48">
        <v>0.11401869158878504</v>
      </c>
      <c r="O76" s="29">
        <v>0.18279569892473119</v>
      </c>
      <c r="P76" s="29">
        <v>0.18378378378378379</v>
      </c>
      <c r="Q76" s="29">
        <v>0.13130898645876077</v>
      </c>
    </row>
    <row r="77" spans="1:17" x14ac:dyDescent="0.35">
      <c r="A77" s="16" t="s">
        <v>182</v>
      </c>
      <c r="B77" s="16" t="s">
        <v>67</v>
      </c>
      <c r="C77" s="20" t="s">
        <v>190</v>
      </c>
      <c r="D77" s="20" t="s">
        <v>190</v>
      </c>
      <c r="E77" s="20" t="s">
        <v>190</v>
      </c>
      <c r="F77" s="20" t="s">
        <v>190</v>
      </c>
      <c r="G77" s="20" t="s">
        <v>190</v>
      </c>
      <c r="H77" s="48">
        <v>0.15995795042219133</v>
      </c>
      <c r="I77" s="48">
        <v>0.1582011644248143</v>
      </c>
      <c r="J77" s="48">
        <v>0.1681782591674279</v>
      </c>
      <c r="K77" s="48">
        <v>0.17735076893563961</v>
      </c>
      <c r="L77" s="48">
        <v>0.18744363941664852</v>
      </c>
      <c r="M77" s="48">
        <v>0.18836225397020051</v>
      </c>
      <c r="N77" s="48">
        <v>0.1811021272786944</v>
      </c>
      <c r="O77" s="29">
        <v>0.18531754444410795</v>
      </c>
      <c r="P77" s="29">
        <v>0.20274107914557352</v>
      </c>
      <c r="Q77" s="29">
        <v>0.21851928721795594</v>
      </c>
    </row>
    <row r="78" spans="1:17" x14ac:dyDescent="0.35">
      <c r="A78" s="16" t="s">
        <v>182</v>
      </c>
      <c r="B78" s="16" t="s">
        <v>68</v>
      </c>
      <c r="C78" s="20" t="s">
        <v>190</v>
      </c>
      <c r="D78" s="20" t="s">
        <v>190</v>
      </c>
      <c r="E78" s="20" t="s">
        <v>190</v>
      </c>
      <c r="F78" s="20" t="s">
        <v>190</v>
      </c>
      <c r="G78" s="20" t="s">
        <v>190</v>
      </c>
      <c r="H78" s="48">
        <v>6.6210045662100453E-2</v>
      </c>
      <c r="I78" s="48">
        <v>6.7812798471824254E-2</v>
      </c>
      <c r="J78" s="48">
        <v>7.1790006325110692E-2</v>
      </c>
      <c r="K78" s="48">
        <v>7.2037914691943122E-2</v>
      </c>
      <c r="L78" s="48">
        <v>7.3599999999999999E-2</v>
      </c>
      <c r="M78" s="48">
        <v>7.9719387755102039E-2</v>
      </c>
      <c r="N78" s="48">
        <v>8.35214446952596E-2</v>
      </c>
      <c r="O78" s="29">
        <v>8.8401462279827189E-2</v>
      </c>
      <c r="P78" s="29">
        <v>9.3872229465449805E-2</v>
      </c>
      <c r="Q78" s="29">
        <v>0.10412560767310472</v>
      </c>
    </row>
    <row r="79" spans="1:17" x14ac:dyDescent="0.35">
      <c r="A79" s="16" t="s">
        <v>182</v>
      </c>
      <c r="B79" s="16" t="s">
        <v>69</v>
      </c>
      <c r="C79" s="20" t="s">
        <v>190</v>
      </c>
      <c r="D79" s="20" t="s">
        <v>190</v>
      </c>
      <c r="E79" s="20" t="s">
        <v>190</v>
      </c>
      <c r="F79" s="20" t="s">
        <v>190</v>
      </c>
      <c r="G79" s="20" t="s">
        <v>190</v>
      </c>
      <c r="H79" s="48">
        <v>0.15906288532675708</v>
      </c>
      <c r="I79" s="48">
        <v>0.14758666815293725</v>
      </c>
      <c r="J79" s="48">
        <v>0.16270017793594305</v>
      </c>
      <c r="K79" s="48">
        <v>0.15591165006496319</v>
      </c>
      <c r="L79" s="48">
        <v>0.18408447637709557</v>
      </c>
      <c r="M79" s="48">
        <v>0.19741031628104436</v>
      </c>
      <c r="N79" s="48">
        <v>0.20158975491278427</v>
      </c>
      <c r="O79" s="29">
        <v>0.20429252782193957</v>
      </c>
      <c r="P79" s="29">
        <v>0.21931935372980405</v>
      </c>
      <c r="Q79" s="29">
        <v>0.25970484615132905</v>
      </c>
    </row>
    <row r="80" spans="1:17" x14ac:dyDescent="0.35">
      <c r="A80" s="16" t="s">
        <v>182</v>
      </c>
      <c r="B80" s="16" t="s">
        <v>70</v>
      </c>
      <c r="C80" s="20" t="s">
        <v>190</v>
      </c>
      <c r="D80" s="20" t="s">
        <v>190</v>
      </c>
      <c r="E80" s="20" t="s">
        <v>190</v>
      </c>
      <c r="F80" s="20" t="s">
        <v>190</v>
      </c>
      <c r="G80" s="20" t="s">
        <v>190</v>
      </c>
      <c r="H80" s="48">
        <v>8.658536585365853E-2</v>
      </c>
      <c r="I80" s="48">
        <v>9.4247246022031828E-2</v>
      </c>
      <c r="J80" s="48">
        <v>9.2548076923076927E-2</v>
      </c>
      <c r="K80" s="48">
        <v>0.11751662971175167</v>
      </c>
      <c r="L80" s="48">
        <v>0.12556053811659193</v>
      </c>
      <c r="M80" s="48">
        <v>0.13528748590755355</v>
      </c>
      <c r="N80" s="48">
        <v>0.1467455621301775</v>
      </c>
      <c r="O80" s="29">
        <v>0.1440185830429733</v>
      </c>
      <c r="P80" s="29">
        <v>0.15973003374578179</v>
      </c>
      <c r="Q80" s="29">
        <v>0.16728834633208997</v>
      </c>
    </row>
    <row r="81" spans="1:17" x14ac:dyDescent="0.35">
      <c r="A81" s="16" t="s">
        <v>182</v>
      </c>
      <c r="B81" s="16" t="s">
        <v>71</v>
      </c>
      <c r="C81" s="20" t="s">
        <v>190</v>
      </c>
      <c r="D81" s="20" t="s">
        <v>190</v>
      </c>
      <c r="E81" s="20" t="s">
        <v>190</v>
      </c>
      <c r="F81" s="20" t="s">
        <v>190</v>
      </c>
      <c r="G81" s="20" t="s">
        <v>190</v>
      </c>
      <c r="H81" s="48">
        <v>9.8609355246523395E-2</v>
      </c>
      <c r="I81" s="48">
        <v>9.9121706398996243E-2</v>
      </c>
      <c r="J81" s="48">
        <v>2.5673940949935817E-2</v>
      </c>
      <c r="K81" s="48" t="s">
        <v>192</v>
      </c>
      <c r="L81" s="48">
        <v>5.3805774278215222E-2</v>
      </c>
      <c r="M81" s="48">
        <v>2.7137042062415198E-2</v>
      </c>
      <c r="N81" s="48">
        <v>2.4064171122994651E-2</v>
      </c>
      <c r="O81" s="29">
        <v>2.6954177897574125E-2</v>
      </c>
      <c r="P81" s="29">
        <v>6.7819148936170207E-2</v>
      </c>
      <c r="Q81" s="29">
        <v>7.3160818317301174E-2</v>
      </c>
    </row>
    <row r="82" spans="1:17" x14ac:dyDescent="0.35">
      <c r="A82" s="16" t="s">
        <v>182</v>
      </c>
      <c r="B82" s="16" t="s">
        <v>72</v>
      </c>
      <c r="C82" s="20" t="s">
        <v>190</v>
      </c>
      <c r="D82" s="20" t="s">
        <v>190</v>
      </c>
      <c r="E82" s="20" t="s">
        <v>190</v>
      </c>
      <c r="F82" s="20" t="s">
        <v>190</v>
      </c>
      <c r="G82" s="20" t="s">
        <v>190</v>
      </c>
      <c r="H82" s="48">
        <v>7.6650943396226412E-2</v>
      </c>
      <c r="I82" s="48">
        <v>8.3087802003535646E-2</v>
      </c>
      <c r="J82" s="48">
        <v>9.0368608799048747E-2</v>
      </c>
      <c r="K82" s="48">
        <v>0.10438292964244521</v>
      </c>
      <c r="L82" s="48">
        <v>0.10244735344336937</v>
      </c>
      <c r="M82" s="48">
        <v>0.10334872979214781</v>
      </c>
      <c r="N82" s="48">
        <v>9.731343283582089E-2</v>
      </c>
      <c r="O82" s="29">
        <v>0.10042092603728202</v>
      </c>
      <c r="P82" s="29">
        <v>0.10703725606150206</v>
      </c>
      <c r="Q82" s="29">
        <v>0.1062215477996965</v>
      </c>
    </row>
    <row r="83" spans="1:17" x14ac:dyDescent="0.35">
      <c r="A83" s="16" t="s">
        <v>182</v>
      </c>
      <c r="B83" s="16" t="s">
        <v>73</v>
      </c>
      <c r="C83" s="20" t="s">
        <v>190</v>
      </c>
      <c r="D83" s="20" t="s">
        <v>190</v>
      </c>
      <c r="E83" s="20" t="s">
        <v>190</v>
      </c>
      <c r="F83" s="20" t="s">
        <v>190</v>
      </c>
      <c r="G83" s="20" t="s">
        <v>190</v>
      </c>
      <c r="H83" s="48">
        <v>0.19884726224783861</v>
      </c>
      <c r="I83" s="48">
        <v>0.18731988472622479</v>
      </c>
      <c r="J83" s="48">
        <v>0.19607843137254902</v>
      </c>
      <c r="K83" s="48">
        <v>0.33412887828162291</v>
      </c>
      <c r="L83" s="48">
        <v>0.21246458923512748</v>
      </c>
      <c r="M83" s="48">
        <v>6.8965517241379309E-2</v>
      </c>
      <c r="N83" s="48">
        <v>0.1021671826625387</v>
      </c>
      <c r="O83" s="29">
        <v>0.13294797687861271</v>
      </c>
      <c r="P83" s="29">
        <v>0.13043478260869565</v>
      </c>
      <c r="Q83" s="29">
        <v>9.8209127671865973E-2</v>
      </c>
    </row>
    <row r="84" spans="1:17" x14ac:dyDescent="0.35">
      <c r="A84" s="16" t="s">
        <v>182</v>
      </c>
      <c r="B84" s="16" t="s">
        <v>53</v>
      </c>
      <c r="C84" s="20" t="s">
        <v>190</v>
      </c>
      <c r="D84" s="20" t="s">
        <v>190</v>
      </c>
      <c r="E84" s="20" t="s">
        <v>190</v>
      </c>
      <c r="F84" s="20" t="s">
        <v>190</v>
      </c>
      <c r="G84" s="20" t="s">
        <v>190</v>
      </c>
      <c r="H84" s="48">
        <v>0.17345631027165578</v>
      </c>
      <c r="I84" s="48">
        <v>0.17674848515970012</v>
      </c>
      <c r="J84" s="48">
        <v>0.176994222013516</v>
      </c>
      <c r="K84" s="48">
        <v>0.17862174455581048</v>
      </c>
      <c r="L84" s="48">
        <v>0.1923330338424678</v>
      </c>
      <c r="M84" s="48">
        <v>0.19514617095646647</v>
      </c>
      <c r="N84" s="48">
        <v>0.19865565273728539</v>
      </c>
      <c r="O84" s="29">
        <v>0.20185286324008334</v>
      </c>
      <c r="P84" s="29">
        <v>0.19901117453171477</v>
      </c>
      <c r="Q84" s="29">
        <v>0.20221449385833273</v>
      </c>
    </row>
    <row r="85" spans="1:17" x14ac:dyDescent="0.35">
      <c r="A85" s="16" t="s">
        <v>182</v>
      </c>
      <c r="B85" s="16" t="s">
        <v>74</v>
      </c>
      <c r="C85" s="20" t="s">
        <v>190</v>
      </c>
      <c r="D85" s="20" t="s">
        <v>190</v>
      </c>
      <c r="E85" s="20" t="s">
        <v>190</v>
      </c>
      <c r="F85" s="20" t="s">
        <v>190</v>
      </c>
      <c r="G85" s="20" t="s">
        <v>190</v>
      </c>
      <c r="H85" s="48" t="s">
        <v>192</v>
      </c>
      <c r="I85" s="48" t="s">
        <v>192</v>
      </c>
      <c r="J85" s="48" t="s">
        <v>192</v>
      </c>
      <c r="K85" s="48" t="s">
        <v>192</v>
      </c>
      <c r="L85" s="48" t="s">
        <v>192</v>
      </c>
      <c r="M85" s="48" t="s">
        <v>192</v>
      </c>
      <c r="N85" s="48" t="s">
        <v>192</v>
      </c>
      <c r="O85" s="29" t="s">
        <v>192</v>
      </c>
      <c r="P85" s="29" t="s">
        <v>192</v>
      </c>
      <c r="Q85" s="29" t="s">
        <v>192</v>
      </c>
    </row>
    <row r="86" spans="1:17" x14ac:dyDescent="0.35">
      <c r="A86" s="16" t="s">
        <v>182</v>
      </c>
      <c r="B86" s="16" t="s">
        <v>75</v>
      </c>
      <c r="C86" s="20" t="s">
        <v>190</v>
      </c>
      <c r="D86" s="20" t="s">
        <v>190</v>
      </c>
      <c r="E86" s="20" t="s">
        <v>190</v>
      </c>
      <c r="F86" s="20" t="s">
        <v>190</v>
      </c>
      <c r="G86" s="20" t="s">
        <v>190</v>
      </c>
      <c r="H86" s="48">
        <v>0.16745506149479658</v>
      </c>
      <c r="I86" s="48">
        <v>0.16001877053026747</v>
      </c>
      <c r="J86" s="48">
        <v>0.1814780168381665</v>
      </c>
      <c r="K86" s="48">
        <v>0.17647058823529413</v>
      </c>
      <c r="L86" s="48">
        <v>0.17146974063400577</v>
      </c>
      <c r="M86" s="48">
        <v>0.16734486266531026</v>
      </c>
      <c r="N86" s="48">
        <v>0.16718749999999999</v>
      </c>
      <c r="O86" s="29">
        <v>0.1703896103896104</v>
      </c>
      <c r="P86" s="29">
        <v>0.19212843086483689</v>
      </c>
      <c r="Q86" s="29">
        <v>0.15244623020562514</v>
      </c>
    </row>
    <row r="87" spans="1:17" x14ac:dyDescent="0.35">
      <c r="A87" s="16" t="s">
        <v>182</v>
      </c>
      <c r="B87" s="16" t="s">
        <v>76</v>
      </c>
      <c r="C87" s="20" t="s">
        <v>190</v>
      </c>
      <c r="D87" s="20" t="s">
        <v>190</v>
      </c>
      <c r="E87" s="20" t="s">
        <v>190</v>
      </c>
      <c r="F87" s="20" t="s">
        <v>190</v>
      </c>
      <c r="G87" s="20" t="s">
        <v>190</v>
      </c>
      <c r="H87" s="48">
        <v>0.13691026827012026</v>
      </c>
      <c r="I87" s="48">
        <v>8.8655862726406104E-2</v>
      </c>
      <c r="J87" s="48">
        <v>0.12315270935960591</v>
      </c>
      <c r="K87" s="48">
        <v>0.15090735434574976</v>
      </c>
      <c r="L87" s="48">
        <v>0.16007714561234329</v>
      </c>
      <c r="M87" s="48">
        <v>0.13825757575757575</v>
      </c>
      <c r="N87" s="48">
        <v>0.15148514851485148</v>
      </c>
      <c r="O87" s="29">
        <v>0.14127144298688193</v>
      </c>
      <c r="P87" s="29">
        <v>0.14314115308151093</v>
      </c>
      <c r="Q87" s="29">
        <v>0.13836110299132806</v>
      </c>
    </row>
    <row r="88" spans="1:17" x14ac:dyDescent="0.35">
      <c r="A88" s="16" t="s">
        <v>182</v>
      </c>
      <c r="B88" s="16" t="s">
        <v>77</v>
      </c>
      <c r="C88" s="20" t="s">
        <v>190</v>
      </c>
      <c r="D88" s="20" t="s">
        <v>190</v>
      </c>
      <c r="E88" s="20" t="s">
        <v>190</v>
      </c>
      <c r="F88" s="20" t="s">
        <v>190</v>
      </c>
      <c r="G88" s="20" t="s">
        <v>190</v>
      </c>
      <c r="H88" s="48">
        <v>0.14039794321484461</v>
      </c>
      <c r="I88" s="48">
        <v>0.14525891055817081</v>
      </c>
      <c r="J88" s="48">
        <v>0.14852809991079394</v>
      </c>
      <c r="K88" s="48">
        <v>0.1480104940970704</v>
      </c>
      <c r="L88" s="48">
        <v>0.14906700593723496</v>
      </c>
      <c r="M88" s="48">
        <v>0.15695549344227047</v>
      </c>
      <c r="N88" s="48">
        <v>0.15527003484320556</v>
      </c>
      <c r="O88" s="29">
        <v>0.14840529399001953</v>
      </c>
      <c r="P88" s="29">
        <v>0.14503325466638062</v>
      </c>
      <c r="Q88" s="29">
        <v>0.14880003401143635</v>
      </c>
    </row>
    <row r="89" spans="1:17" x14ac:dyDescent="0.35">
      <c r="A89" s="16" t="s">
        <v>182</v>
      </c>
      <c r="B89" s="16" t="s">
        <v>78</v>
      </c>
      <c r="C89" s="20" t="s">
        <v>190</v>
      </c>
      <c r="D89" s="20" t="s">
        <v>190</v>
      </c>
      <c r="E89" s="20" t="s">
        <v>190</v>
      </c>
      <c r="F89" s="20" t="s">
        <v>190</v>
      </c>
      <c r="G89" s="20" t="s">
        <v>190</v>
      </c>
      <c r="H89" s="48">
        <v>0.16531932093775262</v>
      </c>
      <c r="I89" s="48">
        <v>0.14282852564102563</v>
      </c>
      <c r="J89" s="48">
        <v>0.15907746895328209</v>
      </c>
      <c r="K89" s="48">
        <v>0.16189140452815068</v>
      </c>
      <c r="L89" s="48">
        <v>0.17816663352555179</v>
      </c>
      <c r="M89" s="48">
        <v>0.18541835905767667</v>
      </c>
      <c r="N89" s="48">
        <v>0.18129377832715288</v>
      </c>
      <c r="O89" s="29">
        <v>0.17214980343471964</v>
      </c>
      <c r="P89" s="29">
        <v>0.1847599164926931</v>
      </c>
      <c r="Q89" s="29">
        <v>0.1887901887901888</v>
      </c>
    </row>
    <row r="90" spans="1:17" x14ac:dyDescent="0.35">
      <c r="A90" s="16" t="s">
        <v>182</v>
      </c>
      <c r="B90" s="16" t="s">
        <v>79</v>
      </c>
      <c r="C90" s="20" t="s">
        <v>190</v>
      </c>
      <c r="D90" s="20" t="s">
        <v>190</v>
      </c>
      <c r="E90" s="20" t="s">
        <v>190</v>
      </c>
      <c r="F90" s="20" t="s">
        <v>190</v>
      </c>
      <c r="G90" s="20" t="s">
        <v>190</v>
      </c>
      <c r="H90" s="48">
        <v>0.22705620832010162</v>
      </c>
      <c r="I90" s="48">
        <v>0.2158920539730135</v>
      </c>
      <c r="J90" s="48">
        <v>0.2195160031225605</v>
      </c>
      <c r="K90" s="48">
        <v>0.22968580715059589</v>
      </c>
      <c r="L90" s="48">
        <v>0.27877475247524752</v>
      </c>
      <c r="M90" s="48">
        <v>0.28859690286250589</v>
      </c>
      <c r="N90" s="48">
        <v>0.34342364159225064</v>
      </c>
      <c r="O90" s="29">
        <v>0.34465296395591299</v>
      </c>
      <c r="P90" s="29">
        <v>0.31960814327261594</v>
      </c>
      <c r="Q90" s="29">
        <v>0.35075370989500848</v>
      </c>
    </row>
    <row r="91" spans="1:17" x14ac:dyDescent="0.35">
      <c r="A91" s="16" t="s">
        <v>182</v>
      </c>
      <c r="B91" s="16" t="s">
        <v>80</v>
      </c>
      <c r="C91" s="20" t="s">
        <v>190</v>
      </c>
      <c r="D91" s="20" t="s">
        <v>190</v>
      </c>
      <c r="E91" s="20" t="s">
        <v>190</v>
      </c>
      <c r="F91" s="20" t="s">
        <v>190</v>
      </c>
      <c r="G91" s="20" t="s">
        <v>190</v>
      </c>
      <c r="H91" s="48">
        <v>3.3333333333333333E-2</v>
      </c>
      <c r="I91" s="48">
        <v>3.4591194968553458E-2</v>
      </c>
      <c r="J91" s="48">
        <v>3.3742331288343558E-2</v>
      </c>
      <c r="K91" s="48">
        <v>3.4591194968553458E-2</v>
      </c>
      <c r="L91" s="48">
        <v>3.4591194968553458E-2</v>
      </c>
      <c r="M91" s="48">
        <v>3.7617554858934171E-2</v>
      </c>
      <c r="N91" s="48">
        <v>4.3749999999999997E-2</v>
      </c>
      <c r="O91" s="29">
        <v>4.5307443365695796E-2</v>
      </c>
      <c r="P91" s="29">
        <v>4.5751633986928102E-2</v>
      </c>
      <c r="Q91" s="29" t="s">
        <v>192</v>
      </c>
    </row>
    <row r="92" spans="1:17" x14ac:dyDescent="0.35">
      <c r="A92" s="16" t="s">
        <v>182</v>
      </c>
      <c r="B92" s="16" t="s">
        <v>81</v>
      </c>
      <c r="C92" s="20" t="s">
        <v>190</v>
      </c>
      <c r="D92" s="20" t="s">
        <v>190</v>
      </c>
      <c r="E92" s="20" t="s">
        <v>190</v>
      </c>
      <c r="F92" s="20" t="s">
        <v>190</v>
      </c>
      <c r="G92" s="20" t="s">
        <v>190</v>
      </c>
      <c r="H92" s="48">
        <v>0.18752057951926243</v>
      </c>
      <c r="I92" s="48">
        <v>0.18776718184807628</v>
      </c>
      <c r="J92" s="48">
        <v>0.1785050505050505</v>
      </c>
      <c r="K92" s="48">
        <v>0.18674987998079692</v>
      </c>
      <c r="L92" s="48">
        <v>0.18339568574385098</v>
      </c>
      <c r="M92" s="48">
        <v>0.17288537549407115</v>
      </c>
      <c r="N92" s="48">
        <v>0.18728116602882502</v>
      </c>
      <c r="O92" s="29">
        <v>0.18349458364343008</v>
      </c>
      <c r="P92" s="29">
        <v>0.19541178412279253</v>
      </c>
      <c r="Q92" s="29">
        <v>0.19422390590855784</v>
      </c>
    </row>
    <row r="93" spans="1:17" x14ac:dyDescent="0.35">
      <c r="A93" s="16" t="s">
        <v>182</v>
      </c>
      <c r="B93" s="16" t="s">
        <v>82</v>
      </c>
      <c r="C93" s="20" t="s">
        <v>190</v>
      </c>
      <c r="D93" s="20" t="s">
        <v>190</v>
      </c>
      <c r="E93" s="20" t="s">
        <v>190</v>
      </c>
      <c r="F93" s="20" t="s">
        <v>190</v>
      </c>
      <c r="G93" s="20" t="s">
        <v>190</v>
      </c>
      <c r="H93" s="48" t="s">
        <v>192</v>
      </c>
      <c r="I93" s="48" t="s">
        <v>192</v>
      </c>
      <c r="J93" s="48">
        <v>9.1216216216216214E-2</v>
      </c>
      <c r="K93" s="48">
        <v>8.387096774193549E-2</v>
      </c>
      <c r="L93" s="48">
        <v>0.11428571428571428</v>
      </c>
      <c r="M93" s="48">
        <v>9.3851132686084138E-2</v>
      </c>
      <c r="N93" s="48">
        <v>9.9358974358974353E-2</v>
      </c>
      <c r="O93" s="29">
        <v>9.0909090909090912E-2</v>
      </c>
      <c r="P93" s="29">
        <v>9.0342679127725853E-2</v>
      </c>
      <c r="Q93" s="29">
        <v>0.10223048327137546</v>
      </c>
    </row>
    <row r="94" spans="1:17" x14ac:dyDescent="0.35">
      <c r="A94" s="16" t="s">
        <v>182</v>
      </c>
      <c r="B94" s="16" t="s">
        <v>83</v>
      </c>
      <c r="C94" s="20" t="s">
        <v>190</v>
      </c>
      <c r="D94" s="20" t="s">
        <v>190</v>
      </c>
      <c r="E94" s="20" t="s">
        <v>190</v>
      </c>
      <c r="F94" s="20" t="s">
        <v>190</v>
      </c>
      <c r="G94" s="20" t="s">
        <v>190</v>
      </c>
      <c r="H94" s="48" t="s">
        <v>192</v>
      </c>
      <c r="I94" s="48" t="s">
        <v>192</v>
      </c>
      <c r="J94" s="48" t="s">
        <v>192</v>
      </c>
      <c r="K94" s="48" t="s">
        <v>192</v>
      </c>
      <c r="L94" s="48">
        <v>2.6737967914438502E-2</v>
      </c>
      <c r="M94" s="48">
        <v>2.717391304347826E-2</v>
      </c>
      <c r="N94" s="48">
        <v>2.4523160762942781E-2</v>
      </c>
      <c r="O94" s="29">
        <v>2.2038567493112948E-2</v>
      </c>
      <c r="P94" s="29">
        <v>2.5936599423631124E-2</v>
      </c>
      <c r="Q94" s="29">
        <v>2.5337837837837839E-2</v>
      </c>
    </row>
    <row r="95" spans="1:17" x14ac:dyDescent="0.35">
      <c r="A95" s="16" t="s">
        <v>182</v>
      </c>
      <c r="B95" s="16" t="s">
        <v>84</v>
      </c>
      <c r="C95" s="20" t="s">
        <v>190</v>
      </c>
      <c r="D95" s="20" t="s">
        <v>190</v>
      </c>
      <c r="E95" s="20" t="s">
        <v>190</v>
      </c>
      <c r="F95" s="20" t="s">
        <v>190</v>
      </c>
      <c r="G95" s="20" t="s">
        <v>190</v>
      </c>
      <c r="H95" s="48">
        <v>7.4561403508771926E-2</v>
      </c>
      <c r="I95" s="48">
        <v>7.8751857355126298E-2</v>
      </c>
      <c r="J95" s="48">
        <v>8.408408408408409E-2</v>
      </c>
      <c r="K95" s="48">
        <v>9.4534711964549489E-2</v>
      </c>
      <c r="L95" s="48">
        <v>0.10104011887072809</v>
      </c>
      <c r="M95" s="48">
        <v>0.10698365527488855</v>
      </c>
      <c r="N95" s="48">
        <v>0.10549777117384844</v>
      </c>
      <c r="O95" s="29">
        <v>0.10318664643399089</v>
      </c>
      <c r="P95" s="29">
        <v>0.10859728506787331</v>
      </c>
      <c r="Q95" s="29">
        <v>0.10436857015058894</v>
      </c>
    </row>
    <row r="96" spans="1:17" x14ac:dyDescent="0.35">
      <c r="A96" s="16" t="s">
        <v>182</v>
      </c>
      <c r="B96" s="16" t="s">
        <v>15</v>
      </c>
      <c r="C96" s="20" t="s">
        <v>190</v>
      </c>
      <c r="D96" s="20" t="s">
        <v>190</v>
      </c>
      <c r="E96" s="20" t="s">
        <v>190</v>
      </c>
      <c r="F96" s="20" t="s">
        <v>190</v>
      </c>
      <c r="G96" s="20" t="s">
        <v>190</v>
      </c>
      <c r="H96" s="48">
        <v>6.7088607594936706E-2</v>
      </c>
      <c r="I96" s="48">
        <v>7.3047858942065488E-2</v>
      </c>
      <c r="J96" s="48">
        <v>4.192355117139334E-2</v>
      </c>
      <c r="K96" s="48">
        <v>4.778972520908005E-2</v>
      </c>
      <c r="L96" s="48">
        <v>4.457831325301205E-2</v>
      </c>
      <c r="M96" s="48">
        <v>7.5029308323563887E-2</v>
      </c>
      <c r="N96" s="48">
        <v>8.0047789725209081E-2</v>
      </c>
      <c r="O96" s="29">
        <v>7.9041916167664678E-2</v>
      </c>
      <c r="P96" s="29">
        <v>7.5903614457831323E-2</v>
      </c>
      <c r="Q96" s="29">
        <v>7.4741962273104756E-2</v>
      </c>
    </row>
    <row r="97" spans="1:17" x14ac:dyDescent="0.35">
      <c r="A97" s="16" t="s">
        <v>182</v>
      </c>
      <c r="B97" s="16" t="s">
        <v>85</v>
      </c>
      <c r="C97" s="20" t="s">
        <v>190</v>
      </c>
      <c r="D97" s="20" t="s">
        <v>190</v>
      </c>
      <c r="E97" s="20" t="s">
        <v>190</v>
      </c>
      <c r="F97" s="20" t="s">
        <v>190</v>
      </c>
      <c r="G97" s="20" t="s">
        <v>190</v>
      </c>
      <c r="H97" s="48">
        <v>7.4392935982339953E-2</v>
      </c>
      <c r="I97" s="48">
        <v>9.7937024972855585E-2</v>
      </c>
      <c r="J97" s="48">
        <v>9.8043478260869565E-2</v>
      </c>
      <c r="K97" s="48">
        <v>0.1053639846743295</v>
      </c>
      <c r="L97" s="48">
        <v>0.11363163371488033</v>
      </c>
      <c r="M97" s="48">
        <v>0.12063227953410982</v>
      </c>
      <c r="N97" s="48">
        <v>0.12448759439050701</v>
      </c>
      <c r="O97" s="29">
        <v>0.12438344413467725</v>
      </c>
      <c r="P97" s="29">
        <v>0.12197708952057701</v>
      </c>
      <c r="Q97" s="29">
        <v>0.13836610240773842</v>
      </c>
    </row>
    <row r="98" spans="1:17" x14ac:dyDescent="0.35">
      <c r="A98" s="16" t="s">
        <v>182</v>
      </c>
      <c r="B98" s="16" t="s">
        <v>86</v>
      </c>
      <c r="C98" s="20" t="s">
        <v>190</v>
      </c>
      <c r="D98" s="20" t="s">
        <v>190</v>
      </c>
      <c r="E98" s="20" t="s">
        <v>190</v>
      </c>
      <c r="F98" s="20" t="s">
        <v>190</v>
      </c>
      <c r="G98" s="20" t="s">
        <v>190</v>
      </c>
      <c r="H98" s="48">
        <v>8.3832335329341312E-2</v>
      </c>
      <c r="I98" s="48">
        <v>0.11555555555555555</v>
      </c>
      <c r="J98" s="48">
        <v>0.10888888888888888</v>
      </c>
      <c r="K98" s="48">
        <v>0.14358230601885424</v>
      </c>
      <c r="L98" s="48">
        <v>0.14285714285714285</v>
      </c>
      <c r="M98" s="48">
        <v>0.10566037735849057</v>
      </c>
      <c r="N98" s="48">
        <v>0.13811728395061729</v>
      </c>
      <c r="O98" s="29">
        <v>0.11213517665130568</v>
      </c>
      <c r="P98" s="29">
        <v>0.11032863849765258</v>
      </c>
      <c r="Q98" s="29">
        <v>0.19318004066948224</v>
      </c>
    </row>
    <row r="99" spans="1:17" x14ac:dyDescent="0.35">
      <c r="A99" s="16" t="s">
        <v>182</v>
      </c>
      <c r="B99" s="16" t="s">
        <v>87</v>
      </c>
      <c r="C99" s="20" t="s">
        <v>190</v>
      </c>
      <c r="D99" s="20" t="s">
        <v>190</v>
      </c>
      <c r="E99" s="20" t="s">
        <v>190</v>
      </c>
      <c r="F99" s="20" t="s">
        <v>190</v>
      </c>
      <c r="G99" s="20" t="s">
        <v>190</v>
      </c>
      <c r="H99" s="48" t="s">
        <v>192</v>
      </c>
      <c r="I99" s="48" t="s">
        <v>192</v>
      </c>
      <c r="J99" s="48">
        <v>5.7391304347826085E-2</v>
      </c>
      <c r="K99" s="48">
        <v>3.3807829181494664E-2</v>
      </c>
      <c r="L99" s="48">
        <v>3.7634408602150539E-2</v>
      </c>
      <c r="M99" s="48">
        <v>3.0685920577617327E-2</v>
      </c>
      <c r="N99" s="48">
        <v>3.1598513011152414E-2</v>
      </c>
      <c r="O99" s="29">
        <v>2.5362318840579712E-2</v>
      </c>
      <c r="P99" s="29">
        <v>3.2258064516129031E-2</v>
      </c>
      <c r="Q99" s="29">
        <v>5.6846681156997154E-2</v>
      </c>
    </row>
    <row r="100" spans="1:17" x14ac:dyDescent="0.35">
      <c r="A100" s="16" t="s">
        <v>182</v>
      </c>
      <c r="B100" s="16" t="s">
        <v>88</v>
      </c>
      <c r="C100" s="20" t="s">
        <v>190</v>
      </c>
      <c r="D100" s="20" t="s">
        <v>190</v>
      </c>
      <c r="E100" s="20" t="s">
        <v>190</v>
      </c>
      <c r="F100" s="20" t="s">
        <v>190</v>
      </c>
      <c r="G100" s="20" t="s">
        <v>190</v>
      </c>
      <c r="H100" s="48">
        <v>5.6179775280898875E-2</v>
      </c>
      <c r="I100" s="48">
        <v>5.3030303030303032E-2</v>
      </c>
      <c r="J100" s="48">
        <v>5.1094890510948905E-2</v>
      </c>
      <c r="K100" s="48">
        <v>4.9822064056939501E-2</v>
      </c>
      <c r="L100" s="48">
        <v>8.3056478405315617E-2</v>
      </c>
      <c r="M100" s="48">
        <v>8.1168831168831168E-2</v>
      </c>
      <c r="N100" s="48">
        <v>8.3892617449664433E-2</v>
      </c>
      <c r="O100" s="29">
        <v>9.8639455782312924E-2</v>
      </c>
      <c r="P100" s="29">
        <v>8.2278481012658222E-2</v>
      </c>
      <c r="Q100" s="29">
        <v>7.4457753318225961E-2</v>
      </c>
    </row>
    <row r="101" spans="1:17" x14ac:dyDescent="0.35">
      <c r="A101" s="16" t="s">
        <v>182</v>
      </c>
      <c r="B101" s="16" t="s">
        <v>18</v>
      </c>
      <c r="C101" s="20" t="s">
        <v>190</v>
      </c>
      <c r="D101" s="20" t="s">
        <v>190</v>
      </c>
      <c r="E101" s="20" t="s">
        <v>190</v>
      </c>
      <c r="F101" s="20" t="s">
        <v>190</v>
      </c>
      <c r="G101" s="20" t="s">
        <v>190</v>
      </c>
      <c r="H101" s="48">
        <v>0.13932806324110672</v>
      </c>
      <c r="I101" s="48">
        <v>0.16712834718374883</v>
      </c>
      <c r="J101" s="48">
        <v>0.13409961685823754</v>
      </c>
      <c r="K101" s="48">
        <v>0.10309278350515463</v>
      </c>
      <c r="L101" s="48">
        <v>0.10497835497835498</v>
      </c>
      <c r="M101" s="48">
        <v>0.13132400430570507</v>
      </c>
      <c r="N101" s="48">
        <v>0.13665943600867678</v>
      </c>
      <c r="O101" s="29">
        <v>0.13793103448275862</v>
      </c>
      <c r="P101" s="29">
        <v>0.11400651465798045</v>
      </c>
      <c r="Q101" s="29">
        <v>0.10749113475177305</v>
      </c>
    </row>
    <row r="102" spans="1:17" x14ac:dyDescent="0.35">
      <c r="A102" s="16" t="s">
        <v>182</v>
      </c>
      <c r="B102" s="16" t="s">
        <v>89</v>
      </c>
      <c r="C102" s="20" t="s">
        <v>190</v>
      </c>
      <c r="D102" s="20" t="s">
        <v>190</v>
      </c>
      <c r="E102" s="20" t="s">
        <v>190</v>
      </c>
      <c r="F102" s="20" t="s">
        <v>190</v>
      </c>
      <c r="G102" s="20" t="s">
        <v>190</v>
      </c>
      <c r="H102" s="48">
        <v>8.4944346807264204E-2</v>
      </c>
      <c r="I102" s="48">
        <v>7.931404072883172E-2</v>
      </c>
      <c r="J102" s="48">
        <v>9.4882116158711907E-2</v>
      </c>
      <c r="K102" s="48">
        <v>0.11198738170347003</v>
      </c>
      <c r="L102" s="48">
        <v>0.12282608695652174</v>
      </c>
      <c r="M102" s="48">
        <v>0.13153638814016172</v>
      </c>
      <c r="N102" s="48">
        <v>0.12751292360712235</v>
      </c>
      <c r="O102" s="29">
        <v>0.1261759822910902</v>
      </c>
      <c r="P102" s="29">
        <v>0.12700106723585913</v>
      </c>
      <c r="Q102" s="29">
        <v>0.13440860215053763</v>
      </c>
    </row>
    <row r="103" spans="1:17" x14ac:dyDescent="0.35">
      <c r="A103" s="16" t="s">
        <v>182</v>
      </c>
      <c r="B103" s="16" t="s">
        <v>90</v>
      </c>
      <c r="C103" s="20" t="s">
        <v>190</v>
      </c>
      <c r="D103" s="20" t="s">
        <v>190</v>
      </c>
      <c r="E103" s="20" t="s">
        <v>190</v>
      </c>
      <c r="F103" s="20" t="s">
        <v>190</v>
      </c>
      <c r="G103" s="20" t="s">
        <v>190</v>
      </c>
      <c r="H103" s="48">
        <v>0.17744916820702403</v>
      </c>
      <c r="I103" s="48">
        <v>0.17669172932330826</v>
      </c>
      <c r="J103" s="48">
        <v>0.11515151515151516</v>
      </c>
      <c r="K103" s="48">
        <v>0.13709677419354838</v>
      </c>
      <c r="L103" s="48">
        <v>0.1465863453815261</v>
      </c>
      <c r="M103" s="48">
        <v>0.14705882352941177</v>
      </c>
      <c r="N103" s="48">
        <v>0.14345114345114346</v>
      </c>
      <c r="O103" s="29">
        <v>0.13894736842105262</v>
      </c>
      <c r="P103" s="29">
        <v>0.17083333333333334</v>
      </c>
      <c r="Q103" s="29">
        <v>0.15268729641693812</v>
      </c>
    </row>
    <row r="104" spans="1:17" x14ac:dyDescent="0.35">
      <c r="A104" s="16" t="s">
        <v>182</v>
      </c>
      <c r="B104" s="16" t="s">
        <v>91</v>
      </c>
      <c r="C104" s="20" t="s">
        <v>190</v>
      </c>
      <c r="D104" s="20" t="s">
        <v>190</v>
      </c>
      <c r="E104" s="20" t="s">
        <v>190</v>
      </c>
      <c r="F104" s="20" t="s">
        <v>190</v>
      </c>
      <c r="G104" s="20" t="s">
        <v>190</v>
      </c>
      <c r="H104" s="48">
        <v>0.125</v>
      </c>
      <c r="I104" s="48">
        <v>0.10367170626349892</v>
      </c>
      <c r="J104" s="48">
        <v>0.1019522776572668</v>
      </c>
      <c r="K104" s="48">
        <v>9.4623655913978491E-2</v>
      </c>
      <c r="L104" s="48">
        <v>7.0539419087136929E-2</v>
      </c>
      <c r="M104" s="48">
        <v>5.7203389830508475E-2</v>
      </c>
      <c r="N104" s="48">
        <v>5.8189655172413791E-2</v>
      </c>
      <c r="O104" s="29">
        <v>6.1571125265392782E-2</v>
      </c>
      <c r="P104" s="29">
        <v>6.0542797494780795E-2</v>
      </c>
      <c r="Q104" s="29">
        <v>5.5903398926654739E-2</v>
      </c>
    </row>
    <row r="105" spans="1:17" x14ac:dyDescent="0.35">
      <c r="A105" s="16" t="s">
        <v>182</v>
      </c>
      <c r="B105" s="16" t="s">
        <v>92</v>
      </c>
      <c r="C105" s="20" t="s">
        <v>190</v>
      </c>
      <c r="D105" s="20" t="s">
        <v>190</v>
      </c>
      <c r="E105" s="20" t="s">
        <v>190</v>
      </c>
      <c r="F105" s="20" t="s">
        <v>190</v>
      </c>
      <c r="G105" s="20" t="s">
        <v>190</v>
      </c>
      <c r="H105" s="48">
        <v>4.7215496368038741E-2</v>
      </c>
      <c r="I105" s="48">
        <v>4.4117647058823532E-2</v>
      </c>
      <c r="J105" s="48">
        <v>4.1095890410958902E-2</v>
      </c>
      <c r="K105" s="48">
        <v>3.9141414141414144E-2</v>
      </c>
      <c r="L105" s="48">
        <v>3.9702233250620347E-2</v>
      </c>
      <c r="M105" s="48">
        <v>3.4912718204488775E-2</v>
      </c>
      <c r="N105" s="48">
        <v>3.2941176470588238E-2</v>
      </c>
      <c r="O105" s="29">
        <v>2.3952095808383235E-2</v>
      </c>
      <c r="P105" s="29">
        <v>2.2222222222222223E-2</v>
      </c>
      <c r="Q105" s="29">
        <v>3.1491930192888075E-2</v>
      </c>
    </row>
    <row r="106" spans="1:17" x14ac:dyDescent="0.35">
      <c r="A106" s="16" t="s">
        <v>182</v>
      </c>
      <c r="B106" s="16" t="s">
        <v>93</v>
      </c>
      <c r="C106" s="20" t="s">
        <v>190</v>
      </c>
      <c r="D106" s="20" t="s">
        <v>190</v>
      </c>
      <c r="E106" s="20" t="s">
        <v>190</v>
      </c>
      <c r="F106" s="20" t="s">
        <v>190</v>
      </c>
      <c r="G106" s="20" t="s">
        <v>190</v>
      </c>
      <c r="H106" s="48" t="s">
        <v>192</v>
      </c>
      <c r="I106" s="48" t="s">
        <v>192</v>
      </c>
      <c r="J106" s="48" t="s">
        <v>192</v>
      </c>
      <c r="K106" s="48" t="s">
        <v>192</v>
      </c>
      <c r="L106" s="48" t="s">
        <v>192</v>
      </c>
      <c r="M106" s="48" t="s">
        <v>192</v>
      </c>
      <c r="N106" s="48" t="s">
        <v>192</v>
      </c>
      <c r="O106" s="29" t="s">
        <v>192</v>
      </c>
      <c r="P106" s="29">
        <v>3.937007874015748E-2</v>
      </c>
      <c r="Q106" s="29">
        <v>4.3409629044988164E-2</v>
      </c>
    </row>
    <row r="107" spans="1:17" x14ac:dyDescent="0.35">
      <c r="A107" s="16" t="s">
        <v>182</v>
      </c>
      <c r="B107" s="16" t="s">
        <v>94</v>
      </c>
      <c r="C107" s="20" t="s">
        <v>190</v>
      </c>
      <c r="D107" s="20" t="s">
        <v>190</v>
      </c>
      <c r="E107" s="20" t="s">
        <v>190</v>
      </c>
      <c r="F107" s="20" t="s">
        <v>190</v>
      </c>
      <c r="G107" s="20" t="s">
        <v>190</v>
      </c>
      <c r="H107" s="48">
        <v>7.8762306610407881E-2</v>
      </c>
      <c r="I107" s="48">
        <v>8.00561797752809E-2</v>
      </c>
      <c r="J107" s="48">
        <v>7.8347578347578342E-2</v>
      </c>
      <c r="K107" s="48">
        <v>8.1005586592178769E-2</v>
      </c>
      <c r="L107" s="48">
        <v>8.3565459610027856E-2</v>
      </c>
      <c r="M107" s="48">
        <v>8.5314685314685321E-2</v>
      </c>
      <c r="N107" s="48">
        <v>9.9865047233468285E-2</v>
      </c>
      <c r="O107" s="29">
        <v>9.1275167785234895E-2</v>
      </c>
      <c r="P107" s="29">
        <v>8.9238845144356954E-2</v>
      </c>
      <c r="Q107" s="29">
        <v>0.10265072765072765</v>
      </c>
    </row>
    <row r="108" spans="1:17" x14ac:dyDescent="0.35">
      <c r="A108" s="16" t="s">
        <v>182</v>
      </c>
      <c r="B108" s="16" t="s">
        <v>95</v>
      </c>
      <c r="C108" s="20" t="s">
        <v>190</v>
      </c>
      <c r="D108" s="20" t="s">
        <v>190</v>
      </c>
      <c r="E108" s="20" t="s">
        <v>190</v>
      </c>
      <c r="F108" s="20" t="s">
        <v>190</v>
      </c>
      <c r="G108" s="20" t="s">
        <v>190</v>
      </c>
      <c r="H108" s="48">
        <v>6.2874251497005984E-2</v>
      </c>
      <c r="I108" s="48">
        <v>7.0588235294117646E-2</v>
      </c>
      <c r="J108" s="48">
        <v>8.0459770114942528E-2</v>
      </c>
      <c r="K108" s="48">
        <v>7.5801749271137031E-2</v>
      </c>
      <c r="L108" s="48">
        <v>6.6091954022988508E-2</v>
      </c>
      <c r="M108" s="48">
        <v>7.7363896848137534E-2</v>
      </c>
      <c r="N108" s="48">
        <v>7.7363896848137534E-2</v>
      </c>
      <c r="O108" s="29">
        <v>7.5801749271137031E-2</v>
      </c>
      <c r="P108" s="29">
        <v>5.7750759878419454E-2</v>
      </c>
      <c r="Q108" s="29">
        <v>5.3956834532374098E-2</v>
      </c>
    </row>
    <row r="109" spans="1:17" ht="27" customHeight="1" x14ac:dyDescent="0.35">
      <c r="A109" s="17" t="s">
        <v>183</v>
      </c>
      <c r="B109" s="9" t="s">
        <v>112</v>
      </c>
      <c r="C109" s="20" t="s">
        <v>190</v>
      </c>
      <c r="D109" s="20" t="s">
        <v>190</v>
      </c>
      <c r="E109" s="20" t="s">
        <v>190</v>
      </c>
      <c r="F109" s="20" t="s">
        <v>190</v>
      </c>
      <c r="G109" s="20" t="s">
        <v>190</v>
      </c>
      <c r="H109" s="48">
        <v>5.6086956521739131E-2</v>
      </c>
      <c r="I109" s="48">
        <v>6.0565870910698497E-2</v>
      </c>
      <c r="J109" s="48">
        <v>6.8722466960352419E-2</v>
      </c>
      <c r="K109" s="48">
        <v>8.3996463306808128E-2</v>
      </c>
      <c r="L109" s="48">
        <v>9.0868989854433174E-2</v>
      </c>
      <c r="M109" s="48">
        <v>9.0669014084507046E-2</v>
      </c>
      <c r="N109" s="48">
        <v>9.6816976127320958E-2</v>
      </c>
      <c r="O109" s="29">
        <v>0.10654288240495137</v>
      </c>
      <c r="P109" s="29">
        <v>0.10827464788732394</v>
      </c>
      <c r="Q109" s="29">
        <v>9.196339585032165E-2</v>
      </c>
    </row>
    <row r="110" spans="1:17" x14ac:dyDescent="0.35">
      <c r="A110" s="16" t="s">
        <v>183</v>
      </c>
      <c r="B110" s="9" t="s">
        <v>113</v>
      </c>
      <c r="C110" s="20" t="s">
        <v>190</v>
      </c>
      <c r="D110" s="20" t="s">
        <v>190</v>
      </c>
      <c r="E110" s="20" t="s">
        <v>190</v>
      </c>
      <c r="F110" s="20" t="s">
        <v>190</v>
      </c>
      <c r="G110" s="20" t="s">
        <v>190</v>
      </c>
      <c r="H110" s="48">
        <v>9.0675791274593673E-2</v>
      </c>
      <c r="I110" s="48">
        <v>8.4421235857267185E-2</v>
      </c>
      <c r="J110" s="48">
        <v>8.6580086580086577E-2</v>
      </c>
      <c r="K110" s="48">
        <v>9.2544987146529561E-2</v>
      </c>
      <c r="L110" s="48">
        <v>7.8464106844741241E-2</v>
      </c>
      <c r="M110" s="48">
        <v>7.1126164267569861E-2</v>
      </c>
      <c r="N110" s="48">
        <v>7.179487179487179E-2</v>
      </c>
      <c r="O110" s="29">
        <v>7.5149444918872751E-2</v>
      </c>
      <c r="P110" s="29">
        <v>7.179487179487179E-2</v>
      </c>
      <c r="Q110" s="29">
        <v>6.9541029207232263E-2</v>
      </c>
    </row>
    <row r="111" spans="1:17" x14ac:dyDescent="0.35">
      <c r="A111" s="16" t="s">
        <v>183</v>
      </c>
      <c r="B111" s="9" t="s">
        <v>114</v>
      </c>
      <c r="C111" s="20" t="s">
        <v>190</v>
      </c>
      <c r="D111" s="20" t="s">
        <v>190</v>
      </c>
      <c r="E111" s="20" t="s">
        <v>190</v>
      </c>
      <c r="F111" s="20" t="s">
        <v>190</v>
      </c>
      <c r="G111" s="20" t="s">
        <v>190</v>
      </c>
      <c r="H111" s="48">
        <v>0.12900432900432901</v>
      </c>
      <c r="I111" s="48">
        <v>0.1386173184357542</v>
      </c>
      <c r="J111" s="48">
        <v>0.13978309519710794</v>
      </c>
      <c r="K111" s="48">
        <v>0.14063029481531683</v>
      </c>
      <c r="L111" s="48">
        <v>0.13662646621509994</v>
      </c>
      <c r="M111" s="48">
        <v>0.14196908602150538</v>
      </c>
      <c r="N111" s="48">
        <v>0.14173497267759563</v>
      </c>
      <c r="O111" s="29">
        <v>0.14079483695652173</v>
      </c>
      <c r="P111" s="29">
        <v>0.13662593346911067</v>
      </c>
      <c r="Q111" s="29">
        <v>0.14168505820711963</v>
      </c>
    </row>
    <row r="112" spans="1:17" x14ac:dyDescent="0.35">
      <c r="A112" s="16" t="s">
        <v>183</v>
      </c>
      <c r="B112" s="9" t="s">
        <v>115</v>
      </c>
      <c r="C112" s="20" t="s">
        <v>190</v>
      </c>
      <c r="D112" s="20" t="s">
        <v>190</v>
      </c>
      <c r="E112" s="20" t="s">
        <v>190</v>
      </c>
      <c r="F112" s="20" t="s">
        <v>190</v>
      </c>
      <c r="G112" s="20" t="s">
        <v>190</v>
      </c>
      <c r="H112" s="48">
        <v>7.1913161465400277E-2</v>
      </c>
      <c r="I112" s="48">
        <v>7.6242341729067395E-2</v>
      </c>
      <c r="J112" s="48">
        <v>7.5067024128686322E-2</v>
      </c>
      <c r="K112" s="48">
        <v>9.1201027617212591E-2</v>
      </c>
      <c r="L112" s="48">
        <v>0.1029504080351538</v>
      </c>
      <c r="M112" s="48">
        <v>0.11097256857855362</v>
      </c>
      <c r="N112" s="48">
        <v>0.11799217731421122</v>
      </c>
      <c r="O112" s="29">
        <v>0.11585760517799353</v>
      </c>
      <c r="P112" s="29">
        <v>0.12453531598513011</v>
      </c>
      <c r="Q112" s="29">
        <v>0.12925382453949422</v>
      </c>
    </row>
    <row r="113" spans="1:17" x14ac:dyDescent="0.35">
      <c r="A113" s="16" t="s">
        <v>183</v>
      </c>
      <c r="B113" s="9" t="s">
        <v>13</v>
      </c>
      <c r="C113" s="20" t="s">
        <v>190</v>
      </c>
      <c r="D113" s="20" t="s">
        <v>190</v>
      </c>
      <c r="E113" s="20" t="s">
        <v>190</v>
      </c>
      <c r="F113" s="20" t="s">
        <v>190</v>
      </c>
      <c r="G113" s="20" t="s">
        <v>190</v>
      </c>
      <c r="H113" s="48">
        <v>6.2410841654778886E-2</v>
      </c>
      <c r="I113" s="48">
        <v>6.5142065142065136E-2</v>
      </c>
      <c r="J113" s="48">
        <v>6.9655172413793098E-2</v>
      </c>
      <c r="K113" s="48">
        <v>6.9639794168096056E-2</v>
      </c>
      <c r="L113" s="48">
        <v>7.0334261838440118E-2</v>
      </c>
      <c r="M113" s="48">
        <v>7.6923076923076927E-2</v>
      </c>
      <c r="N113" s="48">
        <v>8.1033880544882989E-2</v>
      </c>
      <c r="O113" s="29">
        <v>8.6597197269134021E-2</v>
      </c>
      <c r="P113" s="29">
        <v>9.1613812544045103E-2</v>
      </c>
      <c r="Q113" s="29">
        <v>0.10221043324491601</v>
      </c>
    </row>
    <row r="114" spans="1:17" x14ac:dyDescent="0.35">
      <c r="A114" s="16" t="s">
        <v>183</v>
      </c>
      <c r="B114" s="9" t="s">
        <v>116</v>
      </c>
      <c r="C114" s="20" t="s">
        <v>190</v>
      </c>
      <c r="D114" s="20" t="s">
        <v>190</v>
      </c>
      <c r="E114" s="20" t="s">
        <v>190</v>
      </c>
      <c r="F114" s="20" t="s">
        <v>190</v>
      </c>
      <c r="G114" s="20" t="s">
        <v>190</v>
      </c>
      <c r="H114" s="48">
        <v>6.7088607594936706E-2</v>
      </c>
      <c r="I114" s="48">
        <v>7.3047858942065488E-2</v>
      </c>
      <c r="J114" s="48">
        <v>4.192355117139334E-2</v>
      </c>
      <c r="K114" s="48">
        <v>4.778972520908005E-2</v>
      </c>
      <c r="L114" s="48">
        <v>4.457831325301205E-2</v>
      </c>
      <c r="M114" s="48">
        <v>7.5029308323563887E-2</v>
      </c>
      <c r="N114" s="48">
        <v>8.0047789725209081E-2</v>
      </c>
      <c r="O114" s="29">
        <v>7.9041916167664678E-2</v>
      </c>
      <c r="P114" s="29">
        <v>7.5903614457831323E-2</v>
      </c>
      <c r="Q114" s="29">
        <v>7.4741962273104756E-2</v>
      </c>
    </row>
    <row r="115" spans="1:17" x14ac:dyDescent="0.35">
      <c r="A115" s="16" t="s">
        <v>183</v>
      </c>
      <c r="B115" s="9" t="s">
        <v>117</v>
      </c>
      <c r="C115" s="20" t="s">
        <v>190</v>
      </c>
      <c r="D115" s="20" t="s">
        <v>190</v>
      </c>
      <c r="E115" s="20" t="s">
        <v>190</v>
      </c>
      <c r="F115" s="20" t="s">
        <v>190</v>
      </c>
      <c r="G115" s="20" t="s">
        <v>190</v>
      </c>
      <c r="H115" s="48">
        <v>7.8762306610407881E-2</v>
      </c>
      <c r="I115" s="48">
        <v>8.00561797752809E-2</v>
      </c>
      <c r="J115" s="48">
        <v>7.8347578347578342E-2</v>
      </c>
      <c r="K115" s="48">
        <v>8.1005586592178769E-2</v>
      </c>
      <c r="L115" s="48">
        <v>8.3565459610027856E-2</v>
      </c>
      <c r="M115" s="48">
        <v>8.5314685314685321E-2</v>
      </c>
      <c r="N115" s="48">
        <v>9.9865047233468285E-2</v>
      </c>
      <c r="O115" s="29">
        <v>9.1275167785234895E-2</v>
      </c>
      <c r="P115" s="29">
        <v>8.9238845144356954E-2</v>
      </c>
      <c r="Q115" s="29">
        <v>0.10265072765072765</v>
      </c>
    </row>
    <row r="116" spans="1:17" x14ac:dyDescent="0.35">
      <c r="A116" s="16" t="s">
        <v>183</v>
      </c>
      <c r="B116" s="9" t="s">
        <v>118</v>
      </c>
      <c r="C116" s="20" t="s">
        <v>190</v>
      </c>
      <c r="D116" s="20" t="s">
        <v>190</v>
      </c>
      <c r="E116" s="20" t="s">
        <v>190</v>
      </c>
      <c r="F116" s="20" t="s">
        <v>190</v>
      </c>
      <c r="G116" s="20" t="s">
        <v>190</v>
      </c>
      <c r="H116" s="48">
        <v>0.13932806324110672</v>
      </c>
      <c r="I116" s="48">
        <v>0.16712834718374883</v>
      </c>
      <c r="J116" s="48">
        <v>0.13409961685823754</v>
      </c>
      <c r="K116" s="48">
        <v>0.10309278350515463</v>
      </c>
      <c r="L116" s="48">
        <v>0.10497835497835498</v>
      </c>
      <c r="M116" s="48">
        <v>0.13132400430570507</v>
      </c>
      <c r="N116" s="48">
        <v>0.13665943600867678</v>
      </c>
      <c r="O116" s="29">
        <v>0.13793103448275862</v>
      </c>
      <c r="P116" s="29">
        <v>0.11400651465798045</v>
      </c>
      <c r="Q116" s="29">
        <v>0.10749113475177305</v>
      </c>
    </row>
    <row r="117" spans="1:17" x14ac:dyDescent="0.35">
      <c r="A117" s="16" t="s">
        <v>183</v>
      </c>
      <c r="B117" s="9" t="s">
        <v>184</v>
      </c>
      <c r="C117" s="20" t="s">
        <v>190</v>
      </c>
      <c r="D117" s="20" t="s">
        <v>190</v>
      </c>
      <c r="E117" s="20" t="s">
        <v>190</v>
      </c>
      <c r="F117" s="20" t="s">
        <v>190</v>
      </c>
      <c r="G117" s="20" t="s">
        <v>190</v>
      </c>
      <c r="H117" s="48">
        <v>9.4225492641556496E-2</v>
      </c>
      <c r="I117" s="48">
        <v>0.10092028354682253</v>
      </c>
      <c r="J117" s="48">
        <v>9.9548909349317191E-2</v>
      </c>
      <c r="K117" s="48">
        <v>0.10228455931891958</v>
      </c>
      <c r="L117" s="48">
        <v>0.10252202977818292</v>
      </c>
      <c r="M117" s="29">
        <v>0.10869300170690076</v>
      </c>
      <c r="N117" s="29">
        <v>0.11187990362636684</v>
      </c>
      <c r="O117" s="29">
        <v>0.11378433682644014</v>
      </c>
      <c r="P117" s="29">
        <v>0.11241042505153627</v>
      </c>
      <c r="Q117" s="29">
        <v>0.11450109007599739</v>
      </c>
    </row>
    <row r="118" spans="1:17" ht="28.5" customHeight="1" x14ac:dyDescent="0.35">
      <c r="A118" s="17" t="s">
        <v>185</v>
      </c>
      <c r="B118" s="17" t="s">
        <v>111</v>
      </c>
      <c r="C118" s="20" t="s">
        <v>190</v>
      </c>
      <c r="D118" s="20" t="s">
        <v>190</v>
      </c>
      <c r="E118" s="20" t="s">
        <v>190</v>
      </c>
      <c r="F118" s="20" t="s">
        <v>190</v>
      </c>
      <c r="G118" s="20" t="s">
        <v>190</v>
      </c>
      <c r="H118" s="48">
        <v>0.1091703056768559</v>
      </c>
      <c r="I118" s="48">
        <v>0.11997177134791814</v>
      </c>
      <c r="J118" s="48">
        <v>0.12333071484681854</v>
      </c>
      <c r="K118" s="48">
        <v>9.236363636363637E-2</v>
      </c>
      <c r="L118" s="48">
        <v>0.12920908379013313</v>
      </c>
      <c r="M118" s="48">
        <v>0.12539184952978055</v>
      </c>
      <c r="N118" s="48">
        <v>0.13695299837925445</v>
      </c>
      <c r="O118" s="29">
        <v>0.13522012578616352</v>
      </c>
      <c r="P118" s="29">
        <v>0.11618535930154467</v>
      </c>
      <c r="Q118" s="29">
        <v>0.12100586122140292</v>
      </c>
    </row>
    <row r="119" spans="1:17" x14ac:dyDescent="0.35">
      <c r="A119" s="17" t="s">
        <v>185</v>
      </c>
      <c r="B119" s="9" t="s">
        <v>186</v>
      </c>
      <c r="C119" s="20" t="s">
        <v>190</v>
      </c>
      <c r="D119" s="20" t="s">
        <v>190</v>
      </c>
      <c r="E119" s="20" t="s">
        <v>190</v>
      </c>
      <c r="F119" s="20" t="s">
        <v>190</v>
      </c>
      <c r="G119" s="20" t="s">
        <v>190</v>
      </c>
      <c r="H119" s="48">
        <v>0.2045351286605262</v>
      </c>
      <c r="I119" s="48">
        <v>0.21168265742159156</v>
      </c>
      <c r="J119" s="48">
        <v>0.21713643298803501</v>
      </c>
      <c r="K119" s="48">
        <v>0.22338991116751269</v>
      </c>
      <c r="L119" s="48">
        <v>0.23411124076234929</v>
      </c>
      <c r="M119" s="48">
        <v>0.23607752830550757</v>
      </c>
      <c r="N119" s="48">
        <v>0.24647202892353148</v>
      </c>
      <c r="O119" s="29">
        <v>0.24784793362676741</v>
      </c>
      <c r="P119" s="29">
        <v>0.24503490031236744</v>
      </c>
      <c r="Q119" s="29">
        <v>0.24793169383389183</v>
      </c>
    </row>
    <row r="120" spans="1:17" x14ac:dyDescent="0.35">
      <c r="A120" s="17" t="s">
        <v>185</v>
      </c>
      <c r="B120" s="9" t="s">
        <v>151</v>
      </c>
      <c r="C120" s="20" t="s">
        <v>190</v>
      </c>
      <c r="D120" s="20" t="s">
        <v>190</v>
      </c>
      <c r="E120" s="20" t="s">
        <v>190</v>
      </c>
      <c r="F120" s="20" t="s">
        <v>190</v>
      </c>
      <c r="G120" s="20" t="s">
        <v>190</v>
      </c>
      <c r="H120" s="48">
        <v>0.19158153714499651</v>
      </c>
      <c r="I120" s="48">
        <v>0.19559228650137742</v>
      </c>
      <c r="J120" s="48">
        <v>0.19607639069573815</v>
      </c>
      <c r="K120" s="48">
        <v>0.20077557204858881</v>
      </c>
      <c r="L120" s="48">
        <v>0.2070827577546151</v>
      </c>
      <c r="M120" s="48">
        <v>0.20968468468468468</v>
      </c>
      <c r="N120" s="48">
        <v>0.21519829992062883</v>
      </c>
      <c r="O120" s="29">
        <v>0.21889189327075148</v>
      </c>
      <c r="P120" s="29">
        <v>0.21919070410278724</v>
      </c>
      <c r="Q120" s="29">
        <v>0.21949134321023048</v>
      </c>
    </row>
    <row r="121" spans="1:17" ht="28.5" customHeight="1" x14ac:dyDescent="0.35">
      <c r="A121" s="91" t="s">
        <v>272</v>
      </c>
      <c r="B121" s="92" t="s">
        <v>273</v>
      </c>
      <c r="C121" s="93" t="s">
        <v>190</v>
      </c>
      <c r="D121" s="93" t="s">
        <v>190</v>
      </c>
      <c r="E121" s="93" t="s">
        <v>190</v>
      </c>
      <c r="F121" s="93" t="s">
        <v>190</v>
      </c>
      <c r="G121" s="93" t="s">
        <v>190</v>
      </c>
      <c r="H121" s="29" t="s">
        <v>192</v>
      </c>
      <c r="I121" s="29" t="s">
        <v>192</v>
      </c>
      <c r="J121" s="79">
        <v>8.6538461538461536E-2</v>
      </c>
      <c r="K121" s="79">
        <v>7.926829268292683E-2</v>
      </c>
      <c r="L121" s="79">
        <v>0.10843373493975904</v>
      </c>
      <c r="M121" s="79">
        <v>8.9506172839506168E-2</v>
      </c>
      <c r="N121" s="79">
        <v>9.451219512195122E-2</v>
      </c>
      <c r="O121" s="79">
        <v>8.6826347305389226E-2</v>
      </c>
      <c r="P121" s="79">
        <v>8.6130086130086131E-2</v>
      </c>
      <c r="Q121" s="79">
        <v>9.720176730486009E-2</v>
      </c>
    </row>
    <row r="122" spans="1:17" x14ac:dyDescent="0.35">
      <c r="A122" s="91" t="s">
        <v>272</v>
      </c>
      <c r="B122" s="92" t="s">
        <v>274</v>
      </c>
      <c r="C122" s="93" t="s">
        <v>190</v>
      </c>
      <c r="D122" s="93" t="s">
        <v>190</v>
      </c>
      <c r="E122" s="93" t="s">
        <v>190</v>
      </c>
      <c r="F122" s="93" t="s">
        <v>190</v>
      </c>
      <c r="G122" s="93" t="s">
        <v>190</v>
      </c>
      <c r="H122" s="29" t="s">
        <v>192</v>
      </c>
      <c r="I122" s="29" t="s">
        <v>192</v>
      </c>
      <c r="J122" s="29" t="s">
        <v>192</v>
      </c>
      <c r="K122" s="29" t="s">
        <v>192</v>
      </c>
      <c r="L122" s="79">
        <v>3.9106145251396648E-2</v>
      </c>
      <c r="M122" s="79">
        <v>4.0871934604904632E-2</v>
      </c>
      <c r="N122" s="79">
        <v>4.456824512534819E-2</v>
      </c>
      <c r="O122" s="79">
        <v>0.12096774193548387</v>
      </c>
      <c r="P122" s="79">
        <v>0.11606436296491691</v>
      </c>
      <c r="Q122" s="79">
        <v>6.2785388127853878E-2</v>
      </c>
    </row>
    <row r="123" spans="1:17" x14ac:dyDescent="0.35">
      <c r="A123" s="91" t="s">
        <v>272</v>
      </c>
      <c r="B123" s="92" t="s">
        <v>275</v>
      </c>
      <c r="C123" s="93" t="s">
        <v>190</v>
      </c>
      <c r="D123" s="93" t="s">
        <v>190</v>
      </c>
      <c r="E123" s="93" t="s">
        <v>190</v>
      </c>
      <c r="F123" s="93" t="s">
        <v>190</v>
      </c>
      <c r="G123" s="93" t="s">
        <v>190</v>
      </c>
      <c r="H123" s="79">
        <v>4.3596730245231606E-2</v>
      </c>
      <c r="I123" s="79">
        <v>4.1782729805013928E-2</v>
      </c>
      <c r="J123" s="79">
        <v>4.065040650406504E-2</v>
      </c>
      <c r="K123" s="79">
        <v>3.9473684210526314E-2</v>
      </c>
      <c r="L123" s="79">
        <v>6.8126520681265207E-2</v>
      </c>
      <c r="M123" s="79">
        <v>7.3459715639810422E-2</v>
      </c>
      <c r="N123" s="79">
        <v>7.9404466501240695E-2</v>
      </c>
      <c r="O123" s="79">
        <v>8.7499999999999994E-2</v>
      </c>
      <c r="P123" s="79">
        <v>7.5011720581340841E-2</v>
      </c>
      <c r="Q123" s="79">
        <v>6.9096974029068378E-2</v>
      </c>
    </row>
    <row r="124" spans="1:17" x14ac:dyDescent="0.35">
      <c r="A124" s="91" t="s">
        <v>272</v>
      </c>
      <c r="B124" s="92" t="s">
        <v>276</v>
      </c>
      <c r="C124" s="93" t="s">
        <v>190</v>
      </c>
      <c r="D124" s="93" t="s">
        <v>190</v>
      </c>
      <c r="E124" s="93" t="s">
        <v>190</v>
      </c>
      <c r="F124" s="93" t="s">
        <v>190</v>
      </c>
      <c r="G124" s="93" t="s">
        <v>190</v>
      </c>
      <c r="H124" s="79">
        <v>8.5877862595419852E-2</v>
      </c>
      <c r="I124" s="79">
        <v>8.5227272727272721E-2</v>
      </c>
      <c r="J124" s="79">
        <v>8.5271317829457363E-2</v>
      </c>
      <c r="K124" s="79">
        <v>8.8679245283018862E-2</v>
      </c>
      <c r="L124" s="79">
        <v>9.056603773584905E-2</v>
      </c>
      <c r="M124" s="79">
        <v>9.1247672253258846E-2</v>
      </c>
      <c r="N124" s="79">
        <v>0.10830324909747292</v>
      </c>
      <c r="O124" s="79">
        <v>9.9637681159420288E-2</v>
      </c>
      <c r="P124" s="79">
        <v>9.902740937223696E-2</v>
      </c>
      <c r="Q124" s="79">
        <v>0.1172763871871171</v>
      </c>
    </row>
    <row r="125" spans="1:17" x14ac:dyDescent="0.35">
      <c r="A125" s="91" t="s">
        <v>272</v>
      </c>
      <c r="B125" s="92" t="s">
        <v>277</v>
      </c>
      <c r="C125" s="93" t="s">
        <v>190</v>
      </c>
      <c r="D125" s="93" t="s">
        <v>190</v>
      </c>
      <c r="E125" s="93" t="s">
        <v>190</v>
      </c>
      <c r="F125" s="93" t="s">
        <v>190</v>
      </c>
      <c r="G125" s="93" t="s">
        <v>190</v>
      </c>
      <c r="H125" s="79">
        <v>5.6603773584905662E-2</v>
      </c>
      <c r="I125" s="79">
        <v>6.3400576368876083E-2</v>
      </c>
      <c r="J125" s="79">
        <v>2.8011204481792718E-2</v>
      </c>
      <c r="K125" s="79">
        <v>3.0513176144244106E-2</v>
      </c>
      <c r="L125" s="79">
        <v>3.7087912087912088E-2</v>
      </c>
      <c r="M125" s="79">
        <v>7.6203208556149732E-2</v>
      </c>
      <c r="N125" s="79">
        <v>8.1521739130434784E-2</v>
      </c>
      <c r="O125" s="79">
        <v>8.0491132332878579E-2</v>
      </c>
      <c r="P125" s="79">
        <v>7.7403585008147743E-2</v>
      </c>
      <c r="Q125" s="79">
        <v>7.6111630391240484E-2</v>
      </c>
    </row>
    <row r="126" spans="1:17" x14ac:dyDescent="0.35">
      <c r="A126" s="91" t="s">
        <v>272</v>
      </c>
      <c r="B126" s="92" t="s">
        <v>278</v>
      </c>
      <c r="C126" s="93" t="s">
        <v>190</v>
      </c>
      <c r="D126" s="93" t="s">
        <v>190</v>
      </c>
      <c r="E126" s="93" t="s">
        <v>190</v>
      </c>
      <c r="F126" s="93" t="s">
        <v>190</v>
      </c>
      <c r="G126" s="93" t="s">
        <v>190</v>
      </c>
      <c r="H126" s="29" t="s">
        <v>192</v>
      </c>
      <c r="I126" s="29" t="s">
        <v>192</v>
      </c>
      <c r="J126" s="29" t="s">
        <v>192</v>
      </c>
      <c r="K126" s="29" t="s">
        <v>192</v>
      </c>
      <c r="L126" s="29" t="s">
        <v>192</v>
      </c>
      <c r="M126" s="29" t="s">
        <v>192</v>
      </c>
      <c r="N126" s="29" t="s">
        <v>192</v>
      </c>
      <c r="O126" s="29" t="s">
        <v>192</v>
      </c>
      <c r="P126" s="29" t="s">
        <v>192</v>
      </c>
      <c r="Q126" s="29" t="s">
        <v>192</v>
      </c>
    </row>
    <row r="127" spans="1:17" x14ac:dyDescent="0.35">
      <c r="A127" s="91" t="s">
        <v>272</v>
      </c>
      <c r="B127" s="92" t="s">
        <v>279</v>
      </c>
      <c r="C127" s="93" t="s">
        <v>190</v>
      </c>
      <c r="D127" s="93" t="s">
        <v>190</v>
      </c>
      <c r="E127" s="93" t="s">
        <v>190</v>
      </c>
      <c r="F127" s="93" t="s">
        <v>190</v>
      </c>
      <c r="G127" s="93" t="s">
        <v>190</v>
      </c>
      <c r="H127" s="79">
        <v>0.14675052410901468</v>
      </c>
      <c r="I127" s="79">
        <v>0.1762977473065622</v>
      </c>
      <c r="J127" s="79">
        <v>0.14241803278688525</v>
      </c>
      <c r="K127" s="79">
        <v>0.10852713178294573</v>
      </c>
      <c r="L127" s="79">
        <v>0.1091753774680604</v>
      </c>
      <c r="M127" s="79">
        <v>0.1375722543352601</v>
      </c>
      <c r="N127" s="79">
        <v>0.14779499404052443</v>
      </c>
      <c r="O127" s="79">
        <v>0.14932680538555693</v>
      </c>
      <c r="P127" s="79">
        <v>0.12388741881164302</v>
      </c>
      <c r="Q127" s="79">
        <v>0.11483253588516747</v>
      </c>
    </row>
    <row r="128" spans="1:17" x14ac:dyDescent="0.35">
      <c r="A128" s="91" t="s">
        <v>272</v>
      </c>
      <c r="B128" s="92" t="s">
        <v>280</v>
      </c>
      <c r="C128" s="93" t="s">
        <v>190</v>
      </c>
      <c r="D128" s="93" t="s">
        <v>190</v>
      </c>
      <c r="E128" s="93" t="s">
        <v>190</v>
      </c>
      <c r="F128" s="93" t="s">
        <v>190</v>
      </c>
      <c r="G128" s="93" t="s">
        <v>190</v>
      </c>
      <c r="H128" s="29" t="s">
        <v>192</v>
      </c>
      <c r="I128" s="29" t="s">
        <v>192</v>
      </c>
      <c r="J128" s="29" t="s">
        <v>192</v>
      </c>
      <c r="K128" s="29" t="s">
        <v>192</v>
      </c>
      <c r="L128" s="29" t="s">
        <v>192</v>
      </c>
      <c r="M128" s="29" t="s">
        <v>192</v>
      </c>
      <c r="N128" s="29" t="s">
        <v>192</v>
      </c>
      <c r="O128" s="29" t="s">
        <v>192</v>
      </c>
      <c r="P128" s="29" t="s">
        <v>192</v>
      </c>
      <c r="Q128" s="29" t="s">
        <v>192</v>
      </c>
    </row>
    <row r="129" spans="1:17" x14ac:dyDescent="0.35">
      <c r="A129" s="91" t="s">
        <v>272</v>
      </c>
      <c r="B129" s="92" t="s">
        <v>281</v>
      </c>
      <c r="C129" s="93" t="s">
        <v>190</v>
      </c>
      <c r="D129" s="93" t="s">
        <v>190</v>
      </c>
      <c r="E129" s="93" t="s">
        <v>190</v>
      </c>
      <c r="F129" s="93" t="s">
        <v>190</v>
      </c>
      <c r="G129" s="93" t="s">
        <v>190</v>
      </c>
      <c r="H129" s="29" t="s">
        <v>192</v>
      </c>
      <c r="I129" s="29" t="s">
        <v>192</v>
      </c>
      <c r="J129" s="29" t="s">
        <v>192</v>
      </c>
      <c r="K129" s="29" t="s">
        <v>192</v>
      </c>
      <c r="L129" s="29" t="s">
        <v>192</v>
      </c>
      <c r="M129" s="29" t="s">
        <v>192</v>
      </c>
      <c r="N129" s="29" t="s">
        <v>192</v>
      </c>
      <c r="O129" s="29" t="s">
        <v>192</v>
      </c>
      <c r="P129" s="29" t="s">
        <v>192</v>
      </c>
      <c r="Q129" s="29" t="s">
        <v>192</v>
      </c>
    </row>
    <row r="130" spans="1:17" ht="43.5" customHeight="1" x14ac:dyDescent="0.35">
      <c r="A130" s="91" t="s">
        <v>263</v>
      </c>
      <c r="B130" s="92" t="s">
        <v>282</v>
      </c>
      <c r="C130" s="93" t="s">
        <v>190</v>
      </c>
      <c r="D130" s="93" t="s">
        <v>190</v>
      </c>
      <c r="E130" s="93" t="s">
        <v>190</v>
      </c>
      <c r="F130" s="93" t="s">
        <v>190</v>
      </c>
      <c r="G130" s="93" t="s">
        <v>190</v>
      </c>
      <c r="H130" s="79">
        <v>0.13957977343206127</v>
      </c>
      <c r="I130" s="79">
        <v>0.1394920634920635</v>
      </c>
      <c r="J130" s="79">
        <v>0.14815050209736877</v>
      </c>
      <c r="K130" s="79">
        <v>0.15605626711143281</v>
      </c>
      <c r="L130" s="79">
        <v>0.1632698132256436</v>
      </c>
      <c r="M130" s="79">
        <v>0.1612473432097199</v>
      </c>
      <c r="N130" s="79">
        <v>0.17213557383818812</v>
      </c>
      <c r="O130" s="79">
        <v>0.1743207656239964</v>
      </c>
      <c r="P130" s="79">
        <v>0.17546695060812909</v>
      </c>
      <c r="Q130" s="79">
        <v>0.17288293282864006</v>
      </c>
    </row>
    <row r="131" spans="1:17" x14ac:dyDescent="0.35">
      <c r="A131" s="91" t="s">
        <v>263</v>
      </c>
      <c r="B131" s="92" t="s">
        <v>265</v>
      </c>
      <c r="C131" s="93" t="s">
        <v>190</v>
      </c>
      <c r="D131" s="93" t="s">
        <v>190</v>
      </c>
      <c r="E131" s="93" t="s">
        <v>190</v>
      </c>
      <c r="F131" s="93" t="s">
        <v>190</v>
      </c>
      <c r="G131" s="93" t="s">
        <v>190</v>
      </c>
      <c r="H131" s="79">
        <v>0.17714550459215656</v>
      </c>
      <c r="I131" s="79">
        <v>0.17042102440332529</v>
      </c>
      <c r="J131" s="79">
        <v>0.1784350369708296</v>
      </c>
      <c r="K131" s="79">
        <v>0.18428227746591822</v>
      </c>
      <c r="L131" s="79">
        <v>0.17737208614524239</v>
      </c>
      <c r="M131" s="79">
        <v>0.18216161183152932</v>
      </c>
      <c r="N131" s="79">
        <v>0.18716415442696133</v>
      </c>
      <c r="O131" s="79">
        <v>0.18681625362804197</v>
      </c>
      <c r="P131" s="79">
        <v>0.18721790083458248</v>
      </c>
      <c r="Q131" s="79">
        <v>0.20453477118761232</v>
      </c>
    </row>
    <row r="132" spans="1:17" x14ac:dyDescent="0.35">
      <c r="A132" s="91" t="s">
        <v>263</v>
      </c>
      <c r="B132" s="92" t="s">
        <v>266</v>
      </c>
      <c r="C132" s="93" t="s">
        <v>190</v>
      </c>
      <c r="D132" s="93" t="s">
        <v>190</v>
      </c>
      <c r="E132" s="93" t="s">
        <v>190</v>
      </c>
      <c r="F132" s="93" t="s">
        <v>190</v>
      </c>
      <c r="G132" s="93" t="s">
        <v>190</v>
      </c>
      <c r="H132" s="79">
        <v>0.14323613883074526</v>
      </c>
      <c r="I132" s="79">
        <v>0.15344951062306039</v>
      </c>
      <c r="J132" s="79">
        <v>0.15685951966912628</v>
      </c>
      <c r="K132" s="79">
        <v>0.16322976812391166</v>
      </c>
      <c r="L132" s="79">
        <v>0.17298135947653631</v>
      </c>
      <c r="M132" s="79">
        <v>0.17683638649425287</v>
      </c>
      <c r="N132" s="79">
        <v>0.1751833368477777</v>
      </c>
      <c r="O132" s="79">
        <v>0.16971870870303946</v>
      </c>
      <c r="P132" s="79">
        <v>0.17678398638329623</v>
      </c>
      <c r="Q132" s="79">
        <v>0.18978613038018979</v>
      </c>
    </row>
    <row r="133" spans="1:17" x14ac:dyDescent="0.35">
      <c r="A133" s="91" t="s">
        <v>263</v>
      </c>
      <c r="B133" s="92" t="s">
        <v>267</v>
      </c>
      <c r="C133" s="93" t="s">
        <v>190</v>
      </c>
      <c r="D133" s="93" t="s">
        <v>190</v>
      </c>
      <c r="E133" s="93" t="s">
        <v>190</v>
      </c>
      <c r="F133" s="93" t="s">
        <v>190</v>
      </c>
      <c r="G133" s="93" t="s">
        <v>190</v>
      </c>
      <c r="H133" s="79">
        <v>0.1889630028586817</v>
      </c>
      <c r="I133" s="79">
        <v>0.19710150778111943</v>
      </c>
      <c r="J133" s="79">
        <v>0.18188234819609977</v>
      </c>
      <c r="K133" s="79">
        <v>0.18363313302321868</v>
      </c>
      <c r="L133" s="79">
        <v>0.20710047584545793</v>
      </c>
      <c r="M133" s="79">
        <v>0.20688119578686492</v>
      </c>
      <c r="N133" s="79">
        <v>0.21598399695180034</v>
      </c>
      <c r="O133" s="79">
        <v>0.22198201645303234</v>
      </c>
      <c r="P133" s="79">
        <v>0.23066884811655175</v>
      </c>
      <c r="Q133" s="79">
        <v>0.24118936027755797</v>
      </c>
    </row>
    <row r="134" spans="1:17" x14ac:dyDescent="0.35">
      <c r="A134" s="91" t="s">
        <v>263</v>
      </c>
      <c r="B134" s="92" t="s">
        <v>283</v>
      </c>
      <c r="C134" s="93" t="s">
        <v>190</v>
      </c>
      <c r="D134" s="93" t="s">
        <v>190</v>
      </c>
      <c r="E134" s="93" t="s">
        <v>190</v>
      </c>
      <c r="F134" s="93" t="s">
        <v>190</v>
      </c>
      <c r="G134" s="93" t="s">
        <v>190</v>
      </c>
      <c r="H134" s="79">
        <v>0.17359397735180615</v>
      </c>
      <c r="I134" s="79">
        <v>0.15140204804287491</v>
      </c>
      <c r="J134" s="79">
        <v>0.15472120146988336</v>
      </c>
      <c r="K134" s="79">
        <v>0.15578229102964369</v>
      </c>
      <c r="L134" s="79">
        <v>0.17172047940271137</v>
      </c>
      <c r="M134" s="79">
        <v>0.17606162483271862</v>
      </c>
      <c r="N134" s="79">
        <v>0.18003847841495932</v>
      </c>
      <c r="O134" s="79">
        <v>0.17616404981050351</v>
      </c>
      <c r="P134" s="79">
        <v>0.18382551604884903</v>
      </c>
      <c r="Q134" s="79">
        <v>0.18134122920426132</v>
      </c>
    </row>
  </sheetData>
  <phoneticPr fontId="44" type="noConversion"/>
  <hyperlinks>
    <hyperlink ref="A11" location="Contents!A1" display="This cell contains a hyperlink to the Table of Contents" xr:uid="{00000000-0004-0000-0800-000000000000}"/>
    <hyperlink ref="A8" r:id="rId1" xr:uid="{89A2A0F4-41C7-45F7-8C8D-AAA5BB46AAA3}"/>
    <hyperlink ref="A9" r:id="rId2" xr:uid="{7F022738-1097-4066-A6B3-EF762BDA5EC1}"/>
  </hyperlinks>
  <pageMargins left="0.7" right="0.7" top="0.75" bottom="0.75" header="0.3" footer="0.3"/>
  <pageSetup paperSize="9" scale="30" orientation="portrait"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134"/>
  <sheetViews>
    <sheetView showGridLines="0" zoomScaleNormal="100" workbookViewId="0"/>
  </sheetViews>
  <sheetFormatPr defaultColWidth="9.1796875" defaultRowHeight="15.5" x14ac:dyDescent="0.35"/>
  <cols>
    <col min="1" max="1" width="61.453125" style="40" customWidth="1"/>
    <col min="2" max="2" width="54.453125" style="42" customWidth="1"/>
    <col min="3" max="12" width="11.453125" style="41" bestFit="1" customWidth="1"/>
    <col min="13" max="17" width="11.453125" style="40" customWidth="1"/>
    <col min="18" max="16384" width="9.1796875" style="40"/>
  </cols>
  <sheetData>
    <row r="1" spans="1:17" ht="20" x14ac:dyDescent="0.4">
      <c r="A1" s="104" t="s">
        <v>307</v>
      </c>
      <c r="B1" s="40"/>
      <c r="I1" s="41" t="s">
        <v>0</v>
      </c>
    </row>
    <row r="2" spans="1:17" x14ac:dyDescent="0.35">
      <c r="A2" s="42" t="s">
        <v>152</v>
      </c>
      <c r="B2" s="40"/>
    </row>
    <row r="3" spans="1:17" x14ac:dyDescent="0.35">
      <c r="A3" s="42" t="s">
        <v>234</v>
      </c>
      <c r="B3" s="40"/>
    </row>
    <row r="4" spans="1:17" x14ac:dyDescent="0.35">
      <c r="A4" s="9" t="s">
        <v>299</v>
      </c>
      <c r="B4" s="40"/>
    </row>
    <row r="5" spans="1:17" x14ac:dyDescent="0.35">
      <c r="A5" s="9" t="s">
        <v>304</v>
      </c>
      <c r="B5" s="40"/>
    </row>
    <row r="6" spans="1:17" x14ac:dyDescent="0.35">
      <c r="A6" s="42" t="s">
        <v>191</v>
      </c>
      <c r="B6" s="40"/>
    </row>
    <row r="7" spans="1:17" ht="15" customHeight="1" x14ac:dyDescent="0.35">
      <c r="A7" s="9" t="s">
        <v>357</v>
      </c>
      <c r="B7" s="40"/>
    </row>
    <row r="8" spans="1:17" x14ac:dyDescent="0.35">
      <c r="A8" s="3" t="s">
        <v>358</v>
      </c>
      <c r="B8" s="40"/>
    </row>
    <row r="9" spans="1:17" x14ac:dyDescent="0.35">
      <c r="A9" s="3" t="s">
        <v>359</v>
      </c>
      <c r="B9" s="40"/>
    </row>
    <row r="10" spans="1:17" s="43" customFormat="1" x14ac:dyDescent="0.35">
      <c r="A10" s="26" t="s">
        <v>356</v>
      </c>
      <c r="C10" s="44"/>
      <c r="D10" s="44"/>
      <c r="E10" s="44"/>
      <c r="F10" s="44"/>
      <c r="G10" s="44"/>
      <c r="H10" s="44"/>
      <c r="I10" s="44"/>
      <c r="J10" s="44"/>
      <c r="K10" s="44"/>
      <c r="L10" s="44"/>
    </row>
    <row r="11" spans="1:17" s="43" customFormat="1" ht="30" customHeight="1" x14ac:dyDescent="0.35">
      <c r="A11" s="45" t="s">
        <v>232</v>
      </c>
      <c r="C11" s="44"/>
      <c r="D11" s="44"/>
      <c r="E11" s="44"/>
      <c r="F11" s="44"/>
      <c r="G11" s="44"/>
      <c r="H11" s="44"/>
      <c r="I11" s="44"/>
      <c r="J11" s="44"/>
      <c r="K11" s="44"/>
      <c r="L11" s="44"/>
    </row>
    <row r="12" spans="1:17" ht="15.75" customHeight="1" x14ac:dyDescent="0.35">
      <c r="A12" s="55" t="s">
        <v>156</v>
      </c>
      <c r="B12" s="55" t="s">
        <v>157</v>
      </c>
      <c r="C12" s="46" t="s">
        <v>170</v>
      </c>
      <c r="D12" s="46" t="s">
        <v>171</v>
      </c>
      <c r="E12" s="46" t="s">
        <v>172</v>
      </c>
      <c r="F12" s="46" t="s">
        <v>173</v>
      </c>
      <c r="G12" s="46" t="s">
        <v>174</v>
      </c>
      <c r="H12" s="46" t="s">
        <v>175</v>
      </c>
      <c r="I12" s="46" t="s">
        <v>176</v>
      </c>
      <c r="J12" s="46" t="s">
        <v>177</v>
      </c>
      <c r="K12" s="46" t="s">
        <v>123</v>
      </c>
      <c r="L12" s="47" t="s">
        <v>150</v>
      </c>
      <c r="M12" s="46" t="s">
        <v>187</v>
      </c>
      <c r="N12" s="46" t="s">
        <v>189</v>
      </c>
      <c r="O12" s="46" t="s">
        <v>257</v>
      </c>
      <c r="P12" s="46" t="s">
        <v>319</v>
      </c>
      <c r="Q12" s="46" t="s">
        <v>355</v>
      </c>
    </row>
    <row r="13" spans="1:17" x14ac:dyDescent="0.35">
      <c r="A13" s="56" t="s">
        <v>178</v>
      </c>
      <c r="B13" s="57" t="s">
        <v>48</v>
      </c>
      <c r="C13" s="58" t="s">
        <v>190</v>
      </c>
      <c r="D13" s="58" t="s">
        <v>190</v>
      </c>
      <c r="E13" s="58" t="s">
        <v>190</v>
      </c>
      <c r="F13" s="58" t="s">
        <v>190</v>
      </c>
      <c r="G13" s="58" t="s">
        <v>190</v>
      </c>
      <c r="H13" s="58" t="s">
        <v>190</v>
      </c>
      <c r="I13" s="58" t="s">
        <v>190</v>
      </c>
      <c r="J13" s="58" t="s">
        <v>190</v>
      </c>
      <c r="K13" s="58" t="s">
        <v>190</v>
      </c>
      <c r="L13" s="58" t="s">
        <v>190</v>
      </c>
      <c r="M13" s="58" t="s">
        <v>190</v>
      </c>
      <c r="N13" s="58" t="s">
        <v>190</v>
      </c>
      <c r="O13" s="58" t="s">
        <v>190</v>
      </c>
      <c r="P13" s="58" t="s">
        <v>190</v>
      </c>
      <c r="Q13" s="58" t="s">
        <v>190</v>
      </c>
    </row>
    <row r="14" spans="1:17" x14ac:dyDescent="0.35">
      <c r="A14" s="56" t="s">
        <v>178</v>
      </c>
      <c r="B14" s="57" t="s">
        <v>1</v>
      </c>
      <c r="C14" s="48">
        <v>5.2254427028114413E-2</v>
      </c>
      <c r="D14" s="48">
        <v>5.7940418859894725E-2</v>
      </c>
      <c r="E14" s="48">
        <v>6.0118918978826215E-2</v>
      </c>
      <c r="F14" s="48">
        <v>6.2931637380889943E-2</v>
      </c>
      <c r="G14" s="48">
        <v>5.8725129079474352E-2</v>
      </c>
      <c r="H14" s="48">
        <v>6.1230635923663797E-2</v>
      </c>
      <c r="I14" s="48">
        <v>6.6352071577342894E-2</v>
      </c>
      <c r="J14" s="48">
        <v>6.3396324775185711E-2</v>
      </c>
      <c r="K14" s="48">
        <v>6.2781586679725762E-2</v>
      </c>
      <c r="L14" s="48">
        <v>6.7662732667579648E-2</v>
      </c>
      <c r="M14" s="48">
        <v>6.5788330974870884E-2</v>
      </c>
      <c r="N14" s="48">
        <v>6.7415146857214073E-2</v>
      </c>
      <c r="O14" s="48">
        <v>6.817563608972213E-2</v>
      </c>
      <c r="P14" s="48">
        <v>6.948900989788559E-2</v>
      </c>
      <c r="Q14" s="48">
        <v>6.9931300831948484E-2</v>
      </c>
    </row>
    <row r="15" spans="1:17" ht="35.5" customHeight="1" x14ac:dyDescent="0.35">
      <c r="A15" s="57" t="s">
        <v>179</v>
      </c>
      <c r="B15" s="57" t="s">
        <v>35</v>
      </c>
      <c r="C15" s="48">
        <v>5.0483157229296485E-2</v>
      </c>
      <c r="D15" s="48">
        <v>5.1077596026791815E-2</v>
      </c>
      <c r="E15" s="48">
        <v>7.3086156308348887E-2</v>
      </c>
      <c r="F15" s="48">
        <v>7.5120957473898645E-2</v>
      </c>
      <c r="G15" s="48">
        <v>6.7061307281533297E-2</v>
      </c>
      <c r="H15" s="48">
        <v>7.1836734693877552E-2</v>
      </c>
      <c r="I15" s="48">
        <v>8.4119819450143615E-2</v>
      </c>
      <c r="J15" s="48">
        <v>8.0745872893678905E-2</v>
      </c>
      <c r="K15" s="48">
        <v>7.3692482319043046E-2</v>
      </c>
      <c r="L15" s="48">
        <v>7.1156739534472074E-2</v>
      </c>
      <c r="M15" s="48">
        <v>6.6675428220966393E-2</v>
      </c>
      <c r="N15" s="48">
        <v>7.14549142541029E-2</v>
      </c>
      <c r="O15" s="48">
        <v>7.2108587048732214E-2</v>
      </c>
      <c r="P15" s="48">
        <v>8.0894520353647581E-2</v>
      </c>
      <c r="Q15" s="48">
        <v>8.5494308251853945E-2</v>
      </c>
    </row>
    <row r="16" spans="1:17" x14ac:dyDescent="0.35">
      <c r="A16" s="56" t="s">
        <v>179</v>
      </c>
      <c r="B16" s="57" t="s">
        <v>36</v>
      </c>
      <c r="C16" s="48">
        <v>6.5912053670789478E-2</v>
      </c>
      <c r="D16" s="48">
        <v>7.4161650902837495E-2</v>
      </c>
      <c r="E16" s="48">
        <v>7.4030995052586743E-2</v>
      </c>
      <c r="F16" s="48">
        <v>7.6699364124808989E-2</v>
      </c>
      <c r="G16" s="48">
        <v>7.1485151715999284E-2</v>
      </c>
      <c r="H16" s="48">
        <v>7.3225301243327906E-2</v>
      </c>
      <c r="I16" s="48">
        <v>7.4921890945629815E-2</v>
      </c>
      <c r="J16" s="48">
        <v>7.2139574733234679E-2</v>
      </c>
      <c r="K16" s="48">
        <v>7.3488028786271156E-2</v>
      </c>
      <c r="L16" s="48">
        <v>8.0451863401510282E-2</v>
      </c>
      <c r="M16" s="48">
        <v>7.9743578030545284E-2</v>
      </c>
      <c r="N16" s="48">
        <v>8.1824685828045293E-2</v>
      </c>
      <c r="O16" s="48">
        <v>8.3030746933877728E-2</v>
      </c>
      <c r="P16" s="48">
        <v>7.8132746653445717E-2</v>
      </c>
      <c r="Q16" s="48">
        <v>7.9027543650732279E-2</v>
      </c>
    </row>
    <row r="17" spans="1:17" x14ac:dyDescent="0.35">
      <c r="A17" s="56" t="s">
        <v>179</v>
      </c>
      <c r="B17" s="57" t="s">
        <v>37</v>
      </c>
      <c r="C17" s="48">
        <v>5.3235467814055512E-2</v>
      </c>
      <c r="D17" s="48">
        <v>6.0249096372425204E-2</v>
      </c>
      <c r="E17" s="48">
        <v>5.7950576034366798E-2</v>
      </c>
      <c r="F17" s="48">
        <v>6.5242273941243795E-2</v>
      </c>
      <c r="G17" s="48">
        <v>6.3792564823492659E-2</v>
      </c>
      <c r="H17" s="48">
        <v>6.5731454705797901E-2</v>
      </c>
      <c r="I17" s="48">
        <v>6.8527050681045407E-2</v>
      </c>
      <c r="J17" s="48">
        <v>6.9686827635668178E-2</v>
      </c>
      <c r="K17" s="48">
        <v>6.4414844862218934E-2</v>
      </c>
      <c r="L17" s="48">
        <v>7.3561670194342885E-2</v>
      </c>
      <c r="M17" s="48">
        <v>6.9130235402017737E-2</v>
      </c>
      <c r="N17" s="48">
        <v>6.8676653711180716E-2</v>
      </c>
      <c r="O17" s="48">
        <v>7.0983952943863851E-2</v>
      </c>
      <c r="P17" s="48">
        <v>7.5354695029469926E-2</v>
      </c>
      <c r="Q17" s="48">
        <v>7.635873633777511E-2</v>
      </c>
    </row>
    <row r="18" spans="1:17" x14ac:dyDescent="0.35">
      <c r="A18" s="56" t="s">
        <v>179</v>
      </c>
      <c r="B18" s="57" t="s">
        <v>236</v>
      </c>
      <c r="C18" s="48">
        <v>4.8654244306418216E-2</v>
      </c>
      <c r="D18" s="48">
        <v>5.4195804195804193E-2</v>
      </c>
      <c r="E18" s="48">
        <v>5.3853190029727875E-2</v>
      </c>
      <c r="F18" s="48">
        <v>5.5857078245137949E-2</v>
      </c>
      <c r="G18" s="48">
        <v>4.5204575450945889E-2</v>
      </c>
      <c r="H18" s="48">
        <v>5.0481029077937521E-2</v>
      </c>
      <c r="I18" s="48">
        <v>4.4947436172495171E-2</v>
      </c>
      <c r="J18" s="48">
        <v>4.3743315508021394E-2</v>
      </c>
      <c r="K18" s="48">
        <v>4.7073526348677362E-2</v>
      </c>
      <c r="L18" s="48">
        <v>5.450733752620545E-2</v>
      </c>
      <c r="M18" s="48">
        <v>5.2964588223288089E-2</v>
      </c>
      <c r="N18" s="48">
        <v>7.2071118636892792E-2</v>
      </c>
      <c r="O18" s="48">
        <v>6.015693112467306E-2</v>
      </c>
      <c r="P18" s="48">
        <v>7.6567656765676562E-2</v>
      </c>
      <c r="Q18" s="48">
        <v>6.8310598111227708E-2</v>
      </c>
    </row>
    <row r="19" spans="1:17" x14ac:dyDescent="0.35">
      <c r="A19" s="56" t="s">
        <v>179</v>
      </c>
      <c r="B19" s="57" t="s">
        <v>38</v>
      </c>
      <c r="C19" s="48">
        <v>3.1383675250982103E-2</v>
      </c>
      <c r="D19" s="48">
        <v>3.4831915755366545E-2</v>
      </c>
      <c r="E19" s="48">
        <v>3.5579853020254529E-2</v>
      </c>
      <c r="F19" s="48">
        <v>3.9108364599426175E-2</v>
      </c>
      <c r="G19" s="48">
        <v>3.2583533522603188E-2</v>
      </c>
      <c r="H19" s="48">
        <v>3.2577178918642334E-2</v>
      </c>
      <c r="I19" s="48">
        <v>4.347461183382291E-2</v>
      </c>
      <c r="J19" s="48">
        <v>4.1204768876804014E-2</v>
      </c>
      <c r="K19" s="48">
        <v>3.9064423471481327E-2</v>
      </c>
      <c r="L19" s="48">
        <v>4.6019746354360312E-2</v>
      </c>
      <c r="M19" s="48">
        <v>4.0683281069483414E-2</v>
      </c>
      <c r="N19" s="48">
        <v>4.3681482110988358E-2</v>
      </c>
      <c r="O19" s="48">
        <v>4.0700144447276744E-2</v>
      </c>
      <c r="P19" s="48">
        <v>4.1083952359214838E-2</v>
      </c>
      <c r="Q19" s="48">
        <v>4.1487181631884903E-2</v>
      </c>
    </row>
    <row r="20" spans="1:17" x14ac:dyDescent="0.35">
      <c r="A20" s="56" t="s">
        <v>179</v>
      </c>
      <c r="B20" s="57" t="s">
        <v>121</v>
      </c>
      <c r="C20" s="48">
        <v>2.5189321011423436E-2</v>
      </c>
      <c r="D20" s="48">
        <v>2.6159725882973116E-2</v>
      </c>
      <c r="E20" s="48">
        <v>2.771107794146278E-2</v>
      </c>
      <c r="F20" s="48">
        <v>2.7133269415148611E-2</v>
      </c>
      <c r="G20" s="48">
        <v>2.3737028521717517E-2</v>
      </c>
      <c r="H20" s="48">
        <v>2.8402223833695915E-2</v>
      </c>
      <c r="I20" s="48">
        <v>3.926291701794532E-2</v>
      </c>
      <c r="J20" s="48">
        <v>3.3580749431342032E-2</v>
      </c>
      <c r="K20" s="48">
        <v>3.3042911332385017E-2</v>
      </c>
      <c r="L20" s="48">
        <v>3.5132113223091864E-2</v>
      </c>
      <c r="M20" s="48">
        <v>3.6019824178417606E-2</v>
      </c>
      <c r="N20" s="48">
        <v>3.5415171093563055E-2</v>
      </c>
      <c r="O20" s="48">
        <v>3.8530788620813827E-2</v>
      </c>
      <c r="P20" s="48">
        <v>3.3382877526753861E-2</v>
      </c>
      <c r="Q20" s="48">
        <v>3.2570369927687803E-2</v>
      </c>
    </row>
    <row r="21" spans="1:17" x14ac:dyDescent="0.35">
      <c r="A21" s="56" t="s">
        <v>179</v>
      </c>
      <c r="B21" s="57" t="s">
        <v>39</v>
      </c>
      <c r="C21" s="48">
        <v>4.5454545454545456E-2</v>
      </c>
      <c r="D21" s="48">
        <v>5.3595059550066167E-2</v>
      </c>
      <c r="E21" s="48">
        <v>5.7108006209802616E-2</v>
      </c>
      <c r="F21" s="48">
        <v>5.2044198895027621E-2</v>
      </c>
      <c r="G21" s="48">
        <v>5.2233973667170301E-2</v>
      </c>
      <c r="H21" s="48">
        <v>5.4545454545454543E-2</v>
      </c>
      <c r="I21" s="48">
        <v>5.6476628516418867E-2</v>
      </c>
      <c r="J21" s="48">
        <v>5.7535695399259651E-2</v>
      </c>
      <c r="K21" s="48">
        <v>6.7472411981082503E-2</v>
      </c>
      <c r="L21" s="48">
        <v>6.7880446221848037E-2</v>
      </c>
      <c r="M21" s="48">
        <v>6.2573161647334258E-2</v>
      </c>
      <c r="N21" s="48">
        <v>6.7313986471743401E-2</v>
      </c>
      <c r="O21" s="48">
        <v>6.7526223776223776E-2</v>
      </c>
      <c r="P21" s="48">
        <v>7.3863636363636367E-2</v>
      </c>
      <c r="Q21" s="48">
        <v>6.7753382124639605E-2</v>
      </c>
    </row>
    <row r="22" spans="1:17" x14ac:dyDescent="0.35">
      <c r="A22" s="56" t="s">
        <v>179</v>
      </c>
      <c r="B22" s="57" t="s">
        <v>40</v>
      </c>
      <c r="C22" s="48">
        <v>3.116978364503117E-2</v>
      </c>
      <c r="D22" s="48">
        <v>3.7771364035638098E-2</v>
      </c>
      <c r="E22" s="48">
        <v>2.7966835787650045E-2</v>
      </c>
      <c r="F22" s="48">
        <v>3.8395274427762735E-2</v>
      </c>
      <c r="G22" s="48">
        <v>4.3446690064141355E-2</v>
      </c>
      <c r="H22" s="48">
        <v>4.5525525525525523E-2</v>
      </c>
      <c r="I22" s="48">
        <v>5.2429973665310034E-2</v>
      </c>
      <c r="J22" s="48">
        <v>3.4541062801932365E-2</v>
      </c>
      <c r="K22" s="48">
        <v>4.4150631566521069E-2</v>
      </c>
      <c r="L22" s="48">
        <v>4.0493367465673724E-2</v>
      </c>
      <c r="M22" s="48">
        <v>4.6919770773638972E-2</v>
      </c>
      <c r="N22" s="48">
        <v>3.9753086419753086E-2</v>
      </c>
      <c r="O22" s="48">
        <v>3.2603285216525633E-2</v>
      </c>
      <c r="P22" s="48">
        <v>5.2872709262010896E-2</v>
      </c>
      <c r="Q22" s="48">
        <v>4.7048653988639173E-2</v>
      </c>
    </row>
    <row r="23" spans="1:17" ht="36.65" customHeight="1" x14ac:dyDescent="0.35">
      <c r="A23" s="57" t="s">
        <v>180</v>
      </c>
      <c r="B23" s="57" t="s">
        <v>41</v>
      </c>
      <c r="C23" s="48">
        <v>1.6468903436988543E-2</v>
      </c>
      <c r="D23" s="48">
        <v>1.994960100797984E-2</v>
      </c>
      <c r="E23" s="48">
        <v>1.9779771615008157E-2</v>
      </c>
      <c r="F23" s="48">
        <v>2.0929301021430001E-2</v>
      </c>
      <c r="G23" s="48">
        <v>1.8532969176746E-2</v>
      </c>
      <c r="H23" s="48">
        <v>2.7417840375586856E-2</v>
      </c>
      <c r="I23" s="48">
        <v>4.2984741347227393E-2</v>
      </c>
      <c r="J23" s="48">
        <v>3.2149532710280371E-2</v>
      </c>
      <c r="K23" s="48">
        <v>2.8048780487804879E-2</v>
      </c>
      <c r="L23" s="48">
        <v>3.0130756111426946E-2</v>
      </c>
      <c r="M23" s="48">
        <v>3.077357425183512E-2</v>
      </c>
      <c r="N23" s="48">
        <v>3.3440392971849614E-2</v>
      </c>
      <c r="O23" s="48">
        <v>3.8483412322274882E-2</v>
      </c>
      <c r="P23" s="48">
        <v>2.8552581982661137E-2</v>
      </c>
      <c r="Q23" s="48">
        <v>2.4535173471343683E-2</v>
      </c>
    </row>
    <row r="24" spans="1:17" x14ac:dyDescent="0.35">
      <c r="A24" s="56" t="s">
        <v>180</v>
      </c>
      <c r="B24" s="57" t="s">
        <v>42</v>
      </c>
      <c r="C24" s="48">
        <v>3.2452710795724198E-2</v>
      </c>
      <c r="D24" s="48">
        <v>3.5339414218270158E-2</v>
      </c>
      <c r="E24" s="48">
        <v>3.7490401553819053E-2</v>
      </c>
      <c r="F24" s="48">
        <v>3.7941810819138166E-2</v>
      </c>
      <c r="G24" s="48">
        <v>3.1468682505399567E-2</v>
      </c>
      <c r="H24" s="48">
        <v>3.4615138524537716E-2</v>
      </c>
      <c r="I24" s="48">
        <v>4.5166082988432561E-2</v>
      </c>
      <c r="J24" s="48">
        <v>3.8474605062001017E-2</v>
      </c>
      <c r="K24" s="48">
        <v>4.0682003384943273E-2</v>
      </c>
      <c r="L24" s="48">
        <v>4.1424162714111139E-2</v>
      </c>
      <c r="M24" s="48">
        <v>4.1587546689481045E-2</v>
      </c>
      <c r="N24" s="48">
        <v>4.19307342679726E-2</v>
      </c>
      <c r="O24" s="48">
        <v>3.955032994432861E-2</v>
      </c>
      <c r="P24" s="48">
        <v>4.2408477431184838E-2</v>
      </c>
      <c r="Q24" s="48">
        <v>4.3559959002391527E-2</v>
      </c>
    </row>
    <row r="25" spans="1:17" x14ac:dyDescent="0.35">
      <c r="A25" s="56" t="s">
        <v>180</v>
      </c>
      <c r="B25" s="57" t="s">
        <v>43</v>
      </c>
      <c r="C25" s="48">
        <v>6.3891001686563711E-2</v>
      </c>
      <c r="D25" s="48">
        <v>7.0651068158697858E-2</v>
      </c>
      <c r="E25" s="48">
        <v>7.0149934921144713E-2</v>
      </c>
      <c r="F25" s="48">
        <v>7.4800828687406312E-2</v>
      </c>
      <c r="G25" s="48">
        <v>6.7524700128870241E-2</v>
      </c>
      <c r="H25" s="48">
        <v>7.1046078223929429E-2</v>
      </c>
      <c r="I25" s="48">
        <v>6.8147062571683445E-2</v>
      </c>
      <c r="J25" s="48">
        <v>6.6564798013561258E-2</v>
      </c>
      <c r="K25" s="48">
        <v>6.5948457304999916E-2</v>
      </c>
      <c r="L25" s="48">
        <v>7.2562500000000002E-2</v>
      </c>
      <c r="M25" s="48">
        <v>6.8231142754539634E-2</v>
      </c>
      <c r="N25" s="48">
        <v>7.1380825057295649E-2</v>
      </c>
      <c r="O25" s="48">
        <v>7.1375846464905801E-2</v>
      </c>
      <c r="P25" s="48">
        <v>7.5730088140382429E-2</v>
      </c>
      <c r="Q25" s="48">
        <v>7.3410035155001593E-2</v>
      </c>
    </row>
    <row r="26" spans="1:17" x14ac:dyDescent="0.35">
      <c r="A26" s="56" t="s">
        <v>180</v>
      </c>
      <c r="B26" s="57" t="s">
        <v>44</v>
      </c>
      <c r="C26" s="48">
        <v>5.6962536333297446E-2</v>
      </c>
      <c r="D26" s="48">
        <v>6.3829787234042548E-2</v>
      </c>
      <c r="E26" s="48">
        <v>6.8512715272192798E-2</v>
      </c>
      <c r="F26" s="48">
        <v>7.1643177100404243E-2</v>
      </c>
      <c r="G26" s="48">
        <v>7.1241768705658307E-2</v>
      </c>
      <c r="H26" s="48">
        <v>7.2179536347646692E-2</v>
      </c>
      <c r="I26" s="48">
        <v>7.9587450528136719E-2</v>
      </c>
      <c r="J26" s="48">
        <v>7.8349922930219196E-2</v>
      </c>
      <c r="K26" s="48">
        <v>7.6360173747440099E-2</v>
      </c>
      <c r="L26" s="48">
        <v>8.2548540867341008E-2</v>
      </c>
      <c r="M26" s="48">
        <v>8.0937452209818017E-2</v>
      </c>
      <c r="N26" s="48">
        <v>8.1953055516170201E-2</v>
      </c>
      <c r="O26" s="48">
        <v>8.4951204318936879E-2</v>
      </c>
      <c r="P26" s="48">
        <v>8.3787616606601528E-2</v>
      </c>
      <c r="Q26" s="48">
        <v>8.5886367687880411E-2</v>
      </c>
    </row>
    <row r="27" spans="1:17" ht="28.5" customHeight="1" x14ac:dyDescent="0.35">
      <c r="A27" s="57" t="s">
        <v>181</v>
      </c>
      <c r="B27" s="57" t="s">
        <v>45</v>
      </c>
      <c r="C27" s="48">
        <v>2.5189321011423436E-2</v>
      </c>
      <c r="D27" s="48">
        <v>2.6159725882973116E-2</v>
      </c>
      <c r="E27" s="48">
        <v>2.771107794146278E-2</v>
      </c>
      <c r="F27" s="48">
        <v>2.7133269415148611E-2</v>
      </c>
      <c r="G27" s="48">
        <v>2.3737028521717517E-2</v>
      </c>
      <c r="H27" s="48">
        <v>2.8402223833695915E-2</v>
      </c>
      <c r="I27" s="48">
        <v>3.926291701794532E-2</v>
      </c>
      <c r="J27" s="48">
        <v>3.3580749431342032E-2</v>
      </c>
      <c r="K27" s="48">
        <v>3.3042911332385017E-2</v>
      </c>
      <c r="L27" s="48">
        <v>3.5132113223091864E-2</v>
      </c>
      <c r="M27" s="48">
        <v>3.6019824178417606E-2</v>
      </c>
      <c r="N27" s="48">
        <v>3.5415171093563055E-2</v>
      </c>
      <c r="O27" s="48">
        <v>3.8530788620813827E-2</v>
      </c>
      <c r="P27" s="48">
        <v>3.3382877526753861E-2</v>
      </c>
      <c r="Q27" s="48">
        <v>3.2570369927687803E-2</v>
      </c>
    </row>
    <row r="28" spans="1:17" x14ac:dyDescent="0.35">
      <c r="A28" s="56" t="s">
        <v>181</v>
      </c>
      <c r="B28" s="57" t="s">
        <v>120</v>
      </c>
      <c r="C28" s="48">
        <v>3.116978364503117E-2</v>
      </c>
      <c r="D28" s="48">
        <v>3.7771364035638098E-2</v>
      </c>
      <c r="E28" s="48">
        <v>2.7966835787650045E-2</v>
      </c>
      <c r="F28" s="48">
        <v>3.8395274427762735E-2</v>
      </c>
      <c r="G28" s="48">
        <v>4.3446690064141355E-2</v>
      </c>
      <c r="H28" s="48">
        <v>4.5525525525525523E-2</v>
      </c>
      <c r="I28" s="48">
        <v>5.2429973665310034E-2</v>
      </c>
      <c r="J28" s="48">
        <v>3.4541062801932365E-2</v>
      </c>
      <c r="K28" s="48">
        <v>4.4150631566521069E-2</v>
      </c>
      <c r="L28" s="48">
        <v>4.0493367465673724E-2</v>
      </c>
      <c r="M28" s="48">
        <v>4.6919770773638972E-2</v>
      </c>
      <c r="N28" s="48">
        <v>3.9753086419753086E-2</v>
      </c>
      <c r="O28" s="48">
        <v>3.2603285216525633E-2</v>
      </c>
      <c r="P28" s="48">
        <v>5.2872709262010896E-2</v>
      </c>
      <c r="Q28" s="48">
        <v>4.7048653988639173E-2</v>
      </c>
    </row>
    <row r="29" spans="1:17" x14ac:dyDescent="0.35">
      <c r="A29" s="56" t="s">
        <v>181</v>
      </c>
      <c r="B29" s="57" t="s">
        <v>46</v>
      </c>
      <c r="C29" s="48">
        <v>5.598012037661397E-2</v>
      </c>
      <c r="D29" s="48">
        <v>6.2089863352119197E-2</v>
      </c>
      <c r="E29" s="48">
        <v>6.4949130083010023E-2</v>
      </c>
      <c r="F29" s="48">
        <v>6.7683903174154653E-2</v>
      </c>
      <c r="G29" s="48">
        <v>6.2962894443108305E-2</v>
      </c>
      <c r="H29" s="48">
        <v>6.5348702819428811E-2</v>
      </c>
      <c r="I29" s="48">
        <v>6.9743294260282931E-2</v>
      </c>
      <c r="J29" s="48">
        <v>6.7831455286502043E-2</v>
      </c>
      <c r="K29" s="48">
        <v>6.6700266824785054E-2</v>
      </c>
      <c r="L29" s="48">
        <v>7.2310780493564764E-2</v>
      </c>
      <c r="M29" s="48">
        <v>6.9672467815943578E-2</v>
      </c>
      <c r="N29" s="48">
        <v>7.1956984375838293E-2</v>
      </c>
      <c r="O29" s="48">
        <v>7.2882251883176957E-2</v>
      </c>
      <c r="P29" s="48">
        <v>7.3946136886560654E-2</v>
      </c>
      <c r="Q29" s="48">
        <v>7.4739205855095886E-2</v>
      </c>
    </row>
    <row r="30" spans="1:17" ht="30" customHeight="1" x14ac:dyDescent="0.35">
      <c r="A30" s="57" t="s">
        <v>47</v>
      </c>
      <c r="B30" s="57" t="s">
        <v>22</v>
      </c>
      <c r="C30" s="48">
        <v>6.0083409910228314E-2</v>
      </c>
      <c r="D30" s="48">
        <v>6.0977367738215368E-2</v>
      </c>
      <c r="E30" s="48">
        <v>9.121717029087828E-2</v>
      </c>
      <c r="F30" s="48">
        <v>9.4142837408481839E-2</v>
      </c>
      <c r="G30" s="48">
        <v>9.3506841964046156E-2</v>
      </c>
      <c r="H30" s="48">
        <v>9.4930875576036869E-2</v>
      </c>
      <c r="I30" s="48">
        <v>0.10455514118273841</v>
      </c>
      <c r="J30" s="48">
        <v>0.10544456949915589</v>
      </c>
      <c r="K30" s="48">
        <v>9.9277319512373161E-2</v>
      </c>
      <c r="L30" s="48">
        <v>9.3518243844556509E-2</v>
      </c>
      <c r="M30" s="48">
        <v>8.5011999127336188E-2</v>
      </c>
      <c r="N30" s="48">
        <v>9.4476517397409893E-2</v>
      </c>
      <c r="O30" s="48">
        <v>9.6910000794344267E-2</v>
      </c>
      <c r="P30" s="48">
        <v>0.11096897985289415</v>
      </c>
      <c r="Q30" s="48">
        <v>0.11223021582733812</v>
      </c>
    </row>
    <row r="31" spans="1:17" x14ac:dyDescent="0.35">
      <c r="A31" s="56" t="s">
        <v>47</v>
      </c>
      <c r="B31" s="57" t="s">
        <v>23</v>
      </c>
      <c r="C31" s="48">
        <v>3.350418802350294E-2</v>
      </c>
      <c r="D31" s="48">
        <v>3.4064164498947107E-2</v>
      </c>
      <c r="E31" s="48">
        <v>4.2256902761104442E-2</v>
      </c>
      <c r="F31" s="48">
        <v>4.4804051078819906E-2</v>
      </c>
      <c r="G31" s="48">
        <v>2.4435074062060764E-2</v>
      </c>
      <c r="H31" s="48">
        <v>3.4156820622986035E-2</v>
      </c>
      <c r="I31" s="48">
        <v>5.1314945477870431E-2</v>
      </c>
      <c r="J31" s="48">
        <v>4.2439450141828497E-2</v>
      </c>
      <c r="K31" s="48">
        <v>3.5625067883132397E-2</v>
      </c>
      <c r="L31" s="48">
        <v>3.8073293833662494E-2</v>
      </c>
      <c r="M31" s="48">
        <v>3.8893785808726308E-2</v>
      </c>
      <c r="N31" s="48">
        <v>3.8201487491548343E-2</v>
      </c>
      <c r="O31" s="48">
        <v>3.5925367945300733E-2</v>
      </c>
      <c r="P31" s="48">
        <v>3.7371283119287287E-2</v>
      </c>
      <c r="Q31" s="48">
        <v>4.6876804064195823E-2</v>
      </c>
    </row>
    <row r="32" spans="1:17" x14ac:dyDescent="0.35">
      <c r="A32" s="56" t="s">
        <v>47</v>
      </c>
      <c r="B32" s="57" t="s">
        <v>29</v>
      </c>
      <c r="C32" s="48">
        <v>3.012704174228675E-2</v>
      </c>
      <c r="D32" s="48">
        <v>3.0882352941176472E-2</v>
      </c>
      <c r="E32" s="48">
        <v>3.2588795313072134E-2</v>
      </c>
      <c r="F32" s="48">
        <v>2.9971791255289138E-2</v>
      </c>
      <c r="G32" s="48">
        <v>2.954466458116093E-2</v>
      </c>
      <c r="H32" s="48">
        <v>3.0594706084565142E-2</v>
      </c>
      <c r="I32" s="48">
        <v>3.9049235993208829E-2</v>
      </c>
      <c r="J32" s="48">
        <v>3.6577181208053693E-2</v>
      </c>
      <c r="K32" s="48">
        <v>3.238598810310641E-2</v>
      </c>
      <c r="L32" s="48">
        <v>3.5961728802375456E-2</v>
      </c>
      <c r="M32" s="48">
        <v>3.1373844121532365E-2</v>
      </c>
      <c r="N32" s="48">
        <v>3.0707610146862484E-2</v>
      </c>
      <c r="O32" s="48">
        <v>3.0425963488843813E-2</v>
      </c>
      <c r="P32" s="48">
        <v>3.5964035964035967E-2</v>
      </c>
      <c r="Q32" s="48">
        <v>4.8080133555926545E-2</v>
      </c>
    </row>
    <row r="33" spans="1:17" x14ac:dyDescent="0.35">
      <c r="A33" s="56" t="s">
        <v>47</v>
      </c>
      <c r="B33" s="57" t="s">
        <v>24</v>
      </c>
      <c r="C33" s="48">
        <v>9.9655040245304714E-3</v>
      </c>
      <c r="D33" s="48">
        <v>9.0019569471624268E-3</v>
      </c>
      <c r="E33" s="48">
        <v>9.7341819543242235E-3</v>
      </c>
      <c r="F33" s="48">
        <v>1.0305483989694516E-2</v>
      </c>
      <c r="G33" s="48">
        <v>1.1293260473588343E-2</v>
      </c>
      <c r="H33" s="48">
        <v>1.1379800853485065E-2</v>
      </c>
      <c r="I33" s="48">
        <v>1.867145421903052E-2</v>
      </c>
      <c r="J33" s="48">
        <v>1.3605442176870748E-2</v>
      </c>
      <c r="K33" s="48">
        <v>1.8168863555397222E-2</v>
      </c>
      <c r="L33" s="48">
        <v>2.0677361853832441E-2</v>
      </c>
      <c r="M33" s="48">
        <v>1.953125E-2</v>
      </c>
      <c r="N33" s="48">
        <v>2.577873254564984E-2</v>
      </c>
      <c r="O33" s="48">
        <v>3.5050071530758224E-2</v>
      </c>
      <c r="P33" s="48">
        <v>2.8643036161833155E-2</v>
      </c>
      <c r="Q33" s="48">
        <v>1.2953367875647668E-2</v>
      </c>
    </row>
    <row r="34" spans="1:17" x14ac:dyDescent="0.35">
      <c r="A34" s="56" t="s">
        <v>47</v>
      </c>
      <c r="B34" s="57" t="s">
        <v>25</v>
      </c>
      <c r="C34" s="48">
        <v>5.5969372893346095E-2</v>
      </c>
      <c r="D34" s="48">
        <v>6.5105629239210261E-2</v>
      </c>
      <c r="E34" s="48">
        <v>6.1227120391853573E-2</v>
      </c>
      <c r="F34" s="48">
        <v>6.6264063534083387E-2</v>
      </c>
      <c r="G34" s="48">
        <v>7.5641493372248569E-2</v>
      </c>
      <c r="H34" s="48">
        <v>8.0667817152947782E-2</v>
      </c>
      <c r="I34" s="48">
        <v>8.5250445456345275E-2</v>
      </c>
      <c r="J34" s="48">
        <v>8.6750423924772627E-2</v>
      </c>
      <c r="K34" s="48">
        <v>8.1151035322777107E-2</v>
      </c>
      <c r="L34" s="48">
        <v>8.588278658311832E-2</v>
      </c>
      <c r="M34" s="48">
        <v>8.3118392850655726E-2</v>
      </c>
      <c r="N34" s="48">
        <v>8.0186020293122884E-2</v>
      </c>
      <c r="O34" s="48">
        <v>8.6756513926325246E-2</v>
      </c>
      <c r="P34" s="48">
        <v>8.7054312156631397E-2</v>
      </c>
      <c r="Q34" s="48">
        <v>9.1340909890573876E-2</v>
      </c>
    </row>
    <row r="35" spans="1:17" x14ac:dyDescent="0.35">
      <c r="A35" s="56" t="s">
        <v>47</v>
      </c>
      <c r="B35" s="57" t="s">
        <v>2</v>
      </c>
      <c r="C35" s="48">
        <v>2.7586206896551724E-2</v>
      </c>
      <c r="D35" s="48">
        <v>2.8627838104639685E-2</v>
      </c>
      <c r="E35" s="48">
        <v>4.3843283582089554E-2</v>
      </c>
      <c r="F35" s="48">
        <v>4.4214487300094071E-2</v>
      </c>
      <c r="G35" s="48">
        <v>3.9675383228133451E-2</v>
      </c>
      <c r="H35" s="48">
        <v>2.9596412556053813E-2</v>
      </c>
      <c r="I35" s="48">
        <v>2.7580071174377226E-2</v>
      </c>
      <c r="J35" s="48">
        <v>3.6166365280289332E-2</v>
      </c>
      <c r="K35" s="48">
        <v>5.21978021978022E-2</v>
      </c>
      <c r="L35" s="48">
        <v>5.5555555555555552E-2</v>
      </c>
      <c r="M35" s="48">
        <v>6.4888888888888885E-2</v>
      </c>
      <c r="N35" s="48">
        <v>0.11460258780036968</v>
      </c>
      <c r="O35" s="48">
        <v>5.3221288515406161E-2</v>
      </c>
      <c r="P35" s="48">
        <v>6.0660124888492414E-2</v>
      </c>
      <c r="Q35" s="48">
        <v>6.3909774436090222E-2</v>
      </c>
    </row>
    <row r="36" spans="1:17" x14ac:dyDescent="0.35">
      <c r="A36" s="56" t="s">
        <v>47</v>
      </c>
      <c r="B36" s="57" t="s">
        <v>3</v>
      </c>
      <c r="C36" s="48">
        <v>3.0646515533165407E-2</v>
      </c>
      <c r="D36" s="48">
        <v>4.3655039589129037E-2</v>
      </c>
      <c r="E36" s="48">
        <v>3.1203879401222854E-2</v>
      </c>
      <c r="F36" s="48">
        <v>3.5360976636497579E-2</v>
      </c>
      <c r="G36" s="48">
        <v>4.4029075804776739E-2</v>
      </c>
      <c r="H36" s="48">
        <v>4.784394250513347E-2</v>
      </c>
      <c r="I36" s="48">
        <v>5.1821862348178135E-2</v>
      </c>
      <c r="J36" s="48">
        <v>2.7676027676027677E-2</v>
      </c>
      <c r="K36" s="48">
        <v>4.6812749003984064E-2</v>
      </c>
      <c r="L36" s="48">
        <v>3.6342321219226259E-2</v>
      </c>
      <c r="M36" s="48">
        <v>4.9310064935064936E-2</v>
      </c>
      <c r="N36" s="48">
        <v>3.3599328013439733E-2</v>
      </c>
      <c r="O36" s="48">
        <v>3.6505591897024688E-2</v>
      </c>
      <c r="P36" s="48">
        <v>5.1222596964586843E-2</v>
      </c>
      <c r="Q36" s="48">
        <v>4.0492590273429344E-2</v>
      </c>
    </row>
    <row r="37" spans="1:17" x14ac:dyDescent="0.35">
      <c r="A37" s="56" t="s">
        <v>47</v>
      </c>
      <c r="B37" s="57" t="s">
        <v>30</v>
      </c>
      <c r="C37" s="48">
        <v>3.7681159420289857E-2</v>
      </c>
      <c r="D37" s="48">
        <v>3.5166632590472299E-2</v>
      </c>
      <c r="E37" s="48">
        <v>3.6046982584042125E-2</v>
      </c>
      <c r="F37" s="48">
        <v>3.7846589759158063E-2</v>
      </c>
      <c r="G37" s="48">
        <v>3.6388944124080336E-2</v>
      </c>
      <c r="H37" s="48">
        <v>3.5049931466614448E-2</v>
      </c>
      <c r="I37" s="48">
        <v>5.7937427578215531E-2</v>
      </c>
      <c r="J37" s="48">
        <v>5.0155520995334373E-2</v>
      </c>
      <c r="K37" s="48">
        <v>5.6809338521400778E-2</v>
      </c>
      <c r="L37" s="48">
        <v>5.9170434440731279E-2</v>
      </c>
      <c r="M37" s="48">
        <v>5.7696068844122823E-2</v>
      </c>
      <c r="N37" s="48">
        <v>4.8588709677419357E-2</v>
      </c>
      <c r="O37" s="48">
        <v>4.687185676926172E-2</v>
      </c>
      <c r="P37" s="48">
        <v>3.9851533502637232E-2</v>
      </c>
      <c r="Q37" s="48">
        <v>4.3820003930045197E-2</v>
      </c>
    </row>
    <row r="38" spans="1:17" x14ac:dyDescent="0.35">
      <c r="A38" s="56" t="s">
        <v>47</v>
      </c>
      <c r="B38" s="57" t="s">
        <v>4</v>
      </c>
      <c r="C38" s="48">
        <v>3.7919826652221017E-2</v>
      </c>
      <c r="D38" s="48">
        <v>5.3775322283609574E-2</v>
      </c>
      <c r="E38" s="48">
        <v>5.9124087591240874E-2</v>
      </c>
      <c r="F38" s="48">
        <v>5.9712495392554368E-2</v>
      </c>
      <c r="G38" s="48">
        <v>6.0882245716368938E-2</v>
      </c>
      <c r="H38" s="48">
        <v>6.0616929698708751E-2</v>
      </c>
      <c r="I38" s="48">
        <v>5.7712860705379405E-2</v>
      </c>
      <c r="J38" s="48">
        <v>7.0119802677942211E-2</v>
      </c>
      <c r="K38" s="48">
        <v>7.1556350626118065E-2</v>
      </c>
      <c r="L38" s="48">
        <v>8.3363148479427551E-2</v>
      </c>
      <c r="M38" s="48">
        <v>6.9166363305424097E-2</v>
      </c>
      <c r="N38" s="48">
        <v>8.5650723025583977E-2</v>
      </c>
      <c r="O38" s="48">
        <v>8.4701492537313433E-2</v>
      </c>
      <c r="P38" s="48">
        <v>7.7271013946475689E-2</v>
      </c>
      <c r="Q38" s="48">
        <v>7.3512694202349377E-2</v>
      </c>
    </row>
    <row r="39" spans="1:17" x14ac:dyDescent="0.35">
      <c r="A39" s="56" t="s">
        <v>47</v>
      </c>
      <c r="B39" s="57" t="s">
        <v>32</v>
      </c>
      <c r="C39" s="48">
        <v>5.2072263549415514E-2</v>
      </c>
      <c r="D39" s="48">
        <v>4.959128065395095E-2</v>
      </c>
      <c r="E39" s="48">
        <v>3.7705788635156667E-2</v>
      </c>
      <c r="F39" s="48">
        <v>5.233739837398374E-2</v>
      </c>
      <c r="G39" s="48">
        <v>4.4797687861271675E-2</v>
      </c>
      <c r="H39" s="48">
        <v>4.5797922568460811E-2</v>
      </c>
      <c r="I39" s="48">
        <v>9.2038656235618965E-2</v>
      </c>
      <c r="J39" s="48">
        <v>5.057471264367816E-2</v>
      </c>
      <c r="K39" s="48">
        <v>5.5709023941068143E-2</v>
      </c>
      <c r="L39" s="48">
        <v>4.8903107861060328E-2</v>
      </c>
      <c r="M39" s="48">
        <v>4.3956043956043959E-2</v>
      </c>
      <c r="N39" s="48">
        <v>3.6085022244191793E-2</v>
      </c>
      <c r="O39" s="48">
        <v>2.6915113871635612E-2</v>
      </c>
      <c r="P39" s="48">
        <v>2.5746652935118436E-2</v>
      </c>
      <c r="Q39" s="48">
        <v>2.6598465473145781E-2</v>
      </c>
    </row>
    <row r="40" spans="1:17" x14ac:dyDescent="0.35">
      <c r="A40" s="56" t="s">
        <v>47</v>
      </c>
      <c r="B40" s="57" t="s">
        <v>5</v>
      </c>
      <c r="C40" s="48">
        <v>5.7156814851001464E-2</v>
      </c>
      <c r="D40" s="48">
        <v>5.9877416313059879E-2</v>
      </c>
      <c r="E40" s="48">
        <v>6.2149532710280377E-2</v>
      </c>
      <c r="F40" s="48">
        <v>6.1688311688311688E-2</v>
      </c>
      <c r="G40" s="48">
        <v>5.3238686779059449E-2</v>
      </c>
      <c r="H40" s="48">
        <v>5.02423975319524E-2</v>
      </c>
      <c r="I40" s="48">
        <v>6.1418685121107264E-2</v>
      </c>
      <c r="J40" s="48">
        <v>5.988797931925894E-2</v>
      </c>
      <c r="K40" s="48">
        <v>6.295694557270512E-2</v>
      </c>
      <c r="L40" s="48">
        <v>6.8776865963266903E-2</v>
      </c>
      <c r="M40" s="48">
        <v>6.1728395061728392E-2</v>
      </c>
      <c r="N40" s="48">
        <v>6.0526315789473685E-2</v>
      </c>
      <c r="O40" s="48">
        <v>6.3420158550396372E-2</v>
      </c>
      <c r="P40" s="48">
        <v>6.7607726597325404E-2</v>
      </c>
      <c r="Q40" s="48">
        <v>6.3319595354065186E-2</v>
      </c>
    </row>
    <row r="41" spans="1:17" x14ac:dyDescent="0.35">
      <c r="A41" s="56" t="s">
        <v>47</v>
      </c>
      <c r="B41" s="57" t="s">
        <v>6</v>
      </c>
      <c r="C41" s="48">
        <v>2.1352313167259787E-2</v>
      </c>
      <c r="D41" s="48">
        <v>2.0423048869438368E-2</v>
      </c>
      <c r="E41" s="48">
        <v>1.884159106769016E-2</v>
      </c>
      <c r="F41" s="48">
        <v>1.8672199170124481E-2</v>
      </c>
      <c r="G41" s="48">
        <v>1.9191226867717615E-2</v>
      </c>
      <c r="H41" s="48">
        <v>1.3149243918474688E-2</v>
      </c>
      <c r="I41" s="48">
        <v>1.2978585334198572E-2</v>
      </c>
      <c r="J41" s="48">
        <v>8.7227414330218068E-3</v>
      </c>
      <c r="K41" s="48">
        <v>1.0922330097087379E-2</v>
      </c>
      <c r="L41" s="48">
        <v>1.3613861386138614E-2</v>
      </c>
      <c r="M41" s="48">
        <v>1.1131725417439703E-2</v>
      </c>
      <c r="N41" s="48">
        <v>1.9326683291770574E-2</v>
      </c>
      <c r="O41" s="48">
        <v>2.076777847702958E-2</v>
      </c>
      <c r="P41" s="48">
        <v>2.5608194622279128E-2</v>
      </c>
      <c r="Q41" s="48">
        <v>2.7353689567430027E-2</v>
      </c>
    </row>
    <row r="42" spans="1:17" x14ac:dyDescent="0.35">
      <c r="A42" s="56" t="s">
        <v>47</v>
      </c>
      <c r="B42" s="57" t="s">
        <v>8</v>
      </c>
      <c r="C42" s="48">
        <v>5.4957904583723106E-2</v>
      </c>
      <c r="D42" s="48">
        <v>6.8307989379676567E-2</v>
      </c>
      <c r="E42" s="48">
        <v>7.1104748270102602E-2</v>
      </c>
      <c r="F42" s="48">
        <v>7.753386268099019E-2</v>
      </c>
      <c r="G42" s="48">
        <v>5.886410669119338E-2</v>
      </c>
      <c r="H42" s="48">
        <v>5.9684684684684686E-2</v>
      </c>
      <c r="I42" s="48">
        <v>5.3306342780026994E-2</v>
      </c>
      <c r="J42" s="48">
        <v>4.9911268855368236E-2</v>
      </c>
      <c r="K42" s="48">
        <v>5.7438380281690141E-2</v>
      </c>
      <c r="L42" s="48">
        <v>6.9861173309449173E-2</v>
      </c>
      <c r="M42" s="48">
        <v>7.1320182094081946E-2</v>
      </c>
      <c r="N42" s="48">
        <v>9.5756750624007264E-2</v>
      </c>
      <c r="O42" s="48">
        <v>9.2947976878612712E-2</v>
      </c>
      <c r="P42" s="48">
        <v>0.11168831168831168</v>
      </c>
      <c r="Q42" s="48">
        <v>9.023354564755838E-2</v>
      </c>
    </row>
    <row r="43" spans="1:17" x14ac:dyDescent="0.35">
      <c r="A43" s="56" t="s">
        <v>47</v>
      </c>
      <c r="B43" s="57" t="s">
        <v>9</v>
      </c>
      <c r="C43" s="48">
        <v>2.8399223618347125E-2</v>
      </c>
      <c r="D43" s="48">
        <v>3.6896479021716215E-2</v>
      </c>
      <c r="E43" s="48">
        <v>3.6276595744680853E-2</v>
      </c>
      <c r="F43" s="48">
        <v>4.6638655462184875E-2</v>
      </c>
      <c r="G43" s="48">
        <v>4.0198408597705904E-2</v>
      </c>
      <c r="H43" s="48">
        <v>3.9756875249103228E-2</v>
      </c>
      <c r="I43" s="48">
        <v>3.9933606717438001E-2</v>
      </c>
      <c r="J43" s="48">
        <v>4.7484674515909313E-2</v>
      </c>
      <c r="K43" s="48">
        <v>4.0377358490566034E-2</v>
      </c>
      <c r="L43" s="48">
        <v>5.4244146834955195E-2</v>
      </c>
      <c r="M43" s="48">
        <v>4.2909370790840867E-2</v>
      </c>
      <c r="N43" s="48">
        <v>5.4140127388535034E-2</v>
      </c>
      <c r="O43" s="48">
        <v>4.9226160758861708E-2</v>
      </c>
      <c r="P43" s="48">
        <v>5.3049370764762828E-2</v>
      </c>
      <c r="Q43" s="48">
        <v>4.8195160650535501E-2</v>
      </c>
    </row>
    <row r="44" spans="1:17" x14ac:dyDescent="0.35">
      <c r="A44" s="56" t="s">
        <v>47</v>
      </c>
      <c r="B44" s="57" t="s">
        <v>33</v>
      </c>
      <c r="C44" s="48">
        <v>5.9530346587422074E-2</v>
      </c>
      <c r="D44" s="48">
        <v>6.8958454238213909E-2</v>
      </c>
      <c r="E44" s="48">
        <v>6.8791607827314902E-2</v>
      </c>
      <c r="F44" s="48">
        <v>7.0674001822538732E-2</v>
      </c>
      <c r="G44" s="48">
        <v>6.2389424842273923E-2</v>
      </c>
      <c r="H44" s="48">
        <v>6.0092754004539027E-2</v>
      </c>
      <c r="I44" s="48">
        <v>6.6435492756910908E-2</v>
      </c>
      <c r="J44" s="48">
        <v>6.368815208346669E-2</v>
      </c>
      <c r="K44" s="48">
        <v>6.5605983772819468E-2</v>
      </c>
      <c r="L44" s="48">
        <v>7.8781380093351838E-2</v>
      </c>
      <c r="M44" s="48">
        <v>8.1023786513701401E-2</v>
      </c>
      <c r="N44" s="48">
        <v>8.3707310862853684E-2</v>
      </c>
      <c r="O44" s="48">
        <v>8.458842474187743E-2</v>
      </c>
      <c r="P44" s="48">
        <v>7.7445271385420233E-2</v>
      </c>
      <c r="Q44" s="48">
        <v>7.7566586701113369E-2</v>
      </c>
    </row>
    <row r="45" spans="1:17" x14ac:dyDescent="0.35">
      <c r="A45" s="56" t="s">
        <v>47</v>
      </c>
      <c r="B45" s="57" t="s">
        <v>10</v>
      </c>
      <c r="C45" s="48">
        <v>2.9279279279279279E-2</v>
      </c>
      <c r="D45" s="48">
        <v>2.9260780287474333E-2</v>
      </c>
      <c r="E45" s="48">
        <v>3.3405584597730457E-2</v>
      </c>
      <c r="F45" s="48">
        <v>3.0077088335650197E-2</v>
      </c>
      <c r="G45" s="48">
        <v>2.7247293516603821E-2</v>
      </c>
      <c r="H45" s="48">
        <v>2.8625727521083263E-2</v>
      </c>
      <c r="I45" s="48">
        <v>3.8581356338365687E-2</v>
      </c>
      <c r="J45" s="48">
        <v>3.5714285714285712E-2</v>
      </c>
      <c r="K45" s="48">
        <v>3.6397357134577486E-2</v>
      </c>
      <c r="L45" s="48">
        <v>3.9914066033469017E-2</v>
      </c>
      <c r="M45" s="48">
        <v>4.1661897676548015E-2</v>
      </c>
      <c r="N45" s="48">
        <v>3.9485981308411217E-2</v>
      </c>
      <c r="O45" s="48">
        <v>4.0446304044630406E-2</v>
      </c>
      <c r="P45" s="48">
        <v>3.7574919317657905E-2</v>
      </c>
      <c r="Q45" s="48">
        <v>3.8328729281767955E-2</v>
      </c>
    </row>
    <row r="46" spans="1:17" x14ac:dyDescent="0.35">
      <c r="A46" s="56" t="s">
        <v>47</v>
      </c>
      <c r="B46" s="57" t="s">
        <v>11</v>
      </c>
      <c r="C46" s="48">
        <v>6.2321598477640343E-2</v>
      </c>
      <c r="D46" s="48">
        <v>1.0057471264367816E-2</v>
      </c>
      <c r="E46" s="48">
        <v>1.5903614457831325E-2</v>
      </c>
      <c r="F46" s="48">
        <v>3.5087719298245612E-2</v>
      </c>
      <c r="G46" s="48">
        <v>1.6066212268743916E-2</v>
      </c>
      <c r="H46" s="48">
        <v>1.3829279923700524E-2</v>
      </c>
      <c r="I46" s="48">
        <v>1.5602836879432624E-2</v>
      </c>
      <c r="J46" s="48">
        <v>3.4417727487034415E-2</v>
      </c>
      <c r="K46" s="48">
        <v>2.2966507177033493E-2</v>
      </c>
      <c r="L46" s="48">
        <v>2.0833333333333332E-2</v>
      </c>
      <c r="M46" s="48">
        <v>5.3442959917780058E-2</v>
      </c>
      <c r="N46" s="48">
        <v>6.2565720294426919E-2</v>
      </c>
      <c r="O46" s="48">
        <v>6.7716535433070865E-2</v>
      </c>
      <c r="P46" s="48">
        <v>3.4968684759916491E-2</v>
      </c>
      <c r="Q46" s="48">
        <v>2.5656324582338901E-2</v>
      </c>
    </row>
    <row r="47" spans="1:17" x14ac:dyDescent="0.35">
      <c r="A47" s="56" t="s">
        <v>47</v>
      </c>
      <c r="B47" s="57" t="s">
        <v>12</v>
      </c>
      <c r="C47" s="48">
        <v>4.4002095337873234E-2</v>
      </c>
      <c r="D47" s="48">
        <v>4.6121593291404611E-2</v>
      </c>
      <c r="E47" s="48">
        <v>4.0477426050856254E-2</v>
      </c>
      <c r="F47" s="48">
        <v>4.5454545454545456E-2</v>
      </c>
      <c r="G47" s="48">
        <v>5.5607917059377947E-2</v>
      </c>
      <c r="H47" s="48">
        <v>5.7753524329240566E-2</v>
      </c>
      <c r="I47" s="48">
        <v>4.3321299638989168E-2</v>
      </c>
      <c r="J47" s="48">
        <v>3.9894782989916701E-2</v>
      </c>
      <c r="K47" s="48">
        <v>2.4539877300613498E-2</v>
      </c>
      <c r="L47" s="48">
        <v>7.1187868576242624E-2</v>
      </c>
      <c r="M47" s="48">
        <v>6.4475873544093176E-2</v>
      </c>
      <c r="N47" s="48">
        <v>6.1344537815126048E-2</v>
      </c>
      <c r="O47" s="48">
        <v>6.3725490196078427E-2</v>
      </c>
      <c r="P47" s="48">
        <v>7.0569366479550921E-2</v>
      </c>
      <c r="Q47" s="48">
        <v>7.2355485646873774E-2</v>
      </c>
    </row>
    <row r="48" spans="1:17" x14ac:dyDescent="0.35">
      <c r="A48" s="56" t="s">
        <v>47</v>
      </c>
      <c r="B48" s="57" t="s">
        <v>13</v>
      </c>
      <c r="C48" s="48">
        <v>2.8867505551443375E-2</v>
      </c>
      <c r="D48" s="48">
        <v>2.8222730739893211E-2</v>
      </c>
      <c r="E48" s="48">
        <v>2.5544703230653644E-2</v>
      </c>
      <c r="F48" s="48">
        <v>2.9937933552391383E-2</v>
      </c>
      <c r="G48" s="48">
        <v>2.2942461762563728E-2</v>
      </c>
      <c r="H48" s="48">
        <v>2.9600570613409417E-2</v>
      </c>
      <c r="I48" s="48">
        <v>3.4303534303534305E-2</v>
      </c>
      <c r="J48" s="48">
        <v>0.03</v>
      </c>
      <c r="K48" s="48">
        <v>3.2246998284734131E-2</v>
      </c>
      <c r="L48" s="48">
        <v>2.9596100278551533E-2</v>
      </c>
      <c r="M48" s="48">
        <v>2.8630562262849258E-2</v>
      </c>
      <c r="N48" s="48">
        <v>2.6894865525672371E-2</v>
      </c>
      <c r="O48" s="48">
        <v>3.2698526769673011E-2</v>
      </c>
      <c r="P48" s="48">
        <v>2.9598308668076109E-2</v>
      </c>
      <c r="Q48" s="48">
        <v>2.9702970297029702E-2</v>
      </c>
    </row>
    <row r="49" spans="1:17" x14ac:dyDescent="0.35">
      <c r="A49" s="56" t="s">
        <v>47</v>
      </c>
      <c r="B49" s="57" t="s">
        <v>7</v>
      </c>
      <c r="C49" s="48" t="s">
        <v>192</v>
      </c>
      <c r="D49" s="48" t="s">
        <v>192</v>
      </c>
      <c r="E49" s="48" t="s">
        <v>192</v>
      </c>
      <c r="F49" s="48" t="s">
        <v>192</v>
      </c>
      <c r="G49" s="48" t="s">
        <v>192</v>
      </c>
      <c r="H49" s="48" t="s">
        <v>192</v>
      </c>
      <c r="I49" s="48" t="s">
        <v>192</v>
      </c>
      <c r="J49" s="48" t="s">
        <v>192</v>
      </c>
      <c r="K49" s="48" t="s">
        <v>192</v>
      </c>
      <c r="L49" s="48">
        <v>2.3676880222841225E-2</v>
      </c>
      <c r="M49" s="48">
        <v>2.3776223776223775E-2</v>
      </c>
      <c r="N49" s="48">
        <v>2.2941970310391364E-2</v>
      </c>
      <c r="O49" s="48">
        <v>2.4161073825503355E-2</v>
      </c>
      <c r="P49" s="48">
        <v>2.3622047244094488E-2</v>
      </c>
      <c r="Q49" s="48">
        <v>4.0259740259740259E-2</v>
      </c>
    </row>
    <row r="50" spans="1:17" x14ac:dyDescent="0.35">
      <c r="A50" s="56" t="s">
        <v>47</v>
      </c>
      <c r="B50" s="57" t="s">
        <v>14</v>
      </c>
      <c r="C50" s="48">
        <v>7.2473630486560053E-2</v>
      </c>
      <c r="D50" s="48">
        <v>8.0195258019525803E-2</v>
      </c>
      <c r="E50" s="48">
        <v>7.6598735066760362E-2</v>
      </c>
      <c r="F50" s="48">
        <v>7.6550051957048837E-2</v>
      </c>
      <c r="G50" s="48">
        <v>7.9079079079079073E-2</v>
      </c>
      <c r="H50" s="48">
        <v>7.996018579960186E-2</v>
      </c>
      <c r="I50" s="48">
        <v>7.9139072847682124E-2</v>
      </c>
      <c r="J50" s="48">
        <v>6.9661458333333329E-2</v>
      </c>
      <c r="K50" s="48">
        <v>8.1372549019607845E-2</v>
      </c>
      <c r="L50" s="48">
        <v>8.6899705978438421E-2</v>
      </c>
      <c r="M50" s="48">
        <v>8.8430851063829793E-2</v>
      </c>
      <c r="N50" s="48">
        <v>8.6253369272237201E-2</v>
      </c>
      <c r="O50" s="48">
        <v>8.3305113443955303E-2</v>
      </c>
      <c r="P50" s="48">
        <v>0.11375212224108659</v>
      </c>
      <c r="Q50" s="48">
        <v>0.10061391541609822</v>
      </c>
    </row>
    <row r="51" spans="1:17" x14ac:dyDescent="0.35">
      <c r="A51" s="56" t="s">
        <v>47</v>
      </c>
      <c r="B51" s="57" t="s">
        <v>31</v>
      </c>
      <c r="C51" s="48">
        <v>9.9562841530054638E-2</v>
      </c>
      <c r="D51" s="48">
        <v>0.11720418024497134</v>
      </c>
      <c r="E51" s="48">
        <v>0.12036515271046996</v>
      </c>
      <c r="F51" s="48">
        <v>0.11935341009743136</v>
      </c>
      <c r="G51" s="48">
        <v>0.11509780611693504</v>
      </c>
      <c r="H51" s="48">
        <v>0.11959531416400426</v>
      </c>
      <c r="I51" s="48">
        <v>0.10544437271357865</v>
      </c>
      <c r="J51" s="48">
        <v>0.11308595780064443</v>
      </c>
      <c r="K51" s="48">
        <v>0.10568773613805779</v>
      </c>
      <c r="L51" s="48">
        <v>0.10089141004862237</v>
      </c>
      <c r="M51" s="48">
        <v>9.0927258193445243E-2</v>
      </c>
      <c r="N51" s="48">
        <v>9.699958898479244E-2</v>
      </c>
      <c r="O51" s="48">
        <v>0.10283467825367267</v>
      </c>
      <c r="P51" s="48">
        <v>9.987694831829369E-2</v>
      </c>
      <c r="Q51" s="48">
        <v>0.10534912209064924</v>
      </c>
    </row>
    <row r="52" spans="1:17" x14ac:dyDescent="0.35">
      <c r="A52" s="56" t="s">
        <v>47</v>
      </c>
      <c r="B52" s="57" t="s">
        <v>15</v>
      </c>
      <c r="C52" s="48" t="s">
        <v>192</v>
      </c>
      <c r="D52" s="48" t="s">
        <v>192</v>
      </c>
      <c r="E52" s="48" t="s">
        <v>192</v>
      </c>
      <c r="F52" s="48" t="s">
        <v>192</v>
      </c>
      <c r="G52" s="48" t="s">
        <v>192</v>
      </c>
      <c r="H52" s="48" t="s">
        <v>192</v>
      </c>
      <c r="I52" s="48" t="s">
        <v>192</v>
      </c>
      <c r="J52" s="48" t="s">
        <v>192</v>
      </c>
      <c r="K52" s="48" t="s">
        <v>192</v>
      </c>
      <c r="L52" s="48">
        <v>2.289156626506024E-2</v>
      </c>
      <c r="M52" s="48" t="s">
        <v>192</v>
      </c>
      <c r="N52" s="48">
        <v>1.9115890083632018E-2</v>
      </c>
      <c r="O52" s="48">
        <v>2.0359281437125749E-2</v>
      </c>
      <c r="P52" s="48" t="s">
        <v>192</v>
      </c>
      <c r="Q52" s="48">
        <v>2.0166073546856466E-2</v>
      </c>
    </row>
    <row r="53" spans="1:17" x14ac:dyDescent="0.35">
      <c r="A53" s="56" t="s">
        <v>47</v>
      </c>
      <c r="B53" s="57" t="s">
        <v>16</v>
      </c>
      <c r="C53" s="48">
        <v>3.1400500866884992E-2</v>
      </c>
      <c r="D53" s="48">
        <v>3.2786885245901641E-2</v>
      </c>
      <c r="E53" s="48">
        <v>3.5448827901658091E-2</v>
      </c>
      <c r="F53" s="48">
        <v>3.1728256812243373E-2</v>
      </c>
      <c r="G53" s="48">
        <v>1.6754518072289157E-2</v>
      </c>
      <c r="H53" s="48">
        <v>1.7962962962962962E-2</v>
      </c>
      <c r="I53" s="48">
        <v>3.8792314730100641E-2</v>
      </c>
      <c r="J53" s="48">
        <v>2.3619186046511628E-2</v>
      </c>
      <c r="K53" s="48">
        <v>2.3911491791577446E-2</v>
      </c>
      <c r="L53" s="48">
        <v>2.469352014010508E-2</v>
      </c>
      <c r="M53" s="48">
        <v>2.6311173478337134E-2</v>
      </c>
      <c r="N53" s="48">
        <v>2.7305605786618444E-2</v>
      </c>
      <c r="O53" s="48">
        <v>2.538434036467644E-2</v>
      </c>
      <c r="P53" s="48" t="s">
        <v>192</v>
      </c>
      <c r="Q53" s="48">
        <v>2.4203378025422252E-2</v>
      </c>
    </row>
    <row r="54" spans="1:17" x14ac:dyDescent="0.35">
      <c r="A54" s="56" t="s">
        <v>47</v>
      </c>
      <c r="B54" s="57" t="s">
        <v>26</v>
      </c>
      <c r="C54" s="48">
        <v>6.2025120173670338E-2</v>
      </c>
      <c r="D54" s="48">
        <v>7.9432624113475181E-2</v>
      </c>
      <c r="E54" s="48">
        <v>8.5836231425861526E-2</v>
      </c>
      <c r="F54" s="48">
        <v>8.8955601200821618E-2</v>
      </c>
      <c r="G54" s="48">
        <v>8.6190917516218726E-2</v>
      </c>
      <c r="H54" s="48">
        <v>9.6441796812107544E-2</v>
      </c>
      <c r="I54" s="48">
        <v>9.4868735083532219E-2</v>
      </c>
      <c r="J54" s="48">
        <v>7.4023614895549497E-2</v>
      </c>
      <c r="K54" s="48">
        <v>7.59988419224088E-2</v>
      </c>
      <c r="L54" s="48">
        <v>8.5023073695986578E-2</v>
      </c>
      <c r="M54" s="48">
        <v>7.5461151481274455E-2</v>
      </c>
      <c r="N54" s="48">
        <v>6.8857142857142853E-2</v>
      </c>
      <c r="O54" s="48">
        <v>6.3482818870122304E-2</v>
      </c>
      <c r="P54" s="48">
        <v>7.126915637553935E-2</v>
      </c>
      <c r="Q54" s="48">
        <v>7.6143644762330501E-2</v>
      </c>
    </row>
    <row r="55" spans="1:17" x14ac:dyDescent="0.35">
      <c r="A55" s="56" t="s">
        <v>47</v>
      </c>
      <c r="B55" s="57" t="s">
        <v>17</v>
      </c>
      <c r="C55" s="48">
        <v>3.1899326894937081E-2</v>
      </c>
      <c r="D55" s="48">
        <v>2.9429611650485438E-2</v>
      </c>
      <c r="E55" s="48">
        <v>2.3367285799880167E-2</v>
      </c>
      <c r="F55" s="48">
        <v>4.2666666666666665E-2</v>
      </c>
      <c r="G55" s="48">
        <v>4.2633410672853832E-2</v>
      </c>
      <c r="H55" s="48">
        <v>4.2257597684515195E-2</v>
      </c>
      <c r="I55" s="48">
        <v>5.3309900410076154E-2</v>
      </c>
      <c r="J55" s="48">
        <v>4.4563279857397504E-2</v>
      </c>
      <c r="K55" s="48">
        <v>4.0278180237612288E-2</v>
      </c>
      <c r="L55" s="48">
        <v>4.6605293440736481E-2</v>
      </c>
      <c r="M55" s="48">
        <v>4.3503480278422275E-2</v>
      </c>
      <c r="N55" s="48">
        <v>4.8532055122828044E-2</v>
      </c>
      <c r="O55" s="48">
        <v>2.6994237185319989E-2</v>
      </c>
      <c r="P55" s="48">
        <v>5.5222088835534214E-2</v>
      </c>
      <c r="Q55" s="48">
        <v>5.6546719080737828E-2</v>
      </c>
    </row>
    <row r="56" spans="1:17" x14ac:dyDescent="0.35">
      <c r="A56" s="56" t="s">
        <v>47</v>
      </c>
      <c r="B56" s="57" t="s">
        <v>18</v>
      </c>
      <c r="C56" s="48">
        <v>5.5489964580873671E-2</v>
      </c>
      <c r="D56" s="48">
        <v>6.2796208530805683E-2</v>
      </c>
      <c r="E56" s="48" t="s">
        <v>192</v>
      </c>
      <c r="F56" s="48" t="s">
        <v>192</v>
      </c>
      <c r="G56" s="48">
        <v>4.6204620462046202E-2</v>
      </c>
      <c r="H56" s="48">
        <v>8.6956521739130432E-2</v>
      </c>
      <c r="I56" s="48">
        <v>0.12927054478301014</v>
      </c>
      <c r="J56" s="48">
        <v>9.4827586206896547E-2</v>
      </c>
      <c r="K56" s="48">
        <v>6.2886597938144329E-2</v>
      </c>
      <c r="L56" s="48">
        <v>7.0346320346320351E-2</v>
      </c>
      <c r="M56" s="48" t="s">
        <v>192</v>
      </c>
      <c r="N56" s="48">
        <v>7.8091106290672452E-2</v>
      </c>
      <c r="O56" s="48">
        <v>7.7864293659621803E-2</v>
      </c>
      <c r="P56" s="48">
        <v>4.0173724212812158E-2</v>
      </c>
      <c r="Q56" s="48">
        <v>4.9889135254988913E-2</v>
      </c>
    </row>
    <row r="57" spans="1:17" x14ac:dyDescent="0.35">
      <c r="A57" s="56" t="s">
        <v>47</v>
      </c>
      <c r="B57" s="57" t="s">
        <v>19</v>
      </c>
      <c r="C57" s="48">
        <v>2.9182879377431907E-2</v>
      </c>
      <c r="D57" s="48">
        <v>3.1563845050215207E-2</v>
      </c>
      <c r="E57" s="48">
        <v>3.9335664335664336E-2</v>
      </c>
      <c r="F57" s="48">
        <v>2.5507246376811593E-2</v>
      </c>
      <c r="G57" s="48">
        <v>2.2688598979013045E-2</v>
      </c>
      <c r="H57" s="48">
        <v>2.8184892897406989E-2</v>
      </c>
      <c r="I57" s="48">
        <v>3.6059057353776264E-2</v>
      </c>
      <c r="J57" s="48">
        <v>3.6953455571227083E-2</v>
      </c>
      <c r="K57" s="48">
        <v>5.2732240437158469E-2</v>
      </c>
      <c r="L57" s="48">
        <v>4.0043883708173342E-2</v>
      </c>
      <c r="M57" s="48">
        <v>3.6243822075782535E-2</v>
      </c>
      <c r="N57" s="48">
        <v>3.7132247929163094E-2</v>
      </c>
      <c r="O57" s="48">
        <v>4.1204887752202331E-2</v>
      </c>
      <c r="P57" s="48">
        <v>3.8266741699493526E-2</v>
      </c>
      <c r="Q57" s="48">
        <v>3.5393095445314764E-2</v>
      </c>
    </row>
    <row r="58" spans="1:17" x14ac:dyDescent="0.35">
      <c r="A58" s="56" t="s">
        <v>47</v>
      </c>
      <c r="B58" s="57" t="s">
        <v>20</v>
      </c>
      <c r="C58" s="48">
        <v>6.558289722748023E-2</v>
      </c>
      <c r="D58" s="48">
        <v>7.3980179764922799E-2</v>
      </c>
      <c r="E58" s="48">
        <v>6.5323773756686007E-2</v>
      </c>
      <c r="F58" s="48">
        <v>6.6449435587105782E-2</v>
      </c>
      <c r="G58" s="48">
        <v>7.3266412830275754E-2</v>
      </c>
      <c r="H58" s="48">
        <v>7.9860721105245419E-2</v>
      </c>
      <c r="I58" s="48">
        <v>7.7701200533570478E-2</v>
      </c>
      <c r="J58" s="48">
        <v>7.665387220591556E-2</v>
      </c>
      <c r="K58" s="48">
        <v>8.1345634563456351E-2</v>
      </c>
      <c r="L58" s="48">
        <v>8.8703306624534475E-2</v>
      </c>
      <c r="M58" s="48">
        <v>8.7490057947960456E-2</v>
      </c>
      <c r="N58" s="48">
        <v>9.0272100899217569E-2</v>
      </c>
      <c r="O58" s="48">
        <v>8.9388764574255097E-2</v>
      </c>
      <c r="P58" s="48">
        <v>9.0340103920642414E-2</v>
      </c>
      <c r="Q58" s="48">
        <v>8.3085346982502084E-2</v>
      </c>
    </row>
    <row r="59" spans="1:17" x14ac:dyDescent="0.35">
      <c r="A59" s="56" t="s">
        <v>47</v>
      </c>
      <c r="B59" s="57" t="s">
        <v>21</v>
      </c>
      <c r="C59" s="48">
        <v>4.7017337643255948E-2</v>
      </c>
      <c r="D59" s="48">
        <v>4.4684579439252338E-2</v>
      </c>
      <c r="E59" s="48">
        <v>3.6175710594315243E-2</v>
      </c>
      <c r="F59" s="48">
        <v>3.2866533295227207E-2</v>
      </c>
      <c r="G59" s="48">
        <v>3.054485415520088E-2</v>
      </c>
      <c r="H59" s="48">
        <v>4.5725108225108224E-2</v>
      </c>
      <c r="I59" s="48">
        <v>4.0245202558635396E-2</v>
      </c>
      <c r="J59" s="48">
        <v>3.8543897216274089E-2</v>
      </c>
      <c r="K59" s="48">
        <v>3.3787191124558746E-2</v>
      </c>
      <c r="L59" s="48">
        <v>3.6887316826680144E-2</v>
      </c>
      <c r="M59" s="48">
        <v>2.8810637773947302E-2</v>
      </c>
      <c r="N59" s="48">
        <v>3.4090909090909088E-2</v>
      </c>
      <c r="O59" s="48">
        <v>2.4603174603174603E-2</v>
      </c>
      <c r="P59" s="48">
        <v>4.1510444563470812E-2</v>
      </c>
      <c r="Q59" s="48">
        <v>4.2066027689030887E-2</v>
      </c>
    </row>
    <row r="60" spans="1:17" x14ac:dyDescent="0.35">
      <c r="A60" s="56" t="s">
        <v>47</v>
      </c>
      <c r="B60" s="57" t="s">
        <v>27</v>
      </c>
      <c r="C60" s="48">
        <v>7.29483282674772E-2</v>
      </c>
      <c r="D60" s="48">
        <v>6.9140823589222161E-2</v>
      </c>
      <c r="E60" s="48">
        <v>8.164326573062923E-2</v>
      </c>
      <c r="F60" s="48">
        <v>8.6677367576243974E-2</v>
      </c>
      <c r="G60" s="48">
        <v>7.3475768629494523E-2</v>
      </c>
      <c r="H60" s="48">
        <v>9.1144484722941482E-2</v>
      </c>
      <c r="I60" s="48">
        <v>7.650273224043716E-2</v>
      </c>
      <c r="J60" s="48">
        <v>9.5771777890983192E-2</v>
      </c>
      <c r="K60" s="48">
        <v>0.12070707070707071</v>
      </c>
      <c r="L60" s="48">
        <v>0.10367722165474974</v>
      </c>
      <c r="M60" s="48">
        <v>0.10329113924050633</v>
      </c>
      <c r="N60" s="48">
        <v>0.10180224062347784</v>
      </c>
      <c r="O60" s="48">
        <v>0.12017586712261846</v>
      </c>
      <c r="P60" s="48">
        <v>8.7439613526570051E-2</v>
      </c>
      <c r="Q60" s="48">
        <v>0.10265225933202357</v>
      </c>
    </row>
    <row r="61" spans="1:17" x14ac:dyDescent="0.35">
      <c r="A61" s="56" t="s">
        <v>47</v>
      </c>
      <c r="B61" s="57" t="s">
        <v>28</v>
      </c>
      <c r="C61" s="48">
        <v>9.5031355523396047E-2</v>
      </c>
      <c r="D61" s="48">
        <v>0.10020107238605898</v>
      </c>
      <c r="E61" s="48">
        <v>0.10246174318030606</v>
      </c>
      <c r="F61" s="48">
        <v>0.11235764065952746</v>
      </c>
      <c r="G61" s="48">
        <v>7.2369546621043626E-2</v>
      </c>
      <c r="H61" s="48">
        <v>6.9522352541220467E-2</v>
      </c>
      <c r="I61" s="48">
        <v>6.7688378033205626E-2</v>
      </c>
      <c r="J61" s="48">
        <v>6.3135099117108115E-2</v>
      </c>
      <c r="K61" s="48">
        <v>6.4329419546882746E-2</v>
      </c>
      <c r="L61" s="48">
        <v>6.9894249834765373E-2</v>
      </c>
      <c r="M61" s="48">
        <v>7.0172500418690331E-2</v>
      </c>
      <c r="N61" s="48">
        <v>5.6686046511627904E-2</v>
      </c>
      <c r="O61" s="48">
        <v>6.49309414192729E-2</v>
      </c>
      <c r="P61" s="48">
        <v>7.7476299444262833E-2</v>
      </c>
      <c r="Q61" s="48">
        <v>7.1473158551810231E-2</v>
      </c>
    </row>
    <row r="62" spans="1:17" ht="29.15" customHeight="1" x14ac:dyDescent="0.35">
      <c r="A62" s="57" t="s">
        <v>182</v>
      </c>
      <c r="B62" s="57" t="s">
        <v>54</v>
      </c>
      <c r="C62" s="59" t="s">
        <v>190</v>
      </c>
      <c r="D62" s="59" t="s">
        <v>190</v>
      </c>
      <c r="E62" s="59" t="s">
        <v>190</v>
      </c>
      <c r="F62" s="59" t="s">
        <v>190</v>
      </c>
      <c r="G62" s="59" t="s">
        <v>190</v>
      </c>
      <c r="H62" s="48">
        <v>7.8012853591030634E-2</v>
      </c>
      <c r="I62" s="48">
        <v>9.2810272388235845E-2</v>
      </c>
      <c r="J62" s="48">
        <v>9.1740850642927793E-2</v>
      </c>
      <c r="K62" s="48">
        <v>8.1131788448861625E-2</v>
      </c>
      <c r="L62" s="48">
        <v>7.8886549227055625E-2</v>
      </c>
      <c r="M62" s="48">
        <v>7.4548307100561775E-2</v>
      </c>
      <c r="N62" s="48">
        <v>8.1097069104598005E-2</v>
      </c>
      <c r="O62" s="48">
        <v>8.1602292137307839E-2</v>
      </c>
      <c r="P62" s="48">
        <v>9.158661808545876E-2</v>
      </c>
      <c r="Q62" s="48">
        <v>9.596791913865084E-2</v>
      </c>
    </row>
    <row r="63" spans="1:17" x14ac:dyDescent="0.35">
      <c r="A63" s="56" t="s">
        <v>182</v>
      </c>
      <c r="B63" s="56" t="s">
        <v>55</v>
      </c>
      <c r="C63" s="59" t="s">
        <v>190</v>
      </c>
      <c r="D63" s="59" t="s">
        <v>190</v>
      </c>
      <c r="E63" s="59" t="s">
        <v>190</v>
      </c>
      <c r="F63" s="59" t="s">
        <v>190</v>
      </c>
      <c r="G63" s="59" t="s">
        <v>190</v>
      </c>
      <c r="H63" s="48" t="s">
        <v>192</v>
      </c>
      <c r="I63" s="48">
        <v>5.5256064690026953E-2</v>
      </c>
      <c r="J63" s="48">
        <v>4.4973544973544971E-2</v>
      </c>
      <c r="K63" s="48">
        <v>4.8877146631439897E-2</v>
      </c>
      <c r="L63" s="48">
        <v>4.960835509138381E-2</v>
      </c>
      <c r="M63" s="48">
        <v>5.1144010767160158E-2</v>
      </c>
      <c r="N63" s="48" t="s">
        <v>192</v>
      </c>
      <c r="O63" s="48">
        <v>4.3785310734463276E-2</v>
      </c>
      <c r="P63" s="48">
        <v>5.007587253414264E-2</v>
      </c>
      <c r="Q63" s="48">
        <v>4.843347964280309E-2</v>
      </c>
    </row>
    <row r="64" spans="1:17" x14ac:dyDescent="0.35">
      <c r="A64" s="56" t="s">
        <v>182</v>
      </c>
      <c r="B64" s="56" t="s">
        <v>56</v>
      </c>
      <c r="C64" s="59" t="s">
        <v>190</v>
      </c>
      <c r="D64" s="59" t="s">
        <v>190</v>
      </c>
      <c r="E64" s="59" t="s">
        <v>190</v>
      </c>
      <c r="F64" s="59" t="s">
        <v>190</v>
      </c>
      <c r="G64" s="59" t="s">
        <v>190</v>
      </c>
      <c r="H64" s="48">
        <v>1.8754688672168042E-2</v>
      </c>
      <c r="I64" s="48">
        <v>3.6630036630036632E-2</v>
      </c>
      <c r="J64" s="48">
        <v>3.5871156661786238E-2</v>
      </c>
      <c r="K64" s="48">
        <v>2.4211298606016139E-2</v>
      </c>
      <c r="L64" s="48">
        <v>3.058994901675164E-2</v>
      </c>
      <c r="M64" s="48">
        <v>2.1613832853025938E-2</v>
      </c>
      <c r="N64" s="48">
        <v>2.1292217327459617E-2</v>
      </c>
      <c r="O64" s="48">
        <v>2.2522522522522521E-2</v>
      </c>
      <c r="P64" s="48">
        <v>4.0675364543361472E-2</v>
      </c>
      <c r="Q64" s="48">
        <v>6.9188191881918826E-2</v>
      </c>
    </row>
    <row r="65" spans="1:17" x14ac:dyDescent="0.35">
      <c r="A65" s="56" t="s">
        <v>182</v>
      </c>
      <c r="B65" s="56" t="s">
        <v>57</v>
      </c>
      <c r="C65" s="59" t="s">
        <v>190</v>
      </c>
      <c r="D65" s="59" t="s">
        <v>190</v>
      </c>
      <c r="E65" s="59" t="s">
        <v>190</v>
      </c>
      <c r="F65" s="59" t="s">
        <v>190</v>
      </c>
      <c r="G65" s="59" t="s">
        <v>190</v>
      </c>
      <c r="H65" s="48" t="s">
        <v>192</v>
      </c>
      <c r="I65" s="48" t="s">
        <v>192</v>
      </c>
      <c r="J65" s="48" t="s">
        <v>192</v>
      </c>
      <c r="K65" s="48" t="s">
        <v>192</v>
      </c>
      <c r="L65" s="48">
        <v>1.8796992481203006E-2</v>
      </c>
      <c r="M65" s="48">
        <v>1.5414258188824663E-2</v>
      </c>
      <c r="N65" s="48">
        <v>1.6949152542372881E-2</v>
      </c>
      <c r="O65" s="48">
        <v>4.8872180451127817E-2</v>
      </c>
      <c r="P65" s="48">
        <v>1.8691588785046728E-2</v>
      </c>
      <c r="Q65" s="48">
        <v>1.5097188148707303E-2</v>
      </c>
    </row>
    <row r="66" spans="1:17" x14ac:dyDescent="0.35">
      <c r="A66" s="56" t="s">
        <v>182</v>
      </c>
      <c r="B66" s="56" t="s">
        <v>58</v>
      </c>
      <c r="C66" s="59" t="s">
        <v>190</v>
      </c>
      <c r="D66" s="59" t="s">
        <v>190</v>
      </c>
      <c r="E66" s="59" t="s">
        <v>190</v>
      </c>
      <c r="F66" s="59" t="s">
        <v>190</v>
      </c>
      <c r="G66" s="59" t="s">
        <v>190</v>
      </c>
      <c r="H66" s="48">
        <v>3.0864197530864196E-2</v>
      </c>
      <c r="I66" s="48">
        <v>3.6911879386534965E-2</v>
      </c>
      <c r="J66" s="48">
        <v>3.8102643856920686E-2</v>
      </c>
      <c r="K66" s="48">
        <v>3.8911495422177006E-2</v>
      </c>
      <c r="L66" s="48">
        <v>3.8481012658227849E-2</v>
      </c>
      <c r="M66" s="48">
        <v>3.6924633282751647E-2</v>
      </c>
      <c r="N66" s="48">
        <v>3.8804404824331409E-2</v>
      </c>
      <c r="O66" s="48">
        <v>4.1139240506329111E-2</v>
      </c>
      <c r="P66" s="48">
        <v>4.0614423327258529E-2</v>
      </c>
      <c r="Q66" s="48">
        <v>3.7461200899068819E-2</v>
      </c>
    </row>
    <row r="67" spans="1:17" x14ac:dyDescent="0.35">
      <c r="A67" s="56" t="s">
        <v>182</v>
      </c>
      <c r="B67" s="56" t="s">
        <v>96</v>
      </c>
      <c r="C67" s="59" t="s">
        <v>190</v>
      </c>
      <c r="D67" s="59" t="s">
        <v>190</v>
      </c>
      <c r="E67" s="59" t="s">
        <v>190</v>
      </c>
      <c r="F67" s="59" t="s">
        <v>190</v>
      </c>
      <c r="G67" s="59" t="s">
        <v>190</v>
      </c>
      <c r="H67" s="48" t="s">
        <v>192</v>
      </c>
      <c r="I67" s="48" t="s">
        <v>192</v>
      </c>
      <c r="J67" s="48" t="s">
        <v>192</v>
      </c>
      <c r="K67" s="48" t="s">
        <v>192</v>
      </c>
      <c r="L67" s="48" t="s">
        <v>192</v>
      </c>
      <c r="M67" s="48" t="s">
        <v>192</v>
      </c>
      <c r="N67" s="48" t="s">
        <v>192</v>
      </c>
      <c r="O67" s="48" t="s">
        <v>192</v>
      </c>
      <c r="P67" s="48" t="s">
        <v>192</v>
      </c>
      <c r="Q67" s="48" t="s">
        <v>192</v>
      </c>
    </row>
    <row r="68" spans="1:17" x14ac:dyDescent="0.35">
      <c r="A68" s="56" t="s">
        <v>182</v>
      </c>
      <c r="B68" s="56" t="s">
        <v>59</v>
      </c>
      <c r="C68" s="59" t="s">
        <v>190</v>
      </c>
      <c r="D68" s="59" t="s">
        <v>190</v>
      </c>
      <c r="E68" s="59" t="s">
        <v>190</v>
      </c>
      <c r="F68" s="59" t="s">
        <v>190</v>
      </c>
      <c r="G68" s="59" t="s">
        <v>190</v>
      </c>
      <c r="H68" s="48" t="s">
        <v>192</v>
      </c>
      <c r="I68" s="48" t="s">
        <v>192</v>
      </c>
      <c r="J68" s="48" t="s">
        <v>192</v>
      </c>
      <c r="K68" s="48" t="s">
        <v>192</v>
      </c>
      <c r="L68" s="48" t="s">
        <v>192</v>
      </c>
      <c r="M68" s="48" t="s">
        <v>192</v>
      </c>
      <c r="N68" s="48" t="s">
        <v>192</v>
      </c>
      <c r="O68" s="48" t="s">
        <v>192</v>
      </c>
      <c r="P68" s="48" t="s">
        <v>192</v>
      </c>
      <c r="Q68" s="48" t="s">
        <v>192</v>
      </c>
    </row>
    <row r="69" spans="1:17" x14ac:dyDescent="0.35">
      <c r="A69" s="56" t="s">
        <v>182</v>
      </c>
      <c r="B69" s="56" t="s">
        <v>60</v>
      </c>
      <c r="C69" s="59" t="s">
        <v>190</v>
      </c>
      <c r="D69" s="59" t="s">
        <v>190</v>
      </c>
      <c r="E69" s="59" t="s">
        <v>190</v>
      </c>
      <c r="F69" s="59" t="s">
        <v>190</v>
      </c>
      <c r="G69" s="59" t="s">
        <v>190</v>
      </c>
      <c r="H69" s="48" t="s">
        <v>192</v>
      </c>
      <c r="I69" s="48" t="s">
        <v>192</v>
      </c>
      <c r="J69" s="48" t="s">
        <v>192</v>
      </c>
      <c r="K69" s="48" t="s">
        <v>192</v>
      </c>
      <c r="L69" s="48" t="s">
        <v>192</v>
      </c>
      <c r="M69" s="48" t="s">
        <v>192</v>
      </c>
      <c r="N69" s="48" t="s">
        <v>192</v>
      </c>
      <c r="O69" s="48" t="s">
        <v>192</v>
      </c>
      <c r="P69" s="48" t="s">
        <v>192</v>
      </c>
      <c r="Q69" s="48" t="s">
        <v>192</v>
      </c>
    </row>
    <row r="70" spans="1:17" x14ac:dyDescent="0.35">
      <c r="A70" s="56" t="s">
        <v>182</v>
      </c>
      <c r="B70" s="56" t="s">
        <v>97</v>
      </c>
      <c r="C70" s="59" t="s">
        <v>190</v>
      </c>
      <c r="D70" s="59" t="s">
        <v>190</v>
      </c>
      <c r="E70" s="59" t="s">
        <v>190</v>
      </c>
      <c r="F70" s="59" t="s">
        <v>190</v>
      </c>
      <c r="G70" s="59" t="s">
        <v>190</v>
      </c>
      <c r="H70" s="48" t="s">
        <v>192</v>
      </c>
      <c r="I70" s="48" t="s">
        <v>192</v>
      </c>
      <c r="J70" s="48" t="s">
        <v>192</v>
      </c>
      <c r="K70" s="48" t="s">
        <v>192</v>
      </c>
      <c r="L70" s="48" t="s">
        <v>192</v>
      </c>
      <c r="M70" s="48" t="s">
        <v>192</v>
      </c>
      <c r="N70" s="48" t="s">
        <v>192</v>
      </c>
      <c r="O70" s="48" t="s">
        <v>192</v>
      </c>
      <c r="P70" s="48" t="s">
        <v>192</v>
      </c>
      <c r="Q70" s="48" t="s">
        <v>192</v>
      </c>
    </row>
    <row r="71" spans="1:17" x14ac:dyDescent="0.35">
      <c r="A71" s="56" t="s">
        <v>182</v>
      </c>
      <c r="B71" s="56" t="s">
        <v>61</v>
      </c>
      <c r="C71" s="59" t="s">
        <v>190</v>
      </c>
      <c r="D71" s="59" t="s">
        <v>190</v>
      </c>
      <c r="E71" s="59" t="s">
        <v>190</v>
      </c>
      <c r="F71" s="59" t="s">
        <v>190</v>
      </c>
      <c r="G71" s="59" t="s">
        <v>190</v>
      </c>
      <c r="H71" s="48" t="s">
        <v>192</v>
      </c>
      <c r="I71" s="48" t="s">
        <v>192</v>
      </c>
      <c r="J71" s="48" t="s">
        <v>192</v>
      </c>
      <c r="K71" s="48" t="s">
        <v>192</v>
      </c>
      <c r="L71" s="48" t="s">
        <v>192</v>
      </c>
      <c r="M71" s="48" t="s">
        <v>192</v>
      </c>
      <c r="N71" s="48" t="s">
        <v>192</v>
      </c>
      <c r="O71" s="48" t="s">
        <v>192</v>
      </c>
      <c r="P71" s="48" t="s">
        <v>192</v>
      </c>
      <c r="Q71" s="48" t="s">
        <v>192</v>
      </c>
    </row>
    <row r="72" spans="1:17" x14ac:dyDescent="0.35">
      <c r="A72" s="56" t="s">
        <v>182</v>
      </c>
      <c r="B72" s="56" t="s">
        <v>62</v>
      </c>
      <c r="C72" s="59" t="s">
        <v>190</v>
      </c>
      <c r="D72" s="59" t="s">
        <v>190</v>
      </c>
      <c r="E72" s="59" t="s">
        <v>190</v>
      </c>
      <c r="F72" s="59" t="s">
        <v>190</v>
      </c>
      <c r="G72" s="59" t="s">
        <v>190</v>
      </c>
      <c r="H72" s="48">
        <v>7.9256965944272451E-2</v>
      </c>
      <c r="I72" s="48">
        <v>6.0255629945222156E-2</v>
      </c>
      <c r="J72" s="48">
        <v>7.9171741778319121E-2</v>
      </c>
      <c r="K72" s="48">
        <v>0.10520023909145249</v>
      </c>
      <c r="L72" s="48">
        <v>8.6206896551724144E-2</v>
      </c>
      <c r="M72" s="48">
        <v>8.4388185654008435E-2</v>
      </c>
      <c r="N72" s="48">
        <v>8.9199029126213594E-2</v>
      </c>
      <c r="O72" s="48">
        <v>0.1105072463768116</v>
      </c>
      <c r="P72" s="48">
        <v>6.5269461077844315E-2</v>
      </c>
      <c r="Q72" s="48">
        <v>7.6122038852688631E-2</v>
      </c>
    </row>
    <row r="73" spans="1:17" x14ac:dyDescent="0.35">
      <c r="A73" s="56" t="s">
        <v>182</v>
      </c>
      <c r="B73" s="56" t="s">
        <v>63</v>
      </c>
      <c r="C73" s="59" t="s">
        <v>190</v>
      </c>
      <c r="D73" s="59" t="s">
        <v>190</v>
      </c>
      <c r="E73" s="59" t="s">
        <v>190</v>
      </c>
      <c r="F73" s="59" t="s">
        <v>190</v>
      </c>
      <c r="G73" s="59" t="s">
        <v>190</v>
      </c>
      <c r="H73" s="48">
        <v>5.1273677335075117E-2</v>
      </c>
      <c r="I73" s="48">
        <v>5.5158987670343933E-2</v>
      </c>
      <c r="J73" s="48">
        <v>2.9051000645577793E-2</v>
      </c>
      <c r="K73" s="48">
        <v>5.6973848069738479E-2</v>
      </c>
      <c r="L73" s="48">
        <v>4.2410714285714288E-2</v>
      </c>
      <c r="M73" s="48">
        <v>6.1617458279845959E-2</v>
      </c>
      <c r="N73" s="48">
        <v>3.7086092715231792E-2</v>
      </c>
      <c r="O73" s="48">
        <v>4.1379310344827586E-2</v>
      </c>
      <c r="P73" s="48">
        <v>4.6920821114369501E-2</v>
      </c>
      <c r="Q73" s="48">
        <v>4.0187757201646093E-2</v>
      </c>
    </row>
    <row r="74" spans="1:17" x14ac:dyDescent="0.35">
      <c r="A74" s="56" t="s">
        <v>182</v>
      </c>
      <c r="B74" s="56" t="s">
        <v>64</v>
      </c>
      <c r="C74" s="59" t="s">
        <v>190</v>
      </c>
      <c r="D74" s="59" t="s">
        <v>190</v>
      </c>
      <c r="E74" s="59" t="s">
        <v>190</v>
      </c>
      <c r="F74" s="59" t="s">
        <v>190</v>
      </c>
      <c r="G74" s="59" t="s">
        <v>190</v>
      </c>
      <c r="H74" s="48">
        <v>3.491166077738516E-2</v>
      </c>
      <c r="I74" s="48">
        <v>5.1285634432643938E-2</v>
      </c>
      <c r="J74" s="48">
        <v>4.4553072625698326E-2</v>
      </c>
      <c r="K74" s="48">
        <v>5.1895931358981455E-2</v>
      </c>
      <c r="L74" s="48">
        <v>5.3892215568862277E-2</v>
      </c>
      <c r="M74" s="48">
        <v>5.2646239554317548E-2</v>
      </c>
      <c r="N74" s="48">
        <v>4.6455462423639723E-2</v>
      </c>
      <c r="O74" s="48">
        <v>4.4655514601644457E-2</v>
      </c>
      <c r="P74" s="48">
        <v>3.9730547154248008E-2</v>
      </c>
      <c r="Q74" s="48">
        <v>4.2506210322936791E-2</v>
      </c>
    </row>
    <row r="75" spans="1:17" x14ac:dyDescent="0.35">
      <c r="A75" s="56" t="s">
        <v>182</v>
      </c>
      <c r="B75" s="56" t="s">
        <v>65</v>
      </c>
      <c r="C75" s="59" t="s">
        <v>190</v>
      </c>
      <c r="D75" s="59" t="s">
        <v>190</v>
      </c>
      <c r="E75" s="59" t="s">
        <v>190</v>
      </c>
      <c r="F75" s="59" t="s">
        <v>190</v>
      </c>
      <c r="G75" s="59" t="s">
        <v>190</v>
      </c>
      <c r="H75" s="48">
        <v>4.1568432808040699E-2</v>
      </c>
      <c r="I75" s="48">
        <v>4.2851865533801256E-2</v>
      </c>
      <c r="J75" s="48">
        <v>5.3601541797157315E-2</v>
      </c>
      <c r="K75" s="48">
        <v>4.5481393975191964E-2</v>
      </c>
      <c r="L75" s="48">
        <v>6.3472909376131287E-2</v>
      </c>
      <c r="M75" s="48">
        <v>4.9553894381480591E-2</v>
      </c>
      <c r="N75" s="48">
        <v>6.3653250773993808E-2</v>
      </c>
      <c r="O75" s="48">
        <v>5.8167230788516988E-2</v>
      </c>
      <c r="P75" s="48">
        <v>6.3100303951367787E-2</v>
      </c>
      <c r="Q75" s="48">
        <v>5.6581149609052986E-2</v>
      </c>
    </row>
    <row r="76" spans="1:17" x14ac:dyDescent="0.35">
      <c r="A76" s="56" t="s">
        <v>182</v>
      </c>
      <c r="B76" s="56" t="s">
        <v>66</v>
      </c>
      <c r="C76" s="59" t="s">
        <v>190</v>
      </c>
      <c r="D76" s="59" t="s">
        <v>190</v>
      </c>
      <c r="E76" s="59" t="s">
        <v>190</v>
      </c>
      <c r="F76" s="59" t="s">
        <v>190</v>
      </c>
      <c r="G76" s="59" t="s">
        <v>190</v>
      </c>
      <c r="H76" s="48" t="s">
        <v>192</v>
      </c>
      <c r="I76" s="48" t="s">
        <v>192</v>
      </c>
      <c r="J76" s="48" t="s">
        <v>192</v>
      </c>
      <c r="K76" s="48" t="s">
        <v>192</v>
      </c>
      <c r="L76" s="48" t="s">
        <v>192</v>
      </c>
      <c r="M76" s="48" t="s">
        <v>192</v>
      </c>
      <c r="N76" s="48" t="s">
        <v>192</v>
      </c>
      <c r="O76" s="48" t="s">
        <v>192</v>
      </c>
      <c r="P76" s="48" t="s">
        <v>192</v>
      </c>
      <c r="Q76" s="48" t="s">
        <v>192</v>
      </c>
    </row>
    <row r="77" spans="1:17" x14ac:dyDescent="0.35">
      <c r="A77" s="56" t="s">
        <v>182</v>
      </c>
      <c r="B77" s="56" t="s">
        <v>67</v>
      </c>
      <c r="C77" s="59" t="s">
        <v>190</v>
      </c>
      <c r="D77" s="59" t="s">
        <v>190</v>
      </c>
      <c r="E77" s="59" t="s">
        <v>190</v>
      </c>
      <c r="F77" s="59" t="s">
        <v>190</v>
      </c>
      <c r="G77" s="59" t="s">
        <v>190</v>
      </c>
      <c r="H77" s="48">
        <v>7.629963715283665E-2</v>
      </c>
      <c r="I77" s="48">
        <v>8.0004015257980329E-2</v>
      </c>
      <c r="J77" s="48">
        <v>8.0973509069555E-2</v>
      </c>
      <c r="K77" s="48">
        <v>7.5039166160437376E-2</v>
      </c>
      <c r="L77" s="48">
        <v>8.3211542647470382E-2</v>
      </c>
      <c r="M77" s="48">
        <v>7.9863878839904354E-2</v>
      </c>
      <c r="N77" s="48">
        <v>7.7095205418146018E-2</v>
      </c>
      <c r="O77" s="48">
        <v>8.2952239619612955E-2</v>
      </c>
      <c r="P77" s="48">
        <v>8.3930114828991237E-2</v>
      </c>
      <c r="Q77" s="48">
        <v>8.7467014558069198E-2</v>
      </c>
    </row>
    <row r="78" spans="1:17" x14ac:dyDescent="0.35">
      <c r="A78" s="56" t="s">
        <v>182</v>
      </c>
      <c r="B78" s="56" t="s">
        <v>68</v>
      </c>
      <c r="C78" s="59" t="s">
        <v>190</v>
      </c>
      <c r="D78" s="59" t="s">
        <v>190</v>
      </c>
      <c r="E78" s="59" t="s">
        <v>190</v>
      </c>
      <c r="F78" s="59" t="s">
        <v>190</v>
      </c>
      <c r="G78" s="59" t="s">
        <v>190</v>
      </c>
      <c r="H78" s="48">
        <v>2.7723418134377037E-2</v>
      </c>
      <c r="I78" s="48">
        <v>3.2473734479465138E-2</v>
      </c>
      <c r="J78" s="48">
        <v>2.8146742567994938E-2</v>
      </c>
      <c r="K78" s="48">
        <v>3.0331753554502371E-2</v>
      </c>
      <c r="L78" s="48">
        <v>2.8160000000000001E-2</v>
      </c>
      <c r="M78" s="48">
        <v>2.7423469387755101E-2</v>
      </c>
      <c r="N78" s="48">
        <v>2.5798129635601418E-2</v>
      </c>
      <c r="O78" s="48">
        <v>3.0907278165503489E-2</v>
      </c>
      <c r="P78" s="48">
        <v>2.8031290743155149E-2</v>
      </c>
      <c r="Q78" s="48">
        <v>2.8248587570621469E-2</v>
      </c>
    </row>
    <row r="79" spans="1:17" x14ac:dyDescent="0.35">
      <c r="A79" s="56" t="s">
        <v>182</v>
      </c>
      <c r="B79" s="56" t="s">
        <v>69</v>
      </c>
      <c r="C79" s="59" t="s">
        <v>190</v>
      </c>
      <c r="D79" s="59" t="s">
        <v>190</v>
      </c>
      <c r="E79" s="59" t="s">
        <v>190</v>
      </c>
      <c r="F79" s="59" t="s">
        <v>190</v>
      </c>
      <c r="G79" s="59" t="s">
        <v>190</v>
      </c>
      <c r="H79" s="48">
        <v>5.2348391435937676E-2</v>
      </c>
      <c r="I79" s="48">
        <v>4.6928993423252706E-2</v>
      </c>
      <c r="J79" s="48">
        <v>4.4150355871886121E-2</v>
      </c>
      <c r="K79" s="48">
        <v>4.7531398873971419E-2</v>
      </c>
      <c r="L79" s="48">
        <v>5.5083823209231442E-2</v>
      </c>
      <c r="M79" s="48">
        <v>5.3279558480152832E-2</v>
      </c>
      <c r="N79" s="48">
        <v>7.297416648266726E-2</v>
      </c>
      <c r="O79" s="48">
        <v>6.0526913468089936E-2</v>
      </c>
      <c r="P79" s="48">
        <v>7.7575340896069669E-2</v>
      </c>
      <c r="Q79" s="48">
        <v>6.9152823376708375E-2</v>
      </c>
    </row>
    <row r="80" spans="1:17" x14ac:dyDescent="0.35">
      <c r="A80" s="56" t="s">
        <v>182</v>
      </c>
      <c r="B80" s="56" t="s">
        <v>70</v>
      </c>
      <c r="C80" s="59" t="s">
        <v>190</v>
      </c>
      <c r="D80" s="59" t="s">
        <v>190</v>
      </c>
      <c r="E80" s="59" t="s">
        <v>190</v>
      </c>
      <c r="F80" s="59" t="s">
        <v>190</v>
      </c>
      <c r="G80" s="59" t="s">
        <v>190</v>
      </c>
      <c r="H80" s="48" t="s">
        <v>192</v>
      </c>
      <c r="I80" s="48">
        <v>1.4687882496940025E-2</v>
      </c>
      <c r="J80" s="48">
        <v>1.3221153846153846E-2</v>
      </c>
      <c r="K80" s="48">
        <v>1.8847006651884702E-2</v>
      </c>
      <c r="L80" s="48">
        <v>2.6905829596412557E-2</v>
      </c>
      <c r="M80" s="48">
        <v>2.1420518602029311E-2</v>
      </c>
      <c r="N80" s="48">
        <v>2.2485207100591716E-2</v>
      </c>
      <c r="O80" s="48">
        <v>2.0905923344947737E-2</v>
      </c>
      <c r="P80" s="48">
        <v>4.0494938132733409E-2</v>
      </c>
      <c r="Q80" s="48">
        <v>4.5213066576240531E-2</v>
      </c>
    </row>
    <row r="81" spans="1:17" x14ac:dyDescent="0.35">
      <c r="A81" s="56" t="s">
        <v>182</v>
      </c>
      <c r="B81" s="56" t="s">
        <v>71</v>
      </c>
      <c r="C81" s="59" t="s">
        <v>190</v>
      </c>
      <c r="D81" s="59" t="s">
        <v>190</v>
      </c>
      <c r="E81" s="59" t="s">
        <v>190</v>
      </c>
      <c r="F81" s="59" t="s">
        <v>190</v>
      </c>
      <c r="G81" s="59" t="s">
        <v>190</v>
      </c>
      <c r="H81" s="48" t="s">
        <v>192</v>
      </c>
      <c r="I81" s="48" t="s">
        <v>192</v>
      </c>
      <c r="J81" s="48" t="s">
        <v>192</v>
      </c>
      <c r="K81" s="48" t="s">
        <v>192</v>
      </c>
      <c r="L81" s="48" t="s">
        <v>192</v>
      </c>
      <c r="M81" s="48" t="s">
        <v>192</v>
      </c>
      <c r="N81" s="48" t="s">
        <v>192</v>
      </c>
      <c r="O81" s="48" t="s">
        <v>192</v>
      </c>
      <c r="P81" s="48" t="s">
        <v>192</v>
      </c>
      <c r="Q81" s="48">
        <v>2.3032109470261481E-2</v>
      </c>
    </row>
    <row r="82" spans="1:17" x14ac:dyDescent="0.35">
      <c r="A82" s="56" t="s">
        <v>182</v>
      </c>
      <c r="B82" s="56" t="s">
        <v>72</v>
      </c>
      <c r="C82" s="59" t="s">
        <v>190</v>
      </c>
      <c r="D82" s="59" t="s">
        <v>190</v>
      </c>
      <c r="E82" s="59" t="s">
        <v>190</v>
      </c>
      <c r="F82" s="59" t="s">
        <v>190</v>
      </c>
      <c r="G82" s="59" t="s">
        <v>190</v>
      </c>
      <c r="H82" s="48">
        <v>2.4174528301886794E-2</v>
      </c>
      <c r="I82" s="48">
        <v>2.5338833235120803E-2</v>
      </c>
      <c r="J82" s="48">
        <v>2.318668252080856E-2</v>
      </c>
      <c r="K82" s="48">
        <v>1.7877739331026529E-2</v>
      </c>
      <c r="L82" s="48">
        <v>2.105862265224815E-2</v>
      </c>
      <c r="M82" s="48">
        <v>1.7321016166281754E-2</v>
      </c>
      <c r="N82" s="48">
        <v>1.6119402985074627E-2</v>
      </c>
      <c r="O82" s="48">
        <v>2.0444978953698137E-2</v>
      </c>
      <c r="P82" s="48">
        <v>3.1933767001774097E-2</v>
      </c>
      <c r="Q82" s="48">
        <v>3.9453717754172987E-2</v>
      </c>
    </row>
    <row r="83" spans="1:17" x14ac:dyDescent="0.35">
      <c r="A83" s="56" t="s">
        <v>182</v>
      </c>
      <c r="B83" s="56" t="s">
        <v>73</v>
      </c>
      <c r="C83" s="59" t="s">
        <v>190</v>
      </c>
      <c r="D83" s="59" t="s">
        <v>190</v>
      </c>
      <c r="E83" s="59" t="s">
        <v>190</v>
      </c>
      <c r="F83" s="59" t="s">
        <v>190</v>
      </c>
      <c r="G83" s="59" t="s">
        <v>190</v>
      </c>
      <c r="H83" s="48" t="s">
        <v>192</v>
      </c>
      <c r="I83" s="48" t="s">
        <v>192</v>
      </c>
      <c r="J83" s="48" t="s">
        <v>192</v>
      </c>
      <c r="K83" s="48" t="s">
        <v>192</v>
      </c>
      <c r="L83" s="48" t="s">
        <v>192</v>
      </c>
      <c r="M83" s="48" t="s">
        <v>192</v>
      </c>
      <c r="N83" s="48" t="s">
        <v>192</v>
      </c>
      <c r="O83" s="48" t="s">
        <v>192</v>
      </c>
      <c r="P83" s="48" t="s">
        <v>192</v>
      </c>
      <c r="Q83" s="48" t="s">
        <v>192</v>
      </c>
    </row>
    <row r="84" spans="1:17" x14ac:dyDescent="0.35">
      <c r="A84" s="56" t="s">
        <v>182</v>
      </c>
      <c r="B84" s="56" t="s">
        <v>53</v>
      </c>
      <c r="C84" s="59" t="s">
        <v>190</v>
      </c>
      <c r="D84" s="59" t="s">
        <v>190</v>
      </c>
      <c r="E84" s="59" t="s">
        <v>190</v>
      </c>
      <c r="F84" s="59" t="s">
        <v>190</v>
      </c>
      <c r="G84" s="59" t="s">
        <v>190</v>
      </c>
      <c r="H84" s="48">
        <v>6.7567283652331028E-2</v>
      </c>
      <c r="I84" s="48">
        <v>7.2897196261682243E-2</v>
      </c>
      <c r="J84" s="48">
        <v>6.6763306723289575E-2</v>
      </c>
      <c r="K84" s="48">
        <v>6.9134162540755953E-2</v>
      </c>
      <c r="L84" s="48">
        <v>8.1162024558250973E-2</v>
      </c>
      <c r="M84" s="48">
        <v>7.9540038131553858E-2</v>
      </c>
      <c r="N84" s="48">
        <v>8.0154680919987037E-2</v>
      </c>
      <c r="O84" s="48">
        <v>8.1012197342071726E-2</v>
      </c>
      <c r="P84" s="48">
        <v>7.6754562263847581E-2</v>
      </c>
      <c r="Q84" s="48">
        <v>7.727702214493859E-2</v>
      </c>
    </row>
    <row r="85" spans="1:17" x14ac:dyDescent="0.35">
      <c r="A85" s="56" t="s">
        <v>182</v>
      </c>
      <c r="B85" s="56" t="s">
        <v>74</v>
      </c>
      <c r="C85" s="59" t="s">
        <v>190</v>
      </c>
      <c r="D85" s="59" t="s">
        <v>190</v>
      </c>
      <c r="E85" s="59" t="s">
        <v>190</v>
      </c>
      <c r="F85" s="59" t="s">
        <v>190</v>
      </c>
      <c r="G85" s="59" t="s">
        <v>190</v>
      </c>
      <c r="H85" s="48" t="s">
        <v>192</v>
      </c>
      <c r="I85" s="48" t="s">
        <v>192</v>
      </c>
      <c r="J85" s="48" t="s">
        <v>192</v>
      </c>
      <c r="K85" s="48" t="s">
        <v>192</v>
      </c>
      <c r="L85" s="48" t="s">
        <v>192</v>
      </c>
      <c r="M85" s="48" t="s">
        <v>192</v>
      </c>
      <c r="N85" s="48" t="s">
        <v>192</v>
      </c>
      <c r="O85" s="48" t="s">
        <v>192</v>
      </c>
      <c r="P85" s="48" t="s">
        <v>192</v>
      </c>
      <c r="Q85" s="48" t="s">
        <v>192</v>
      </c>
    </row>
    <row r="86" spans="1:17" x14ac:dyDescent="0.35">
      <c r="A86" s="56" t="s">
        <v>182</v>
      </c>
      <c r="B86" s="56" t="s">
        <v>75</v>
      </c>
      <c r="C86" s="59" t="s">
        <v>190</v>
      </c>
      <c r="D86" s="59" t="s">
        <v>190</v>
      </c>
      <c r="E86" s="59" t="s">
        <v>190</v>
      </c>
      <c r="F86" s="59" t="s">
        <v>190</v>
      </c>
      <c r="G86" s="59" t="s">
        <v>190</v>
      </c>
      <c r="H86" s="48">
        <v>1.3718070009460738E-2</v>
      </c>
      <c r="I86" s="48">
        <v>1.5485687470671047E-2</v>
      </c>
      <c r="J86" s="48">
        <v>3.4144059869036486E-2</v>
      </c>
      <c r="K86" s="48">
        <v>2.2770398481973434E-2</v>
      </c>
      <c r="L86" s="48">
        <v>2.0653218059558116E-2</v>
      </c>
      <c r="M86" s="48">
        <v>5.2899287894201424E-2</v>
      </c>
      <c r="N86" s="48">
        <v>6.1979166666666669E-2</v>
      </c>
      <c r="O86" s="48">
        <v>6.701298701298701E-2</v>
      </c>
      <c r="P86" s="48">
        <v>3.4697048161574311E-2</v>
      </c>
      <c r="Q86" s="48">
        <v>2.540770503427086E-2</v>
      </c>
    </row>
    <row r="87" spans="1:17" x14ac:dyDescent="0.35">
      <c r="A87" s="56" t="s">
        <v>182</v>
      </c>
      <c r="B87" s="56" t="s">
        <v>76</v>
      </c>
      <c r="C87" s="59" t="s">
        <v>190</v>
      </c>
      <c r="D87" s="59" t="s">
        <v>190</v>
      </c>
      <c r="E87" s="59" t="s">
        <v>190</v>
      </c>
      <c r="F87" s="59" t="s">
        <v>190</v>
      </c>
      <c r="G87" s="59" t="s">
        <v>190</v>
      </c>
      <c r="H87" s="48">
        <v>2.960222016651249E-2</v>
      </c>
      <c r="I87" s="48">
        <v>5.3384175405147762E-2</v>
      </c>
      <c r="J87" s="48" t="s">
        <v>192</v>
      </c>
      <c r="K87" s="48" t="s">
        <v>192</v>
      </c>
      <c r="L87" s="48">
        <v>3.1822565091610418E-2</v>
      </c>
      <c r="M87" s="48">
        <v>3.0303030303030304E-2</v>
      </c>
      <c r="N87" s="48">
        <v>4.2574257425742577E-2</v>
      </c>
      <c r="O87" s="48">
        <v>3.7336024217961658E-2</v>
      </c>
      <c r="P87" s="48">
        <v>4.2743538767395624E-2</v>
      </c>
      <c r="Q87" s="48">
        <v>4.2872454448017148E-2</v>
      </c>
    </row>
    <row r="88" spans="1:17" x14ac:dyDescent="0.35">
      <c r="A88" s="56" t="s">
        <v>182</v>
      </c>
      <c r="B88" s="56" t="s">
        <v>77</v>
      </c>
      <c r="C88" s="59" t="s">
        <v>190</v>
      </c>
      <c r="D88" s="59" t="s">
        <v>190</v>
      </c>
      <c r="E88" s="59" t="s">
        <v>190</v>
      </c>
      <c r="F88" s="59" t="s">
        <v>190</v>
      </c>
      <c r="G88" s="59" t="s">
        <v>190</v>
      </c>
      <c r="H88" s="48">
        <v>4.2029957522915266E-2</v>
      </c>
      <c r="I88" s="48">
        <v>5.1782111634162742E-2</v>
      </c>
      <c r="J88" s="48">
        <v>4.9286351471900088E-2</v>
      </c>
      <c r="K88" s="48">
        <v>4.8535198950590296E-2</v>
      </c>
      <c r="L88" s="48">
        <v>5.2374893977947416E-2</v>
      </c>
      <c r="M88" s="48">
        <v>5.6761986669533436E-2</v>
      </c>
      <c r="N88" s="48">
        <v>5.4224738675958187E-2</v>
      </c>
      <c r="O88" s="48">
        <v>5.2072032978954221E-2</v>
      </c>
      <c r="P88" s="48">
        <v>4.5912894228706286E-2</v>
      </c>
      <c r="Q88" s="48">
        <v>4.7403439406500436E-2</v>
      </c>
    </row>
    <row r="89" spans="1:17" x14ac:dyDescent="0.35">
      <c r="A89" s="56" t="s">
        <v>182</v>
      </c>
      <c r="B89" s="56" t="s">
        <v>78</v>
      </c>
      <c r="C89" s="59" t="s">
        <v>190</v>
      </c>
      <c r="D89" s="59" t="s">
        <v>190</v>
      </c>
      <c r="E89" s="59" t="s">
        <v>190</v>
      </c>
      <c r="F89" s="59" t="s">
        <v>190</v>
      </c>
      <c r="G89" s="59" t="s">
        <v>190</v>
      </c>
      <c r="H89" s="48">
        <v>7.780921584478577E-2</v>
      </c>
      <c r="I89" s="48">
        <v>7.6522435897435903E-2</v>
      </c>
      <c r="J89" s="48">
        <v>7.7271831263552138E-2</v>
      </c>
      <c r="K89" s="48">
        <v>8.3750751352434386E-2</v>
      </c>
      <c r="L89" s="48">
        <v>9.4849870749652024E-2</v>
      </c>
      <c r="M89" s="48">
        <v>8.8952071486596257E-2</v>
      </c>
      <c r="N89" s="48">
        <v>9.5179233621755246E-2</v>
      </c>
      <c r="O89" s="48">
        <v>9.2489137181874612E-2</v>
      </c>
      <c r="P89" s="48">
        <v>0.10626304801670146</v>
      </c>
      <c r="Q89" s="48">
        <v>9.6810096810096807E-2</v>
      </c>
    </row>
    <row r="90" spans="1:17" x14ac:dyDescent="0.35">
      <c r="A90" s="56" t="s">
        <v>182</v>
      </c>
      <c r="B90" s="56" t="s">
        <v>79</v>
      </c>
      <c r="C90" s="59" t="s">
        <v>190</v>
      </c>
      <c r="D90" s="59" t="s">
        <v>190</v>
      </c>
      <c r="E90" s="59" t="s">
        <v>190</v>
      </c>
      <c r="F90" s="59" t="s">
        <v>190</v>
      </c>
      <c r="G90" s="59" t="s">
        <v>190</v>
      </c>
      <c r="H90" s="48">
        <v>7.0022229279136233E-2</v>
      </c>
      <c r="I90" s="48">
        <v>6.7916041979010494E-2</v>
      </c>
      <c r="J90" s="48">
        <v>6.2295081967213117E-2</v>
      </c>
      <c r="K90" s="48">
        <v>6.330289428880978E-2</v>
      </c>
      <c r="L90" s="48">
        <v>6.8533415841584164E-2</v>
      </c>
      <c r="M90" s="48">
        <v>6.8825277647426866E-2</v>
      </c>
      <c r="N90" s="48">
        <v>5.6455274708642346E-2</v>
      </c>
      <c r="O90" s="48">
        <v>6.4194221030682161E-2</v>
      </c>
      <c r="P90" s="48">
        <v>7.5922240930659732E-2</v>
      </c>
      <c r="Q90" s="48">
        <v>7.0385359845152207E-2</v>
      </c>
    </row>
    <row r="91" spans="1:17" x14ac:dyDescent="0.35">
      <c r="A91" s="56" t="s">
        <v>182</v>
      </c>
      <c r="B91" s="56" t="s">
        <v>80</v>
      </c>
      <c r="C91" s="59" t="s">
        <v>190</v>
      </c>
      <c r="D91" s="59" t="s">
        <v>190</v>
      </c>
      <c r="E91" s="59" t="s">
        <v>190</v>
      </c>
      <c r="F91" s="59" t="s">
        <v>190</v>
      </c>
      <c r="G91" s="59" t="s">
        <v>190</v>
      </c>
      <c r="H91" s="48" t="s">
        <v>192</v>
      </c>
      <c r="I91" s="48" t="s">
        <v>192</v>
      </c>
      <c r="J91" s="48" t="s">
        <v>192</v>
      </c>
      <c r="K91" s="48" t="s">
        <v>192</v>
      </c>
      <c r="L91" s="48" t="s">
        <v>192</v>
      </c>
      <c r="M91" s="48" t="s">
        <v>192</v>
      </c>
      <c r="N91" s="48" t="s">
        <v>192</v>
      </c>
      <c r="O91" s="48" t="s">
        <v>192</v>
      </c>
      <c r="P91" s="48" t="s">
        <v>192</v>
      </c>
      <c r="Q91" s="48" t="s">
        <v>192</v>
      </c>
    </row>
    <row r="92" spans="1:17" x14ac:dyDescent="0.35">
      <c r="A92" s="56" t="s">
        <v>182</v>
      </c>
      <c r="B92" s="56" t="s">
        <v>81</v>
      </c>
      <c r="C92" s="59" t="s">
        <v>190</v>
      </c>
      <c r="D92" s="59" t="s">
        <v>190</v>
      </c>
      <c r="E92" s="59" t="s">
        <v>190</v>
      </c>
      <c r="F92" s="59" t="s">
        <v>190</v>
      </c>
      <c r="G92" s="59" t="s">
        <v>190</v>
      </c>
      <c r="H92" s="48">
        <v>9.9851827461310508E-2</v>
      </c>
      <c r="I92" s="48">
        <v>9.0841828345938833E-2</v>
      </c>
      <c r="J92" s="48">
        <v>9.446464646464646E-2</v>
      </c>
      <c r="K92" s="48">
        <v>9.1374619939190271E-2</v>
      </c>
      <c r="L92" s="48">
        <v>8.2464379527182996E-2</v>
      </c>
      <c r="M92" s="48">
        <v>7.992094861660079E-2</v>
      </c>
      <c r="N92" s="48">
        <v>8.5905056591482773E-2</v>
      </c>
      <c r="O92" s="48">
        <v>8.5421318117919462E-2</v>
      </c>
      <c r="P92" s="48">
        <v>8.7060571051328597E-2</v>
      </c>
      <c r="Q92" s="48">
        <v>8.9518490082093768E-2</v>
      </c>
    </row>
    <row r="93" spans="1:17" x14ac:dyDescent="0.35">
      <c r="A93" s="56" t="s">
        <v>182</v>
      </c>
      <c r="B93" s="56" t="s">
        <v>82</v>
      </c>
      <c r="C93" s="59" t="s">
        <v>190</v>
      </c>
      <c r="D93" s="59" t="s">
        <v>190</v>
      </c>
      <c r="E93" s="59" t="s">
        <v>190</v>
      </c>
      <c r="F93" s="59" t="s">
        <v>190</v>
      </c>
      <c r="G93" s="59" t="s">
        <v>190</v>
      </c>
      <c r="H93" s="48" t="s">
        <v>192</v>
      </c>
      <c r="I93" s="48" t="s">
        <v>192</v>
      </c>
      <c r="J93" s="48" t="s">
        <v>192</v>
      </c>
      <c r="K93" s="48" t="s">
        <v>192</v>
      </c>
      <c r="L93" s="48" t="s">
        <v>192</v>
      </c>
      <c r="M93" s="48" t="s">
        <v>192</v>
      </c>
      <c r="N93" s="48" t="s">
        <v>192</v>
      </c>
      <c r="O93" s="48" t="s">
        <v>192</v>
      </c>
      <c r="P93" s="48" t="s">
        <v>192</v>
      </c>
      <c r="Q93" s="48" t="s">
        <v>192</v>
      </c>
    </row>
    <row r="94" spans="1:17" x14ac:dyDescent="0.35">
      <c r="A94" s="56" t="s">
        <v>182</v>
      </c>
      <c r="B94" s="56" t="s">
        <v>83</v>
      </c>
      <c r="C94" s="59" t="s">
        <v>190</v>
      </c>
      <c r="D94" s="59" t="s">
        <v>190</v>
      </c>
      <c r="E94" s="59" t="s">
        <v>190</v>
      </c>
      <c r="F94" s="59" t="s">
        <v>190</v>
      </c>
      <c r="G94" s="59" t="s">
        <v>190</v>
      </c>
      <c r="H94" s="48" t="s">
        <v>192</v>
      </c>
      <c r="I94" s="48" t="s">
        <v>192</v>
      </c>
      <c r="J94" s="48" t="s">
        <v>192</v>
      </c>
      <c r="K94" s="48" t="s">
        <v>192</v>
      </c>
      <c r="L94" s="48" t="s">
        <v>192</v>
      </c>
      <c r="M94" s="48" t="s">
        <v>192</v>
      </c>
      <c r="N94" s="48" t="s">
        <v>192</v>
      </c>
      <c r="O94" s="48" t="s">
        <v>192</v>
      </c>
      <c r="P94" s="48" t="s">
        <v>192</v>
      </c>
      <c r="Q94" s="48" t="s">
        <v>192</v>
      </c>
    </row>
    <row r="95" spans="1:17" x14ac:dyDescent="0.35">
      <c r="A95" s="56" t="s">
        <v>182</v>
      </c>
      <c r="B95" s="56" t="s">
        <v>84</v>
      </c>
      <c r="C95" s="59" t="s">
        <v>190</v>
      </c>
      <c r="D95" s="59" t="s">
        <v>190</v>
      </c>
      <c r="E95" s="59" t="s">
        <v>190</v>
      </c>
      <c r="F95" s="59" t="s">
        <v>190</v>
      </c>
      <c r="G95" s="59" t="s">
        <v>190</v>
      </c>
      <c r="H95" s="48">
        <v>1.7543859649122806E-2</v>
      </c>
      <c r="I95" s="48">
        <v>2.2288261515601784E-2</v>
      </c>
      <c r="J95" s="48">
        <v>1.951951951951952E-2</v>
      </c>
      <c r="K95" s="48">
        <v>2.2156573116691284E-2</v>
      </c>
      <c r="L95" s="48">
        <v>2.3774145616641901E-2</v>
      </c>
      <c r="M95" s="48">
        <v>2.2288261515601784E-2</v>
      </c>
      <c r="N95" s="48">
        <v>1.7830609212481426E-2</v>
      </c>
      <c r="O95" s="48">
        <v>1.8209408194233688E-2</v>
      </c>
      <c r="P95" s="48">
        <v>1.5082956259426848E-2</v>
      </c>
      <c r="Q95" s="48">
        <v>1.4909795735798419E-2</v>
      </c>
    </row>
    <row r="96" spans="1:17" x14ac:dyDescent="0.35">
      <c r="A96" s="56" t="s">
        <v>182</v>
      </c>
      <c r="B96" s="56" t="s">
        <v>15</v>
      </c>
      <c r="C96" s="59" t="s">
        <v>190</v>
      </c>
      <c r="D96" s="59" t="s">
        <v>190</v>
      </c>
      <c r="E96" s="59" t="s">
        <v>190</v>
      </c>
      <c r="F96" s="59" t="s">
        <v>190</v>
      </c>
      <c r="G96" s="59" t="s">
        <v>190</v>
      </c>
      <c r="H96" s="48" t="s">
        <v>192</v>
      </c>
      <c r="I96" s="48" t="s">
        <v>192</v>
      </c>
      <c r="J96" s="48" t="s">
        <v>192</v>
      </c>
      <c r="K96" s="48" t="s">
        <v>192</v>
      </c>
      <c r="L96" s="48">
        <v>2.289156626506024E-2</v>
      </c>
      <c r="M96" s="48" t="s">
        <v>192</v>
      </c>
      <c r="N96" s="48">
        <v>1.9115890083632018E-2</v>
      </c>
      <c r="O96" s="48">
        <v>2.0359281437125749E-2</v>
      </c>
      <c r="P96" s="48" t="s">
        <v>192</v>
      </c>
      <c r="Q96" s="48">
        <v>2.0168466010202873E-2</v>
      </c>
    </row>
    <row r="97" spans="1:17" x14ac:dyDescent="0.35">
      <c r="A97" s="56" t="s">
        <v>182</v>
      </c>
      <c r="B97" s="56" t="s">
        <v>85</v>
      </c>
      <c r="C97" s="59" t="s">
        <v>190</v>
      </c>
      <c r="D97" s="59" t="s">
        <v>190</v>
      </c>
      <c r="E97" s="59" t="s">
        <v>190</v>
      </c>
      <c r="F97" s="59" t="s">
        <v>190</v>
      </c>
      <c r="G97" s="59" t="s">
        <v>190</v>
      </c>
      <c r="H97" s="48">
        <v>2.0309050772626933E-2</v>
      </c>
      <c r="I97" s="48">
        <v>4.5385450597176982E-2</v>
      </c>
      <c r="J97" s="48">
        <v>2.717391304347826E-2</v>
      </c>
      <c r="K97" s="48">
        <v>2.4265644955300127E-2</v>
      </c>
      <c r="L97" s="48">
        <v>2.4765868886576482E-2</v>
      </c>
      <c r="M97" s="48">
        <v>2.6830282861896839E-2</v>
      </c>
      <c r="N97" s="48">
        <v>2.696871628910464E-2</v>
      </c>
      <c r="O97" s="48">
        <v>2.5091143040960755E-2</v>
      </c>
      <c r="P97" s="48">
        <v>2.0364870598218072E-2</v>
      </c>
      <c r="Q97" s="48">
        <v>2.2079697192724214E-2</v>
      </c>
    </row>
    <row r="98" spans="1:17" x14ac:dyDescent="0.35">
      <c r="A98" s="56" t="s">
        <v>182</v>
      </c>
      <c r="B98" s="56" t="s">
        <v>86</v>
      </c>
      <c r="C98" s="59" t="s">
        <v>190</v>
      </c>
      <c r="D98" s="59" t="s">
        <v>190</v>
      </c>
      <c r="E98" s="59" t="s">
        <v>190</v>
      </c>
      <c r="F98" s="59" t="s">
        <v>190</v>
      </c>
      <c r="G98" s="59" t="s">
        <v>190</v>
      </c>
      <c r="H98" s="48">
        <v>2.2455089820359281E-2</v>
      </c>
      <c r="I98" s="48">
        <v>1.1851851851851851E-2</v>
      </c>
      <c r="J98" s="48">
        <v>1.8518518518518517E-2</v>
      </c>
      <c r="K98" s="48">
        <v>1.5953589557650472E-2</v>
      </c>
      <c r="L98" s="48">
        <v>2.6925953627524309E-2</v>
      </c>
      <c r="M98" s="48">
        <v>2.7169811320754716E-2</v>
      </c>
      <c r="N98" s="48">
        <v>2.2376543209876542E-2</v>
      </c>
      <c r="O98" s="48">
        <v>2.6113671274961597E-2</v>
      </c>
      <c r="P98" s="48">
        <v>2.1909233176838811E-2</v>
      </c>
      <c r="Q98" s="48">
        <v>2.6591584545596746E-2</v>
      </c>
    </row>
    <row r="99" spans="1:17" x14ac:dyDescent="0.35">
      <c r="A99" s="56" t="s">
        <v>182</v>
      </c>
      <c r="B99" s="56" t="s">
        <v>87</v>
      </c>
      <c r="C99" s="59" t="s">
        <v>190</v>
      </c>
      <c r="D99" s="59" t="s">
        <v>190</v>
      </c>
      <c r="E99" s="59" t="s">
        <v>190</v>
      </c>
      <c r="F99" s="59" t="s">
        <v>190</v>
      </c>
      <c r="G99" s="59" t="s">
        <v>190</v>
      </c>
      <c r="H99" s="48" t="s">
        <v>192</v>
      </c>
      <c r="I99" s="48" t="s">
        <v>192</v>
      </c>
      <c r="J99" s="48" t="s">
        <v>192</v>
      </c>
      <c r="K99" s="48" t="s">
        <v>192</v>
      </c>
      <c r="L99" s="48" t="s">
        <v>192</v>
      </c>
      <c r="M99" s="48" t="s">
        <v>192</v>
      </c>
      <c r="N99" s="48" t="s">
        <v>192</v>
      </c>
      <c r="O99" s="48" t="s">
        <v>192</v>
      </c>
      <c r="P99" s="48" t="s">
        <v>192</v>
      </c>
      <c r="Q99" s="48" t="s">
        <v>192</v>
      </c>
    </row>
    <row r="100" spans="1:17" x14ac:dyDescent="0.35">
      <c r="A100" s="56" t="s">
        <v>182</v>
      </c>
      <c r="B100" s="56" t="s">
        <v>88</v>
      </c>
      <c r="C100" s="59" t="s">
        <v>190</v>
      </c>
      <c r="D100" s="59" t="s">
        <v>190</v>
      </c>
      <c r="E100" s="59" t="s">
        <v>190</v>
      </c>
      <c r="F100" s="59" t="s">
        <v>190</v>
      </c>
      <c r="G100" s="59" t="s">
        <v>190</v>
      </c>
      <c r="H100" s="48" t="s">
        <v>192</v>
      </c>
      <c r="I100" s="48" t="s">
        <v>192</v>
      </c>
      <c r="J100" s="48" t="s">
        <v>192</v>
      </c>
      <c r="K100" s="48" t="s">
        <v>192</v>
      </c>
      <c r="L100" s="48" t="s">
        <v>192</v>
      </c>
      <c r="M100" s="48" t="s">
        <v>192</v>
      </c>
      <c r="N100" s="48" t="s">
        <v>192</v>
      </c>
      <c r="O100" s="48" t="s">
        <v>192</v>
      </c>
      <c r="P100" s="48" t="s">
        <v>192</v>
      </c>
      <c r="Q100" s="48" t="s">
        <v>192</v>
      </c>
    </row>
    <row r="101" spans="1:17" x14ac:dyDescent="0.35">
      <c r="A101" s="56" t="s">
        <v>182</v>
      </c>
      <c r="B101" s="56" t="s">
        <v>18</v>
      </c>
      <c r="C101" s="59" t="s">
        <v>190</v>
      </c>
      <c r="D101" s="59" t="s">
        <v>190</v>
      </c>
      <c r="E101" s="59" t="s">
        <v>190</v>
      </c>
      <c r="F101" s="59" t="s">
        <v>190</v>
      </c>
      <c r="G101" s="59" t="s">
        <v>190</v>
      </c>
      <c r="H101" s="48">
        <v>8.6956521739130432E-2</v>
      </c>
      <c r="I101" s="48">
        <v>0.12927054478301014</v>
      </c>
      <c r="J101" s="48">
        <v>9.4827586206896547E-2</v>
      </c>
      <c r="K101" s="48">
        <v>6.2886597938144329E-2</v>
      </c>
      <c r="L101" s="48">
        <v>7.0346320346320351E-2</v>
      </c>
      <c r="M101" s="48" t="s">
        <v>192</v>
      </c>
      <c r="N101" s="48">
        <v>7.8091106290672452E-2</v>
      </c>
      <c r="O101" s="48">
        <v>7.7864293659621803E-2</v>
      </c>
      <c r="P101" s="48">
        <v>4.0173724212812158E-2</v>
      </c>
      <c r="Q101" s="48">
        <v>4.9867021276595744E-2</v>
      </c>
    </row>
    <row r="102" spans="1:17" x14ac:dyDescent="0.35">
      <c r="A102" s="56" t="s">
        <v>182</v>
      </c>
      <c r="B102" s="56" t="s">
        <v>89</v>
      </c>
      <c r="C102" s="59" t="s">
        <v>190</v>
      </c>
      <c r="D102" s="59" t="s">
        <v>190</v>
      </c>
      <c r="E102" s="59" t="s">
        <v>190</v>
      </c>
      <c r="F102" s="59" t="s">
        <v>190</v>
      </c>
      <c r="G102" s="59" t="s">
        <v>190</v>
      </c>
      <c r="H102" s="48">
        <v>1.7574692442882251E-2</v>
      </c>
      <c r="I102" s="48">
        <v>1.607717041800643E-2</v>
      </c>
      <c r="J102" s="48">
        <v>1.8976423231742381E-2</v>
      </c>
      <c r="K102" s="48">
        <v>1.8927444794952682E-2</v>
      </c>
      <c r="L102" s="48">
        <v>1.6304347826086956E-2</v>
      </c>
      <c r="M102" s="48">
        <v>1.6172506738544475E-2</v>
      </c>
      <c r="N102" s="48">
        <v>1.4359563469270534E-2</v>
      </c>
      <c r="O102" s="48">
        <v>1.3281682346430549E-2</v>
      </c>
      <c r="P102" s="48">
        <v>1.2806830309498399E-2</v>
      </c>
      <c r="Q102" s="48">
        <v>1.5053763440860216E-2</v>
      </c>
    </row>
    <row r="103" spans="1:17" x14ac:dyDescent="0.35">
      <c r="A103" s="56" t="s">
        <v>182</v>
      </c>
      <c r="B103" s="56" t="s">
        <v>90</v>
      </c>
      <c r="C103" s="59" t="s">
        <v>190</v>
      </c>
      <c r="D103" s="59" t="s">
        <v>190</v>
      </c>
      <c r="E103" s="59" t="s">
        <v>190</v>
      </c>
      <c r="F103" s="59" t="s">
        <v>190</v>
      </c>
      <c r="G103" s="59" t="s">
        <v>190</v>
      </c>
      <c r="H103" s="48">
        <v>0.12014787430683918</v>
      </c>
      <c r="I103" s="48">
        <v>0.12969924812030076</v>
      </c>
      <c r="J103" s="48">
        <v>6.4646464646464646E-2</v>
      </c>
      <c r="K103" s="48">
        <v>7.459677419354839E-2</v>
      </c>
      <c r="L103" s="48">
        <v>8.0321285140562249E-2</v>
      </c>
      <c r="M103" s="48">
        <v>7.9831932773109238E-2</v>
      </c>
      <c r="N103" s="48">
        <v>7.6923076923076927E-2</v>
      </c>
      <c r="O103" s="48">
        <v>7.7894736842105267E-2</v>
      </c>
      <c r="P103" s="48">
        <v>0.10208333333333333</v>
      </c>
      <c r="Q103" s="48">
        <v>7.3289902280130298E-2</v>
      </c>
    </row>
    <row r="104" spans="1:17" x14ac:dyDescent="0.35">
      <c r="A104" s="56" t="s">
        <v>182</v>
      </c>
      <c r="B104" s="56" t="s">
        <v>91</v>
      </c>
      <c r="C104" s="59" t="s">
        <v>190</v>
      </c>
      <c r="D104" s="59" t="s">
        <v>190</v>
      </c>
      <c r="E104" s="59" t="s">
        <v>190</v>
      </c>
      <c r="F104" s="59" t="s">
        <v>190</v>
      </c>
      <c r="G104" s="59" t="s">
        <v>190</v>
      </c>
      <c r="H104" s="48" t="s">
        <v>192</v>
      </c>
      <c r="I104" s="48">
        <v>4.1036717062634988E-2</v>
      </c>
      <c r="J104" s="48" t="s">
        <v>192</v>
      </c>
      <c r="K104" s="48">
        <v>3.6559139784946237E-2</v>
      </c>
      <c r="L104" s="48">
        <v>3.5269709543568464E-2</v>
      </c>
      <c r="M104" s="48">
        <v>3.3898305084745763E-2</v>
      </c>
      <c r="N104" s="48">
        <v>3.2327586206896554E-2</v>
      </c>
      <c r="O104" s="48">
        <v>3.1847133757961783E-2</v>
      </c>
      <c r="P104" s="48">
        <v>3.9665970772442591E-2</v>
      </c>
      <c r="Q104" s="48">
        <v>3.8014311270125223E-2</v>
      </c>
    </row>
    <row r="105" spans="1:17" x14ac:dyDescent="0.35">
      <c r="A105" s="56" t="s">
        <v>182</v>
      </c>
      <c r="B105" s="56" t="s">
        <v>92</v>
      </c>
      <c r="C105" s="59" t="s">
        <v>190</v>
      </c>
      <c r="D105" s="59" t="s">
        <v>190</v>
      </c>
      <c r="E105" s="59" t="s">
        <v>190</v>
      </c>
      <c r="F105" s="59" t="s">
        <v>190</v>
      </c>
      <c r="G105" s="59" t="s">
        <v>190</v>
      </c>
      <c r="H105" s="48" t="s">
        <v>192</v>
      </c>
      <c r="I105" s="48" t="s">
        <v>192</v>
      </c>
      <c r="J105" s="48" t="s">
        <v>192</v>
      </c>
      <c r="K105" s="48" t="s">
        <v>192</v>
      </c>
      <c r="L105" s="48" t="s">
        <v>192</v>
      </c>
      <c r="M105" s="48" t="s">
        <v>192</v>
      </c>
      <c r="N105" s="48" t="s">
        <v>192</v>
      </c>
      <c r="O105" s="48" t="s">
        <v>192</v>
      </c>
      <c r="P105" s="48" t="s">
        <v>192</v>
      </c>
      <c r="Q105" s="48" t="s">
        <v>192</v>
      </c>
    </row>
    <row r="106" spans="1:17" x14ac:dyDescent="0.35">
      <c r="A106" s="56" t="s">
        <v>182</v>
      </c>
      <c r="B106" s="56" t="s">
        <v>93</v>
      </c>
      <c r="C106" s="59" t="s">
        <v>190</v>
      </c>
      <c r="D106" s="59" t="s">
        <v>190</v>
      </c>
      <c r="E106" s="59" t="s">
        <v>190</v>
      </c>
      <c r="F106" s="59" t="s">
        <v>190</v>
      </c>
      <c r="G106" s="59" t="s">
        <v>190</v>
      </c>
      <c r="H106" s="48" t="s">
        <v>192</v>
      </c>
      <c r="I106" s="48" t="s">
        <v>192</v>
      </c>
      <c r="J106" s="48" t="s">
        <v>192</v>
      </c>
      <c r="K106" s="48" t="s">
        <v>192</v>
      </c>
      <c r="L106" s="48" t="s">
        <v>192</v>
      </c>
      <c r="M106" s="48" t="s">
        <v>192</v>
      </c>
      <c r="N106" s="48" t="s">
        <v>192</v>
      </c>
      <c r="O106" s="48" t="s">
        <v>192</v>
      </c>
      <c r="P106" s="48" t="s">
        <v>192</v>
      </c>
      <c r="Q106" s="48" t="s">
        <v>192</v>
      </c>
    </row>
    <row r="107" spans="1:17" x14ac:dyDescent="0.35">
      <c r="A107" s="56" t="s">
        <v>182</v>
      </c>
      <c r="B107" s="56" t="s">
        <v>94</v>
      </c>
      <c r="C107" s="59" t="s">
        <v>190</v>
      </c>
      <c r="D107" s="59" t="s">
        <v>190</v>
      </c>
      <c r="E107" s="59" t="s">
        <v>190</v>
      </c>
      <c r="F107" s="59" t="s">
        <v>190</v>
      </c>
      <c r="G107" s="59" t="s">
        <v>190</v>
      </c>
      <c r="H107" s="48" t="s">
        <v>192</v>
      </c>
      <c r="I107" s="48" t="s">
        <v>192</v>
      </c>
      <c r="J107" s="48" t="s">
        <v>192</v>
      </c>
      <c r="K107" s="48" t="s">
        <v>192</v>
      </c>
      <c r="L107" s="48">
        <v>2.3676880222841225E-2</v>
      </c>
      <c r="M107" s="48">
        <v>2.3776223776223775E-2</v>
      </c>
      <c r="N107" s="48">
        <v>2.2941970310391364E-2</v>
      </c>
      <c r="O107" s="48">
        <v>2.4161073825503355E-2</v>
      </c>
      <c r="P107" s="48">
        <v>2.3622047244094488E-2</v>
      </c>
      <c r="Q107" s="48">
        <v>4.0280665280665283E-2</v>
      </c>
    </row>
    <row r="108" spans="1:17" x14ac:dyDescent="0.35">
      <c r="A108" s="56" t="s">
        <v>182</v>
      </c>
      <c r="B108" s="56" t="s">
        <v>95</v>
      </c>
      <c r="C108" s="59" t="s">
        <v>190</v>
      </c>
      <c r="D108" s="59" t="s">
        <v>190</v>
      </c>
      <c r="E108" s="59" t="s">
        <v>190</v>
      </c>
      <c r="F108" s="59" t="s">
        <v>190</v>
      </c>
      <c r="G108" s="59" t="s">
        <v>190</v>
      </c>
      <c r="H108" s="48" t="s">
        <v>192</v>
      </c>
      <c r="I108" s="48" t="s">
        <v>192</v>
      </c>
      <c r="J108" s="48" t="s">
        <v>192</v>
      </c>
      <c r="K108" s="48" t="s">
        <v>192</v>
      </c>
      <c r="L108" s="48" t="s">
        <v>192</v>
      </c>
      <c r="M108" s="48" t="s">
        <v>192</v>
      </c>
      <c r="N108" s="48" t="s">
        <v>192</v>
      </c>
      <c r="O108" s="48" t="s">
        <v>192</v>
      </c>
      <c r="P108" s="48" t="s">
        <v>192</v>
      </c>
      <c r="Q108" s="48" t="s">
        <v>192</v>
      </c>
    </row>
    <row r="109" spans="1:17" ht="27" customHeight="1" x14ac:dyDescent="0.35">
      <c r="A109" s="57" t="s">
        <v>183</v>
      </c>
      <c r="B109" s="42" t="s">
        <v>112</v>
      </c>
      <c r="C109" s="59" t="s">
        <v>190</v>
      </c>
      <c r="D109" s="59" t="s">
        <v>190</v>
      </c>
      <c r="E109" s="59" t="s">
        <v>190</v>
      </c>
      <c r="F109" s="59" t="s">
        <v>190</v>
      </c>
      <c r="G109" s="59" t="s">
        <v>190</v>
      </c>
      <c r="H109" s="48">
        <v>1.2608695652173913E-2</v>
      </c>
      <c r="I109" s="48">
        <v>1.7241379310344827E-2</v>
      </c>
      <c r="J109" s="48">
        <v>1.2334801762114538E-2</v>
      </c>
      <c r="K109" s="48">
        <v>1.4146772767462422E-2</v>
      </c>
      <c r="L109" s="48">
        <v>1.6321129245699163E-2</v>
      </c>
      <c r="M109" s="48">
        <v>1.5845070422535211E-2</v>
      </c>
      <c r="N109" s="48">
        <v>2.3872679045092837E-2</v>
      </c>
      <c r="O109" s="48">
        <v>3.5366931918656058E-2</v>
      </c>
      <c r="P109" s="48">
        <v>3.5651408450704226E-2</v>
      </c>
      <c r="Q109" s="48">
        <v>1.4496692941922623E-2</v>
      </c>
    </row>
    <row r="110" spans="1:17" x14ac:dyDescent="0.35">
      <c r="A110" s="56" t="s">
        <v>183</v>
      </c>
      <c r="B110" s="42" t="s">
        <v>113</v>
      </c>
      <c r="C110" s="59" t="s">
        <v>190</v>
      </c>
      <c r="D110" s="59" t="s">
        <v>190</v>
      </c>
      <c r="E110" s="59" t="s">
        <v>190</v>
      </c>
      <c r="F110" s="59" t="s">
        <v>190</v>
      </c>
      <c r="G110" s="59" t="s">
        <v>190</v>
      </c>
      <c r="H110" s="48">
        <v>1.7964071856287425E-2</v>
      </c>
      <c r="I110" s="48">
        <v>2.4369016536118365E-2</v>
      </c>
      <c r="J110" s="48">
        <v>2.3376623376623377E-2</v>
      </c>
      <c r="K110" s="48">
        <v>2.056555269922879E-2</v>
      </c>
      <c r="L110" s="48">
        <v>2.2537562604340568E-2</v>
      </c>
      <c r="M110" s="48">
        <v>2.3708721422523286E-2</v>
      </c>
      <c r="N110" s="48">
        <v>2.2222222222222223E-2</v>
      </c>
      <c r="O110" s="48">
        <v>2.3057216054654141E-2</v>
      </c>
      <c r="P110" s="48">
        <v>2.4786324786324785E-2</v>
      </c>
      <c r="Q110" s="48">
        <v>2.1731571627260082E-2</v>
      </c>
    </row>
    <row r="111" spans="1:17" x14ac:dyDescent="0.35">
      <c r="A111" s="56" t="s">
        <v>183</v>
      </c>
      <c r="B111" s="42" t="s">
        <v>114</v>
      </c>
      <c r="C111" s="59" t="s">
        <v>190</v>
      </c>
      <c r="D111" s="59" t="s">
        <v>190</v>
      </c>
      <c r="E111" s="59" t="s">
        <v>190</v>
      </c>
      <c r="F111" s="59" t="s">
        <v>190</v>
      </c>
      <c r="G111" s="59" t="s">
        <v>190</v>
      </c>
      <c r="H111" s="48">
        <v>3.6017316017316017E-2</v>
      </c>
      <c r="I111" s="48">
        <v>4.8009776536312852E-2</v>
      </c>
      <c r="J111" s="48">
        <v>4.4758133930108454E-2</v>
      </c>
      <c r="K111" s="48">
        <v>4.5069467976956962E-2</v>
      </c>
      <c r="L111" s="48">
        <v>4.8736163885676524E-2</v>
      </c>
      <c r="M111" s="48">
        <v>5.2083333333333336E-2</v>
      </c>
      <c r="N111" s="48">
        <v>4.9009562841530054E-2</v>
      </c>
      <c r="O111" s="48">
        <v>5.0271739130434784E-2</v>
      </c>
      <c r="P111" s="48">
        <v>4.3618465716225394E-2</v>
      </c>
      <c r="Q111" s="48">
        <v>4.4308169213403643E-2</v>
      </c>
    </row>
    <row r="112" spans="1:17" x14ac:dyDescent="0.35">
      <c r="A112" s="56" t="s">
        <v>183</v>
      </c>
      <c r="B112" s="42" t="s">
        <v>115</v>
      </c>
      <c r="C112" s="59" t="s">
        <v>190</v>
      </c>
      <c r="D112" s="59" t="s">
        <v>190</v>
      </c>
      <c r="E112" s="59" t="s">
        <v>190</v>
      </c>
      <c r="F112" s="59" t="s">
        <v>190</v>
      </c>
      <c r="G112" s="59" t="s">
        <v>190</v>
      </c>
      <c r="H112" s="48">
        <v>8.8195386702849387E-3</v>
      </c>
      <c r="I112" s="48">
        <v>1.2933968686181076E-2</v>
      </c>
      <c r="J112" s="48">
        <v>1.0053619302949061E-2</v>
      </c>
      <c r="K112" s="48">
        <v>1.5414258188824663E-2</v>
      </c>
      <c r="L112" s="48">
        <v>1.8832391713747645E-2</v>
      </c>
      <c r="M112" s="48">
        <v>1.5586034912718205E-2</v>
      </c>
      <c r="N112" s="48">
        <v>1.6297262059973925E-2</v>
      </c>
      <c r="O112" s="48">
        <v>1.5533980582524271E-2</v>
      </c>
      <c r="P112" s="48">
        <v>2.4783147459727387E-2</v>
      </c>
      <c r="Q112" s="48">
        <v>2.7474242897283795E-2</v>
      </c>
    </row>
    <row r="113" spans="1:17" x14ac:dyDescent="0.35">
      <c r="A113" s="56" t="s">
        <v>183</v>
      </c>
      <c r="B113" s="42" t="s">
        <v>13</v>
      </c>
      <c r="C113" s="59" t="s">
        <v>190</v>
      </c>
      <c r="D113" s="59" t="s">
        <v>190</v>
      </c>
      <c r="E113" s="59" t="s">
        <v>190</v>
      </c>
      <c r="F113" s="59" t="s">
        <v>190</v>
      </c>
      <c r="G113" s="59" t="s">
        <v>190</v>
      </c>
      <c r="H113" s="48">
        <v>2.9600570613409417E-2</v>
      </c>
      <c r="I113" s="48">
        <v>3.4303534303534305E-2</v>
      </c>
      <c r="J113" s="48">
        <v>0.03</v>
      </c>
      <c r="K113" s="48">
        <v>3.2246998284734131E-2</v>
      </c>
      <c r="L113" s="48">
        <v>2.9596100278551533E-2</v>
      </c>
      <c r="M113" s="48">
        <v>2.8630562262849258E-2</v>
      </c>
      <c r="N113" s="48">
        <v>2.6894865525672371E-2</v>
      </c>
      <c r="O113" s="48">
        <v>3.2698526769673011E-2</v>
      </c>
      <c r="P113" s="48">
        <v>2.9598308668076109E-2</v>
      </c>
      <c r="Q113" s="48">
        <v>2.9708222811671087E-2</v>
      </c>
    </row>
    <row r="114" spans="1:17" x14ac:dyDescent="0.35">
      <c r="A114" s="56" t="s">
        <v>183</v>
      </c>
      <c r="B114" s="42" t="s">
        <v>116</v>
      </c>
      <c r="C114" s="59" t="s">
        <v>190</v>
      </c>
      <c r="D114" s="59" t="s">
        <v>190</v>
      </c>
      <c r="E114" s="59" t="s">
        <v>190</v>
      </c>
      <c r="F114" s="59" t="s">
        <v>190</v>
      </c>
      <c r="G114" s="59" t="s">
        <v>190</v>
      </c>
      <c r="H114" s="48" t="s">
        <v>192</v>
      </c>
      <c r="I114" s="48" t="s">
        <v>192</v>
      </c>
      <c r="J114" s="48" t="s">
        <v>192</v>
      </c>
      <c r="K114" s="48" t="s">
        <v>192</v>
      </c>
      <c r="L114" s="48">
        <v>2.289156626506024E-2</v>
      </c>
      <c r="M114" s="48" t="s">
        <v>192</v>
      </c>
      <c r="N114" s="48">
        <v>1.9115890083632018E-2</v>
      </c>
      <c r="O114" s="48">
        <v>2.0359281437125749E-2</v>
      </c>
      <c r="P114" s="48">
        <v>2.0481927710843374E-2</v>
      </c>
      <c r="Q114" s="48">
        <v>2.0168466010202873E-2</v>
      </c>
    </row>
    <row r="115" spans="1:17" x14ac:dyDescent="0.35">
      <c r="A115" s="56" t="s">
        <v>183</v>
      </c>
      <c r="B115" s="42" t="s">
        <v>117</v>
      </c>
      <c r="C115" s="59" t="s">
        <v>190</v>
      </c>
      <c r="D115" s="59" t="s">
        <v>190</v>
      </c>
      <c r="E115" s="59" t="s">
        <v>190</v>
      </c>
      <c r="F115" s="59" t="s">
        <v>190</v>
      </c>
      <c r="G115" s="59" t="s">
        <v>190</v>
      </c>
      <c r="H115" s="48" t="s">
        <v>192</v>
      </c>
      <c r="I115" s="48" t="s">
        <v>192</v>
      </c>
      <c r="J115" s="48" t="s">
        <v>192</v>
      </c>
      <c r="K115" s="48" t="s">
        <v>192</v>
      </c>
      <c r="L115" s="48">
        <v>2.3676880222841225E-2</v>
      </c>
      <c r="M115" s="48">
        <v>2.3776223776223775E-2</v>
      </c>
      <c r="N115" s="48">
        <v>2.2941970310391364E-2</v>
      </c>
      <c r="O115" s="48">
        <v>2.4161073825503355E-2</v>
      </c>
      <c r="P115" s="48">
        <v>2.3622047244094488E-2</v>
      </c>
      <c r="Q115" s="48">
        <v>4.0280665280665283E-2</v>
      </c>
    </row>
    <row r="116" spans="1:17" x14ac:dyDescent="0.35">
      <c r="A116" s="56" t="s">
        <v>183</v>
      </c>
      <c r="B116" s="42" t="s">
        <v>118</v>
      </c>
      <c r="C116" s="59" t="s">
        <v>190</v>
      </c>
      <c r="D116" s="59" t="s">
        <v>190</v>
      </c>
      <c r="E116" s="59" t="s">
        <v>190</v>
      </c>
      <c r="F116" s="59" t="s">
        <v>190</v>
      </c>
      <c r="G116" s="59" t="s">
        <v>190</v>
      </c>
      <c r="H116" s="48">
        <v>8.6956521739130432E-2</v>
      </c>
      <c r="I116" s="48">
        <v>0.12927054478301014</v>
      </c>
      <c r="J116" s="48">
        <v>9.4827586206896547E-2</v>
      </c>
      <c r="K116" s="48">
        <v>6.2886597938144329E-2</v>
      </c>
      <c r="L116" s="48">
        <v>7.0346320346320351E-2</v>
      </c>
      <c r="M116" s="48" t="s">
        <v>192</v>
      </c>
      <c r="N116" s="48">
        <v>7.8091106290672452E-2</v>
      </c>
      <c r="O116" s="48">
        <v>7.7864293659621803E-2</v>
      </c>
      <c r="P116" s="48">
        <v>4.0173724212812158E-2</v>
      </c>
      <c r="Q116" s="48">
        <v>4.9867021276595744E-2</v>
      </c>
    </row>
    <row r="117" spans="1:17" x14ac:dyDescent="0.35">
      <c r="A117" s="56" t="s">
        <v>183</v>
      </c>
      <c r="B117" s="42" t="s">
        <v>184</v>
      </c>
      <c r="C117" s="59" t="s">
        <v>190</v>
      </c>
      <c r="D117" s="59" t="s">
        <v>190</v>
      </c>
      <c r="E117" s="59" t="s">
        <v>190</v>
      </c>
      <c r="F117" s="59" t="s">
        <v>190</v>
      </c>
      <c r="G117" s="59" t="s">
        <v>190</v>
      </c>
      <c r="H117" s="48">
        <v>2.9121975555001248E-2</v>
      </c>
      <c r="I117" s="48">
        <v>3.9796045268001491E-2</v>
      </c>
      <c r="J117" s="48">
        <v>3.4109868380399186E-2</v>
      </c>
      <c r="K117" s="48">
        <v>3.2951552642861516E-2</v>
      </c>
      <c r="L117" s="48">
        <v>3.4883014281373442E-2</v>
      </c>
      <c r="M117" s="48">
        <v>3.6027798098024873E-2</v>
      </c>
      <c r="N117" s="48">
        <v>3.5460554766170382E-2</v>
      </c>
      <c r="O117" s="29">
        <v>3.8630867489303652E-2</v>
      </c>
      <c r="P117" s="29">
        <v>3.4517031510748995E-2</v>
      </c>
      <c r="Q117" s="29">
        <v>3.3348935174350572E-2</v>
      </c>
    </row>
    <row r="118" spans="1:17" ht="28.5" customHeight="1" x14ac:dyDescent="0.35">
      <c r="A118" s="57" t="s">
        <v>185</v>
      </c>
      <c r="B118" s="57" t="s">
        <v>111</v>
      </c>
      <c r="C118" s="59" t="s">
        <v>190</v>
      </c>
      <c r="D118" s="59" t="s">
        <v>190</v>
      </c>
      <c r="E118" s="59" t="s">
        <v>190</v>
      </c>
      <c r="F118" s="59" t="s">
        <v>190</v>
      </c>
      <c r="G118" s="59" t="s">
        <v>190</v>
      </c>
      <c r="H118" s="48">
        <v>4.5123726346433773E-2</v>
      </c>
      <c r="I118" s="48">
        <v>3.1757233592095979E-2</v>
      </c>
      <c r="J118" s="48">
        <v>2.199528672427337E-2</v>
      </c>
      <c r="K118" s="48">
        <v>2.4E-2</v>
      </c>
      <c r="L118" s="48">
        <v>4.3852779953014877E-2</v>
      </c>
      <c r="M118" s="48">
        <v>3.918495297805643E-2</v>
      </c>
      <c r="N118" s="48">
        <v>3.8087520259319288E-2</v>
      </c>
      <c r="O118" s="48">
        <v>3.9308176100628929E-2</v>
      </c>
      <c r="P118" s="48">
        <v>5.1712558764271326E-2</v>
      </c>
      <c r="Q118" s="48">
        <v>4.348648137644167E-2</v>
      </c>
    </row>
    <row r="119" spans="1:17" x14ac:dyDescent="0.35">
      <c r="A119" s="57" t="s">
        <v>185</v>
      </c>
      <c r="B119" s="42" t="s">
        <v>186</v>
      </c>
      <c r="C119" s="59" t="s">
        <v>190</v>
      </c>
      <c r="D119" s="59" t="s">
        <v>190</v>
      </c>
      <c r="E119" s="59" t="s">
        <v>190</v>
      </c>
      <c r="F119" s="59" t="s">
        <v>190</v>
      </c>
      <c r="G119" s="59" t="s">
        <v>190</v>
      </c>
      <c r="H119" s="48">
        <v>7.2611622816075333E-2</v>
      </c>
      <c r="I119" s="48">
        <v>7.7481254535193098E-2</v>
      </c>
      <c r="J119" s="48">
        <v>7.3114912069380866E-2</v>
      </c>
      <c r="K119" s="48">
        <v>7.3842005076142136E-2</v>
      </c>
      <c r="L119" s="48">
        <v>8.9576040451186306E-2</v>
      </c>
      <c r="M119" s="48">
        <v>9.1575513337171371E-2</v>
      </c>
      <c r="N119" s="48">
        <v>9.812230299731757E-2</v>
      </c>
      <c r="O119" s="48">
        <v>9.5937366104467722E-2</v>
      </c>
      <c r="P119" s="48">
        <v>8.6151710308125407E-2</v>
      </c>
      <c r="Q119" s="48">
        <v>8.7086575415081122E-2</v>
      </c>
    </row>
    <row r="120" spans="1:17" x14ac:dyDescent="0.35">
      <c r="A120" s="57" t="s">
        <v>185</v>
      </c>
      <c r="B120" s="42" t="s">
        <v>151</v>
      </c>
      <c r="C120" s="59" t="s">
        <v>190</v>
      </c>
      <c r="D120" s="59" t="s">
        <v>190</v>
      </c>
      <c r="E120" s="59" t="s">
        <v>190</v>
      </c>
      <c r="F120" s="59" t="s">
        <v>190</v>
      </c>
      <c r="G120" s="59" t="s">
        <v>190</v>
      </c>
      <c r="H120" s="48">
        <v>7.2471519495106163E-2</v>
      </c>
      <c r="I120" s="48">
        <v>7.1940181031090122E-2</v>
      </c>
      <c r="J120" s="48">
        <v>7.1160951241088621E-2</v>
      </c>
      <c r="K120" s="48">
        <v>7.3884794165232803E-2</v>
      </c>
      <c r="L120" s="48">
        <v>8.140148185357278E-2</v>
      </c>
      <c r="M120" s="48">
        <v>8.4034034034034033E-2</v>
      </c>
      <c r="N120" s="48">
        <v>8.6668202882965922E-2</v>
      </c>
      <c r="O120" s="48">
        <v>8.8311820825468082E-2</v>
      </c>
      <c r="P120" s="48">
        <v>8.0084973509764276E-2</v>
      </c>
      <c r="Q120" s="48">
        <v>8.0834246280805572E-2</v>
      </c>
    </row>
    <row r="121" spans="1:17" ht="28.5" customHeight="1" x14ac:dyDescent="0.35">
      <c r="A121" s="106" t="s">
        <v>272</v>
      </c>
      <c r="B121" s="107" t="s">
        <v>273</v>
      </c>
      <c r="C121" s="108" t="s">
        <v>190</v>
      </c>
      <c r="D121" s="108" t="s">
        <v>190</v>
      </c>
      <c r="E121" s="108" t="s">
        <v>190</v>
      </c>
      <c r="F121" s="108" t="s">
        <v>190</v>
      </c>
      <c r="G121" s="108" t="s">
        <v>190</v>
      </c>
      <c r="H121" s="73" t="s">
        <v>192</v>
      </c>
      <c r="I121" s="73" t="s">
        <v>192</v>
      </c>
      <c r="J121" s="73" t="s">
        <v>192</v>
      </c>
      <c r="K121" s="73" t="s">
        <v>192</v>
      </c>
      <c r="L121" s="73" t="s">
        <v>192</v>
      </c>
      <c r="M121" s="73" t="s">
        <v>192</v>
      </c>
      <c r="N121" s="73" t="s">
        <v>192</v>
      </c>
      <c r="O121" s="73" t="s">
        <v>192</v>
      </c>
      <c r="P121" s="73" t="s">
        <v>192</v>
      </c>
      <c r="Q121" s="73" t="s">
        <v>192</v>
      </c>
    </row>
    <row r="122" spans="1:17" x14ac:dyDescent="0.35">
      <c r="A122" s="106" t="s">
        <v>272</v>
      </c>
      <c r="B122" s="107" t="s">
        <v>274</v>
      </c>
      <c r="C122" s="108" t="s">
        <v>190</v>
      </c>
      <c r="D122" s="108" t="s">
        <v>190</v>
      </c>
      <c r="E122" s="108" t="s">
        <v>190</v>
      </c>
      <c r="F122" s="108" t="s">
        <v>190</v>
      </c>
      <c r="G122" s="108" t="s">
        <v>190</v>
      </c>
      <c r="H122" s="73" t="s">
        <v>192</v>
      </c>
      <c r="I122" s="73" t="s">
        <v>192</v>
      </c>
      <c r="J122" s="73" t="s">
        <v>192</v>
      </c>
      <c r="K122" s="73" t="s">
        <v>192</v>
      </c>
      <c r="L122" s="73" t="s">
        <v>192</v>
      </c>
      <c r="M122" s="73" t="s">
        <v>192</v>
      </c>
      <c r="N122" s="73" t="s">
        <v>192</v>
      </c>
      <c r="O122" s="73" t="s">
        <v>192</v>
      </c>
      <c r="P122" s="73" t="s">
        <v>192</v>
      </c>
      <c r="Q122" s="73" t="s">
        <v>192</v>
      </c>
    </row>
    <row r="123" spans="1:17" x14ac:dyDescent="0.35">
      <c r="A123" s="106" t="s">
        <v>272</v>
      </c>
      <c r="B123" s="107" t="s">
        <v>275</v>
      </c>
      <c r="C123" s="108" t="s">
        <v>190</v>
      </c>
      <c r="D123" s="108" t="s">
        <v>190</v>
      </c>
      <c r="E123" s="108" t="s">
        <v>190</v>
      </c>
      <c r="F123" s="108" t="s">
        <v>190</v>
      </c>
      <c r="G123" s="108" t="s">
        <v>190</v>
      </c>
      <c r="H123" s="73" t="s">
        <v>192</v>
      </c>
      <c r="I123" s="73" t="s">
        <v>192</v>
      </c>
      <c r="J123" s="73" t="s">
        <v>192</v>
      </c>
      <c r="K123" s="73" t="s">
        <v>192</v>
      </c>
      <c r="L123" s="73" t="s">
        <v>192</v>
      </c>
      <c r="M123" s="73" t="s">
        <v>192</v>
      </c>
      <c r="N123" s="73" t="s">
        <v>192</v>
      </c>
      <c r="O123" s="73" t="s">
        <v>192</v>
      </c>
      <c r="P123" s="73" t="s">
        <v>192</v>
      </c>
      <c r="Q123" s="73" t="s">
        <v>192</v>
      </c>
    </row>
    <row r="124" spans="1:17" x14ac:dyDescent="0.35">
      <c r="A124" s="106" t="s">
        <v>272</v>
      </c>
      <c r="B124" s="107" t="s">
        <v>276</v>
      </c>
      <c r="C124" s="108" t="s">
        <v>190</v>
      </c>
      <c r="D124" s="108" t="s">
        <v>190</v>
      </c>
      <c r="E124" s="108" t="s">
        <v>190</v>
      </c>
      <c r="F124" s="108" t="s">
        <v>190</v>
      </c>
      <c r="G124" s="108" t="s">
        <v>190</v>
      </c>
      <c r="H124" s="73" t="s">
        <v>192</v>
      </c>
      <c r="I124" s="73" t="s">
        <v>192</v>
      </c>
      <c r="J124" s="73" t="s">
        <v>192</v>
      </c>
      <c r="K124" s="73" t="s">
        <v>192</v>
      </c>
      <c r="L124" s="48" t="s">
        <v>192</v>
      </c>
      <c r="M124" s="73">
        <v>2.23463687150838E-2</v>
      </c>
      <c r="N124" s="73">
        <v>2.3465703971119134E-2</v>
      </c>
      <c r="O124" s="73">
        <v>2.355072463768116E-2</v>
      </c>
      <c r="P124" s="73">
        <v>2.6501766784452298E-2</v>
      </c>
      <c r="Q124" s="73">
        <v>4.5510239803955889E-2</v>
      </c>
    </row>
    <row r="125" spans="1:17" x14ac:dyDescent="0.35">
      <c r="A125" s="106" t="s">
        <v>272</v>
      </c>
      <c r="B125" s="107" t="s">
        <v>277</v>
      </c>
      <c r="C125" s="108" t="s">
        <v>190</v>
      </c>
      <c r="D125" s="108" t="s">
        <v>190</v>
      </c>
      <c r="E125" s="108" t="s">
        <v>190</v>
      </c>
      <c r="F125" s="108" t="s">
        <v>190</v>
      </c>
      <c r="G125" s="108" t="s">
        <v>190</v>
      </c>
      <c r="H125" s="73" t="s">
        <v>192</v>
      </c>
      <c r="I125" s="73" t="s">
        <v>192</v>
      </c>
      <c r="J125" s="73" t="s">
        <v>192</v>
      </c>
      <c r="K125" s="73" t="s">
        <v>192</v>
      </c>
      <c r="L125" s="73">
        <v>1.9230769230769232E-2</v>
      </c>
      <c r="M125" s="73">
        <v>1.7379679144385027E-2</v>
      </c>
      <c r="N125" s="73">
        <v>1.4945652173913044E-2</v>
      </c>
      <c r="O125" s="73">
        <v>1.6371077762619372E-2</v>
      </c>
      <c r="P125" s="73">
        <v>1.4945652173913044E-2</v>
      </c>
      <c r="Q125" s="73">
        <v>1.6023501134997998E-2</v>
      </c>
    </row>
    <row r="126" spans="1:17" x14ac:dyDescent="0.35">
      <c r="A126" s="106" t="s">
        <v>272</v>
      </c>
      <c r="B126" s="107" t="s">
        <v>278</v>
      </c>
      <c r="C126" s="108" t="s">
        <v>190</v>
      </c>
      <c r="D126" s="108" t="s">
        <v>190</v>
      </c>
      <c r="E126" s="108" t="s">
        <v>190</v>
      </c>
      <c r="F126" s="108" t="s">
        <v>190</v>
      </c>
      <c r="G126" s="108" t="s">
        <v>190</v>
      </c>
      <c r="H126" s="73" t="s">
        <v>192</v>
      </c>
      <c r="I126" s="73" t="s">
        <v>192</v>
      </c>
      <c r="J126" s="73" t="s">
        <v>192</v>
      </c>
      <c r="K126" s="73" t="s">
        <v>192</v>
      </c>
      <c r="L126" s="48" t="s">
        <v>192</v>
      </c>
      <c r="M126" s="48" t="s">
        <v>192</v>
      </c>
      <c r="N126" s="48" t="s">
        <v>192</v>
      </c>
      <c r="O126" s="48" t="s">
        <v>192</v>
      </c>
      <c r="P126" s="73" t="s">
        <v>192</v>
      </c>
      <c r="Q126" s="73" t="s">
        <v>192</v>
      </c>
    </row>
    <row r="127" spans="1:17" x14ac:dyDescent="0.35">
      <c r="A127" s="106" t="s">
        <v>272</v>
      </c>
      <c r="B127" s="107" t="s">
        <v>279</v>
      </c>
      <c r="C127" s="108" t="s">
        <v>190</v>
      </c>
      <c r="D127" s="108" t="s">
        <v>190</v>
      </c>
      <c r="E127" s="108" t="s">
        <v>190</v>
      </c>
      <c r="F127" s="108" t="s">
        <v>190</v>
      </c>
      <c r="G127" s="108" t="s">
        <v>190</v>
      </c>
      <c r="H127" s="73">
        <v>9.2243186582809222E-2</v>
      </c>
      <c r="I127" s="73">
        <v>0.13614103819784526</v>
      </c>
      <c r="J127" s="73">
        <v>0.1014344262295082</v>
      </c>
      <c r="K127" s="73">
        <v>6.6445182724252497E-2</v>
      </c>
      <c r="L127" s="73">
        <v>7.4332171893147503E-2</v>
      </c>
      <c r="M127" s="73">
        <v>8.3236994219653179E-2</v>
      </c>
      <c r="N127" s="73">
        <v>8.3432657926102508E-2</v>
      </c>
      <c r="O127" s="73">
        <v>8.3231334149326805E-2</v>
      </c>
      <c r="P127" s="73">
        <v>4.4524669073405534E-2</v>
      </c>
      <c r="Q127" s="73">
        <v>5.2631578947368418E-2</v>
      </c>
    </row>
    <row r="128" spans="1:17" x14ac:dyDescent="0.35">
      <c r="A128" s="106" t="s">
        <v>272</v>
      </c>
      <c r="B128" s="107" t="s">
        <v>280</v>
      </c>
      <c r="C128" s="108" t="s">
        <v>190</v>
      </c>
      <c r="D128" s="108" t="s">
        <v>190</v>
      </c>
      <c r="E128" s="108" t="s">
        <v>190</v>
      </c>
      <c r="F128" s="108" t="s">
        <v>190</v>
      </c>
      <c r="G128" s="108" t="s">
        <v>190</v>
      </c>
      <c r="H128" s="48" t="s">
        <v>192</v>
      </c>
      <c r="I128" s="48" t="s">
        <v>192</v>
      </c>
      <c r="J128" s="48" t="s">
        <v>192</v>
      </c>
      <c r="K128" s="48" t="s">
        <v>192</v>
      </c>
      <c r="L128" s="48" t="s">
        <v>192</v>
      </c>
      <c r="M128" s="48" t="s">
        <v>192</v>
      </c>
      <c r="N128" s="48" t="s">
        <v>192</v>
      </c>
      <c r="O128" s="48" t="s">
        <v>192</v>
      </c>
      <c r="P128" s="73" t="s">
        <v>192</v>
      </c>
      <c r="Q128" s="73" t="s">
        <v>192</v>
      </c>
    </row>
    <row r="129" spans="1:17" x14ac:dyDescent="0.35">
      <c r="A129" s="106" t="s">
        <v>272</v>
      </c>
      <c r="B129" s="107" t="s">
        <v>281</v>
      </c>
      <c r="C129" s="108" t="s">
        <v>190</v>
      </c>
      <c r="D129" s="108" t="s">
        <v>190</v>
      </c>
      <c r="E129" s="108" t="s">
        <v>190</v>
      </c>
      <c r="F129" s="108" t="s">
        <v>190</v>
      </c>
      <c r="G129" s="108" t="s">
        <v>190</v>
      </c>
      <c r="H129" s="48" t="s">
        <v>192</v>
      </c>
      <c r="I129" s="48" t="s">
        <v>192</v>
      </c>
      <c r="J129" s="48" t="s">
        <v>192</v>
      </c>
      <c r="K129" s="48" t="s">
        <v>192</v>
      </c>
      <c r="L129" s="48" t="s">
        <v>192</v>
      </c>
      <c r="M129" s="48" t="s">
        <v>192</v>
      </c>
      <c r="N129" s="48" t="s">
        <v>192</v>
      </c>
      <c r="O129" s="48" t="s">
        <v>192</v>
      </c>
      <c r="P129" s="73" t="s">
        <v>192</v>
      </c>
      <c r="Q129" s="73" t="s">
        <v>192</v>
      </c>
    </row>
    <row r="130" spans="1:17" ht="28.5" customHeight="1" x14ac:dyDescent="0.35">
      <c r="A130" s="106" t="s">
        <v>263</v>
      </c>
      <c r="B130" s="107" t="s">
        <v>282</v>
      </c>
      <c r="C130" s="108" t="s">
        <v>190</v>
      </c>
      <c r="D130" s="108" t="s">
        <v>190</v>
      </c>
      <c r="E130" s="108" t="s">
        <v>190</v>
      </c>
      <c r="F130" s="108" t="s">
        <v>190</v>
      </c>
      <c r="G130" s="108" t="s">
        <v>190</v>
      </c>
      <c r="H130" s="73">
        <v>4.9522182140370866E-2</v>
      </c>
      <c r="I130" s="73">
        <v>5.3999999999999999E-2</v>
      </c>
      <c r="J130" s="73">
        <v>5.8027202237193341E-2</v>
      </c>
      <c r="K130" s="73">
        <v>6.3158888504264085E-2</v>
      </c>
      <c r="L130" s="73">
        <v>6.303634528016154E-2</v>
      </c>
      <c r="M130" s="73">
        <v>6.1034799987310852E-2</v>
      </c>
      <c r="N130" s="73">
        <v>6.9279883104094539E-2</v>
      </c>
      <c r="O130" s="73">
        <v>7.0717451345622712E-2</v>
      </c>
      <c r="P130" s="73">
        <v>6.5882874889086063E-2</v>
      </c>
      <c r="Q130" s="73">
        <v>6.6017957394202395E-2</v>
      </c>
    </row>
    <row r="131" spans="1:17" x14ac:dyDescent="0.35">
      <c r="A131" s="106" t="s">
        <v>263</v>
      </c>
      <c r="B131" s="107" t="s">
        <v>265</v>
      </c>
      <c r="C131" s="108" t="s">
        <v>190</v>
      </c>
      <c r="D131" s="108" t="s">
        <v>190</v>
      </c>
      <c r="E131" s="108" t="s">
        <v>190</v>
      </c>
      <c r="F131" s="108" t="s">
        <v>190</v>
      </c>
      <c r="G131" s="108" t="s">
        <v>190</v>
      </c>
      <c r="H131" s="73">
        <v>6.6688469190308783E-2</v>
      </c>
      <c r="I131" s="73">
        <v>7.0126039152587819E-2</v>
      </c>
      <c r="J131" s="73">
        <v>6.6384984155358734E-2</v>
      </c>
      <c r="K131" s="73">
        <v>6.7949746057203955E-2</v>
      </c>
      <c r="L131" s="73">
        <v>6.5818836877907128E-2</v>
      </c>
      <c r="M131" s="73">
        <v>6.3739149072982532E-2</v>
      </c>
      <c r="N131" s="73">
        <v>6.7816693763950511E-2</v>
      </c>
      <c r="O131" s="73">
        <v>6.8151373074346946E-2</v>
      </c>
      <c r="P131" s="73">
        <v>7.0415484732187547E-2</v>
      </c>
      <c r="Q131" s="73">
        <v>6.9293515830222585E-2</v>
      </c>
    </row>
    <row r="132" spans="1:17" x14ac:dyDescent="0.35">
      <c r="A132" s="106" t="s">
        <v>263</v>
      </c>
      <c r="B132" s="107" t="s">
        <v>266</v>
      </c>
      <c r="C132" s="108" t="s">
        <v>190</v>
      </c>
      <c r="D132" s="108" t="s">
        <v>190</v>
      </c>
      <c r="E132" s="108" t="s">
        <v>190</v>
      </c>
      <c r="F132" s="108" t="s">
        <v>190</v>
      </c>
      <c r="G132" s="108" t="s">
        <v>190</v>
      </c>
      <c r="H132" s="73">
        <v>5.4033003942948937E-2</v>
      </c>
      <c r="I132" s="73">
        <v>7.1974218190498929E-2</v>
      </c>
      <c r="J132" s="73">
        <v>6.5258260093058226E-2</v>
      </c>
      <c r="K132" s="73">
        <v>6.4040876180001829E-2</v>
      </c>
      <c r="L132" s="73">
        <v>6.9165561126975916E-2</v>
      </c>
      <c r="M132" s="73">
        <v>6.6630747126436782E-2</v>
      </c>
      <c r="N132" s="73">
        <v>6.3330287481549161E-2</v>
      </c>
      <c r="O132" s="73">
        <v>6.1473475552199355E-2</v>
      </c>
      <c r="P132" s="73">
        <v>6.4771852922660828E-2</v>
      </c>
      <c r="Q132" s="73">
        <v>7.1747299470071746E-2</v>
      </c>
    </row>
    <row r="133" spans="1:17" x14ac:dyDescent="0.35">
      <c r="A133" s="106" t="s">
        <v>263</v>
      </c>
      <c r="B133" s="107" t="s">
        <v>267</v>
      </c>
      <c r="C133" s="108" t="s">
        <v>190</v>
      </c>
      <c r="D133" s="108" t="s">
        <v>190</v>
      </c>
      <c r="E133" s="108" t="s">
        <v>190</v>
      </c>
      <c r="F133" s="108" t="s">
        <v>190</v>
      </c>
      <c r="G133" s="108" t="s">
        <v>190</v>
      </c>
      <c r="H133" s="73">
        <v>6.8339064506773836E-2</v>
      </c>
      <c r="I133" s="73">
        <v>7.6277173364552003E-2</v>
      </c>
      <c r="J133" s="73">
        <v>6.8082360296045336E-2</v>
      </c>
      <c r="K133" s="73">
        <v>6.5084150212621539E-2</v>
      </c>
      <c r="L133" s="73">
        <v>7.6722736796757202E-2</v>
      </c>
      <c r="M133" s="73">
        <v>7.3431035149452845E-2</v>
      </c>
      <c r="N133" s="73">
        <v>7.4280815393408264E-2</v>
      </c>
      <c r="O133" s="73">
        <v>7.6238760283145204E-2</v>
      </c>
      <c r="P133" s="73">
        <v>7.9155467258774495E-2</v>
      </c>
      <c r="Q133" s="73">
        <v>7.486761214924828E-2</v>
      </c>
    </row>
    <row r="134" spans="1:17" x14ac:dyDescent="0.35">
      <c r="A134" s="106" t="s">
        <v>263</v>
      </c>
      <c r="B134" s="107" t="s">
        <v>283</v>
      </c>
      <c r="C134" s="108" t="s">
        <v>190</v>
      </c>
      <c r="D134" s="108" t="s">
        <v>190</v>
      </c>
      <c r="E134" s="108" t="s">
        <v>190</v>
      </c>
      <c r="F134" s="108" t="s">
        <v>190</v>
      </c>
      <c r="G134" s="108" t="s">
        <v>190</v>
      </c>
      <c r="H134" s="73">
        <v>6.512937306256722E-2</v>
      </c>
      <c r="I134" s="73">
        <v>5.1073467955466231E-2</v>
      </c>
      <c r="J134" s="73">
        <v>5.5312350215689407E-2</v>
      </c>
      <c r="K134" s="73">
        <v>5.0725803855933567E-2</v>
      </c>
      <c r="L134" s="73">
        <v>5.7403890235116904E-2</v>
      </c>
      <c r="M134" s="73">
        <v>5.9046251264810522E-2</v>
      </c>
      <c r="N134" s="73">
        <v>5.8628953319607116E-2</v>
      </c>
      <c r="O134" s="73">
        <v>6.0875744450460206E-2</v>
      </c>
      <c r="P134" s="73">
        <v>6.227625802093887E-2</v>
      </c>
      <c r="Q134" s="73">
        <v>6.3380738122934072E-2</v>
      </c>
    </row>
  </sheetData>
  <phoneticPr fontId="44" type="noConversion"/>
  <hyperlinks>
    <hyperlink ref="A11" location="Contents!A1" display="This cell contains a hyperlink to the Table of Contents" xr:uid="{00000000-0004-0000-0900-000000000000}"/>
    <hyperlink ref="A8" r:id="rId1" xr:uid="{57AFE6FC-F50A-4E8E-87FD-27121D7A3FB8}"/>
    <hyperlink ref="A9" r:id="rId2" xr:uid="{716E8C91-A407-48BF-981D-3C21357161E2}"/>
  </hyperlinks>
  <pageMargins left="0.7" right="0.7" top="0.75" bottom="0.75" header="0.3" footer="0.3"/>
  <pageSetup paperSize="9" scale="30" orientation="portrait"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N134"/>
  <sheetViews>
    <sheetView showGridLines="0" zoomScaleNormal="100" workbookViewId="0"/>
  </sheetViews>
  <sheetFormatPr defaultColWidth="9.1796875" defaultRowHeight="15.5" x14ac:dyDescent="0.35"/>
  <cols>
    <col min="1" max="1" width="61.453125" style="13" customWidth="1"/>
    <col min="2" max="2" width="54.453125" style="9" customWidth="1"/>
    <col min="3" max="14" width="13.453125" style="14" customWidth="1"/>
    <col min="15" max="16384" width="9.1796875" style="13"/>
  </cols>
  <sheetData>
    <row r="1" spans="1:14" ht="20" x14ac:dyDescent="0.4">
      <c r="A1" s="22" t="s">
        <v>308</v>
      </c>
      <c r="B1" s="13"/>
      <c r="I1" s="14" t="s">
        <v>0</v>
      </c>
    </row>
    <row r="2" spans="1:14" x14ac:dyDescent="0.35">
      <c r="A2" s="9" t="s">
        <v>152</v>
      </c>
      <c r="B2" s="13"/>
    </row>
    <row r="3" spans="1:14" x14ac:dyDescent="0.35">
      <c r="A3" s="9" t="s">
        <v>233</v>
      </c>
      <c r="B3" s="13"/>
    </row>
    <row r="4" spans="1:14" x14ac:dyDescent="0.35">
      <c r="A4" s="9" t="s">
        <v>299</v>
      </c>
      <c r="B4" s="13"/>
    </row>
    <row r="5" spans="1:14" x14ac:dyDescent="0.35">
      <c r="A5" s="9" t="s">
        <v>304</v>
      </c>
      <c r="B5" s="13"/>
    </row>
    <row r="6" spans="1:14" x14ac:dyDescent="0.35">
      <c r="A6" s="9" t="s">
        <v>191</v>
      </c>
      <c r="B6" s="13"/>
    </row>
    <row r="7" spans="1:14" ht="15" customHeight="1" x14ac:dyDescent="0.35">
      <c r="A7" s="9" t="s">
        <v>320</v>
      </c>
      <c r="B7" s="13"/>
    </row>
    <row r="8" spans="1:14" x14ac:dyDescent="0.35">
      <c r="A8" s="3" t="s">
        <v>322</v>
      </c>
      <c r="B8" s="13"/>
    </row>
    <row r="9" spans="1:14" x14ac:dyDescent="0.35">
      <c r="A9" s="3" t="s">
        <v>321</v>
      </c>
      <c r="B9" s="13"/>
    </row>
    <row r="10" spans="1:14" s="27" customFormat="1" x14ac:dyDescent="0.35">
      <c r="A10" s="26" t="s">
        <v>356</v>
      </c>
      <c r="C10" s="28"/>
      <c r="D10" s="28"/>
      <c r="E10" s="28"/>
      <c r="F10" s="28"/>
      <c r="G10" s="28"/>
      <c r="H10" s="28"/>
      <c r="I10" s="28"/>
      <c r="J10" s="28"/>
      <c r="K10" s="28"/>
      <c r="L10" s="28"/>
      <c r="M10" s="28"/>
      <c r="N10" s="28"/>
    </row>
    <row r="11" spans="1:14" s="27" customFormat="1" ht="30" customHeight="1" x14ac:dyDescent="0.35">
      <c r="A11" s="35" t="s">
        <v>232</v>
      </c>
      <c r="C11" s="28"/>
      <c r="D11" s="28"/>
      <c r="E11" s="28"/>
      <c r="F11" s="28"/>
      <c r="G11" s="28"/>
      <c r="H11" s="28"/>
      <c r="I11" s="28"/>
      <c r="J11" s="28"/>
      <c r="K11" s="28"/>
      <c r="L11" s="28"/>
      <c r="M11" s="28"/>
      <c r="N11" s="28"/>
    </row>
    <row r="12" spans="1:14" ht="15.75" customHeight="1" x14ac:dyDescent="0.35">
      <c r="A12" s="23" t="s">
        <v>156</v>
      </c>
      <c r="B12" s="23" t="s">
        <v>157</v>
      </c>
      <c r="C12" s="24" t="s">
        <v>98</v>
      </c>
      <c r="D12" s="24" t="s">
        <v>99</v>
      </c>
      <c r="E12" s="24" t="s">
        <v>100</v>
      </c>
      <c r="F12" s="24" t="s">
        <v>101</v>
      </c>
      <c r="G12" s="24" t="s">
        <v>102</v>
      </c>
      <c r="H12" s="24" t="s">
        <v>103</v>
      </c>
      <c r="I12" s="24" t="s">
        <v>104</v>
      </c>
      <c r="J12" s="24" t="s">
        <v>122</v>
      </c>
      <c r="K12" s="24" t="s">
        <v>188</v>
      </c>
      <c r="L12" s="24" t="s">
        <v>262</v>
      </c>
      <c r="M12" s="24" t="s">
        <v>323</v>
      </c>
      <c r="N12" s="24" t="s">
        <v>360</v>
      </c>
    </row>
    <row r="13" spans="1:14" x14ac:dyDescent="0.35">
      <c r="A13" s="16" t="s">
        <v>178</v>
      </c>
      <c r="B13" s="17" t="s">
        <v>48</v>
      </c>
      <c r="C13" s="18" t="s">
        <v>190</v>
      </c>
      <c r="D13" s="18" t="s">
        <v>190</v>
      </c>
      <c r="E13" s="18" t="s">
        <v>190</v>
      </c>
      <c r="F13" s="18" t="s">
        <v>190</v>
      </c>
      <c r="G13" s="18" t="s">
        <v>190</v>
      </c>
      <c r="H13" s="18" t="s">
        <v>190</v>
      </c>
      <c r="I13" s="18" t="s">
        <v>190</v>
      </c>
      <c r="J13" s="18" t="s">
        <v>190</v>
      </c>
      <c r="K13" s="18" t="s">
        <v>190</v>
      </c>
      <c r="L13" s="69" t="s">
        <v>190</v>
      </c>
      <c r="M13" s="69" t="s">
        <v>190</v>
      </c>
      <c r="N13" s="69" t="s">
        <v>190</v>
      </c>
    </row>
    <row r="14" spans="1:14" x14ac:dyDescent="0.35">
      <c r="A14" s="16" t="s">
        <v>178</v>
      </c>
      <c r="B14" s="17" t="s">
        <v>1</v>
      </c>
      <c r="C14" s="18">
        <v>1255</v>
      </c>
      <c r="D14" s="18">
        <v>1515</v>
      </c>
      <c r="E14" s="18">
        <v>1925</v>
      </c>
      <c r="F14" s="18">
        <v>2060</v>
      </c>
      <c r="G14" s="18">
        <v>2075</v>
      </c>
      <c r="H14" s="18">
        <v>1820</v>
      </c>
      <c r="I14" s="18">
        <v>1880</v>
      </c>
      <c r="J14" s="18">
        <v>1845</v>
      </c>
      <c r="K14" s="18">
        <v>2050</v>
      </c>
      <c r="L14" s="18">
        <v>1530</v>
      </c>
      <c r="M14" s="18">
        <v>1895</v>
      </c>
      <c r="N14" s="18">
        <v>2685</v>
      </c>
    </row>
    <row r="15" spans="1:14" ht="35.5" customHeight="1" x14ac:dyDescent="0.35">
      <c r="A15" s="17" t="s">
        <v>179</v>
      </c>
      <c r="B15" s="17" t="s">
        <v>35</v>
      </c>
      <c r="C15" s="18">
        <v>290</v>
      </c>
      <c r="D15" s="18">
        <v>360</v>
      </c>
      <c r="E15" s="18">
        <v>440</v>
      </c>
      <c r="F15" s="18">
        <v>440</v>
      </c>
      <c r="G15" s="18">
        <v>325</v>
      </c>
      <c r="H15" s="18">
        <v>255</v>
      </c>
      <c r="I15" s="18">
        <v>255</v>
      </c>
      <c r="J15" s="18">
        <v>280</v>
      </c>
      <c r="K15" s="18">
        <v>365</v>
      </c>
      <c r="L15" s="18">
        <v>220</v>
      </c>
      <c r="M15" s="18">
        <v>260</v>
      </c>
      <c r="N15" s="18">
        <v>360</v>
      </c>
    </row>
    <row r="16" spans="1:14" x14ac:dyDescent="0.35">
      <c r="A16" s="16" t="s">
        <v>179</v>
      </c>
      <c r="B16" s="17" t="s">
        <v>36</v>
      </c>
      <c r="C16" s="18">
        <v>490</v>
      </c>
      <c r="D16" s="18">
        <v>595</v>
      </c>
      <c r="E16" s="18">
        <v>700</v>
      </c>
      <c r="F16" s="18">
        <v>780</v>
      </c>
      <c r="G16" s="18">
        <v>845</v>
      </c>
      <c r="H16" s="18">
        <v>765</v>
      </c>
      <c r="I16" s="18">
        <v>780</v>
      </c>
      <c r="J16" s="18">
        <v>730</v>
      </c>
      <c r="K16" s="18">
        <v>790</v>
      </c>
      <c r="L16" s="18">
        <v>610</v>
      </c>
      <c r="M16" s="18">
        <v>710</v>
      </c>
      <c r="N16" s="18">
        <v>945</v>
      </c>
    </row>
    <row r="17" spans="1:14" x14ac:dyDescent="0.35">
      <c r="A17" s="16" t="s">
        <v>179</v>
      </c>
      <c r="B17" s="17" t="s">
        <v>37</v>
      </c>
      <c r="C17" s="18">
        <v>465</v>
      </c>
      <c r="D17" s="18">
        <v>490</v>
      </c>
      <c r="E17" s="18">
        <v>600</v>
      </c>
      <c r="F17" s="18">
        <v>680</v>
      </c>
      <c r="G17" s="18">
        <v>705</v>
      </c>
      <c r="H17" s="18">
        <v>650</v>
      </c>
      <c r="I17" s="18">
        <v>695</v>
      </c>
      <c r="J17" s="18">
        <v>640</v>
      </c>
      <c r="K17" s="18">
        <v>675</v>
      </c>
      <c r="L17" s="18">
        <v>540</v>
      </c>
      <c r="M17" s="18">
        <v>665</v>
      </c>
      <c r="N17" s="18">
        <v>885</v>
      </c>
    </row>
    <row r="18" spans="1:14" x14ac:dyDescent="0.35">
      <c r="A18" s="16" t="s">
        <v>179</v>
      </c>
      <c r="B18" s="17" t="s">
        <v>236</v>
      </c>
      <c r="C18" s="18">
        <v>120</v>
      </c>
      <c r="D18" s="18">
        <v>115</v>
      </c>
      <c r="E18" s="18">
        <v>135</v>
      </c>
      <c r="F18" s="18">
        <v>145</v>
      </c>
      <c r="G18" s="18">
        <v>175</v>
      </c>
      <c r="H18" s="18">
        <v>170</v>
      </c>
      <c r="I18" s="18">
        <v>165</v>
      </c>
      <c r="J18" s="18">
        <v>165</v>
      </c>
      <c r="K18" s="18">
        <v>150</v>
      </c>
      <c r="L18" s="18">
        <v>115</v>
      </c>
      <c r="M18" s="18">
        <v>170</v>
      </c>
      <c r="N18" s="18">
        <v>175</v>
      </c>
    </row>
    <row r="19" spans="1:14" x14ac:dyDescent="0.35">
      <c r="A19" s="16" t="s">
        <v>179</v>
      </c>
      <c r="B19" s="17" t="s">
        <v>38</v>
      </c>
      <c r="C19" s="18">
        <v>240</v>
      </c>
      <c r="D19" s="18">
        <v>255</v>
      </c>
      <c r="E19" s="18">
        <v>330</v>
      </c>
      <c r="F19" s="18">
        <v>335</v>
      </c>
      <c r="G19" s="18">
        <v>340</v>
      </c>
      <c r="H19" s="18">
        <v>315</v>
      </c>
      <c r="I19" s="18">
        <v>330</v>
      </c>
      <c r="J19" s="18">
        <v>295</v>
      </c>
      <c r="K19" s="18">
        <v>300</v>
      </c>
      <c r="L19" s="18">
        <v>240</v>
      </c>
      <c r="M19" s="18">
        <v>325</v>
      </c>
      <c r="N19" s="18">
        <v>490</v>
      </c>
    </row>
    <row r="20" spans="1:14" x14ac:dyDescent="0.35">
      <c r="A20" s="16" t="s">
        <v>179</v>
      </c>
      <c r="B20" s="17" t="s">
        <v>121</v>
      </c>
      <c r="C20" s="18">
        <v>215</v>
      </c>
      <c r="D20" s="18">
        <v>240</v>
      </c>
      <c r="E20" s="18">
        <v>290</v>
      </c>
      <c r="F20" s="18">
        <v>310</v>
      </c>
      <c r="G20" s="18">
        <v>295</v>
      </c>
      <c r="H20" s="18">
        <v>275</v>
      </c>
      <c r="I20" s="18">
        <v>250</v>
      </c>
      <c r="J20" s="18">
        <v>260</v>
      </c>
      <c r="K20" s="18">
        <v>270</v>
      </c>
      <c r="L20" s="18">
        <v>195</v>
      </c>
      <c r="M20" s="18">
        <v>250</v>
      </c>
      <c r="N20" s="18">
        <v>440</v>
      </c>
    </row>
    <row r="21" spans="1:14" x14ac:dyDescent="0.35">
      <c r="A21" s="16" t="s">
        <v>179</v>
      </c>
      <c r="B21" s="17" t="s">
        <v>39</v>
      </c>
      <c r="C21" s="18">
        <v>115</v>
      </c>
      <c r="D21" s="18">
        <v>135</v>
      </c>
      <c r="E21" s="18">
        <v>160</v>
      </c>
      <c r="F21" s="18">
        <v>155</v>
      </c>
      <c r="G21" s="18">
        <v>165</v>
      </c>
      <c r="H21" s="18">
        <v>160</v>
      </c>
      <c r="I21" s="18">
        <v>165</v>
      </c>
      <c r="J21" s="18">
        <v>165</v>
      </c>
      <c r="K21" s="18">
        <v>145</v>
      </c>
      <c r="L21" s="18">
        <v>115</v>
      </c>
      <c r="M21" s="18">
        <v>140</v>
      </c>
      <c r="N21" s="18">
        <v>200</v>
      </c>
    </row>
    <row r="22" spans="1:14" x14ac:dyDescent="0.35">
      <c r="A22" s="16" t="s">
        <v>179</v>
      </c>
      <c r="B22" s="17" t="s">
        <v>40</v>
      </c>
      <c r="C22" s="18">
        <v>105</v>
      </c>
      <c r="D22" s="18">
        <v>100</v>
      </c>
      <c r="E22" s="18">
        <v>140</v>
      </c>
      <c r="F22" s="18">
        <v>145</v>
      </c>
      <c r="G22" s="18">
        <v>150</v>
      </c>
      <c r="H22" s="18">
        <v>125</v>
      </c>
      <c r="I22" s="18">
        <v>135</v>
      </c>
      <c r="J22" s="18">
        <v>120</v>
      </c>
      <c r="K22" s="18">
        <v>135</v>
      </c>
      <c r="L22" s="18">
        <v>90</v>
      </c>
      <c r="M22" s="18">
        <v>135</v>
      </c>
      <c r="N22" s="18">
        <v>185</v>
      </c>
    </row>
    <row r="23" spans="1:14" ht="36.65" customHeight="1" x14ac:dyDescent="0.35">
      <c r="A23" s="17" t="s">
        <v>180</v>
      </c>
      <c r="B23" s="17" t="s">
        <v>41</v>
      </c>
      <c r="C23" s="18">
        <v>85</v>
      </c>
      <c r="D23" s="18">
        <v>85</v>
      </c>
      <c r="E23" s="18">
        <v>120</v>
      </c>
      <c r="F23" s="18">
        <v>115</v>
      </c>
      <c r="G23" s="18">
        <v>125</v>
      </c>
      <c r="H23" s="18">
        <v>105</v>
      </c>
      <c r="I23" s="18">
        <v>80</v>
      </c>
      <c r="J23" s="18">
        <v>90</v>
      </c>
      <c r="K23" s="18">
        <v>90</v>
      </c>
      <c r="L23" s="18">
        <v>70</v>
      </c>
      <c r="M23" s="18">
        <v>90</v>
      </c>
      <c r="N23" s="18">
        <v>155</v>
      </c>
    </row>
    <row r="24" spans="1:14" x14ac:dyDescent="0.35">
      <c r="A24" s="16" t="s">
        <v>180</v>
      </c>
      <c r="B24" s="17" t="s">
        <v>42</v>
      </c>
      <c r="C24" s="18">
        <v>440</v>
      </c>
      <c r="D24" s="18">
        <v>505</v>
      </c>
      <c r="E24" s="18">
        <v>645</v>
      </c>
      <c r="F24" s="18">
        <v>680</v>
      </c>
      <c r="G24" s="18">
        <v>645</v>
      </c>
      <c r="H24" s="18">
        <v>570</v>
      </c>
      <c r="I24" s="18">
        <v>590</v>
      </c>
      <c r="J24" s="18">
        <v>585</v>
      </c>
      <c r="K24" s="18">
        <v>650</v>
      </c>
      <c r="L24" s="18">
        <v>440</v>
      </c>
      <c r="M24" s="18">
        <v>615</v>
      </c>
      <c r="N24" s="18">
        <v>930</v>
      </c>
    </row>
    <row r="25" spans="1:14" x14ac:dyDescent="0.35">
      <c r="A25" s="16" t="s">
        <v>180</v>
      </c>
      <c r="B25" s="17" t="s">
        <v>43</v>
      </c>
      <c r="C25" s="18">
        <v>530</v>
      </c>
      <c r="D25" s="18">
        <v>605</v>
      </c>
      <c r="E25" s="18">
        <v>710</v>
      </c>
      <c r="F25" s="18">
        <v>760</v>
      </c>
      <c r="G25" s="18">
        <v>815</v>
      </c>
      <c r="H25" s="18">
        <v>740</v>
      </c>
      <c r="I25" s="18">
        <v>770</v>
      </c>
      <c r="J25" s="18">
        <v>735</v>
      </c>
      <c r="K25" s="18">
        <v>755</v>
      </c>
      <c r="L25" s="18">
        <v>590</v>
      </c>
      <c r="M25" s="18">
        <v>765</v>
      </c>
      <c r="N25" s="18">
        <v>985</v>
      </c>
    </row>
    <row r="26" spans="1:14" x14ac:dyDescent="0.35">
      <c r="A26" s="16" t="s">
        <v>180</v>
      </c>
      <c r="B26" s="17" t="s">
        <v>44</v>
      </c>
      <c r="C26" s="18">
        <v>575</v>
      </c>
      <c r="D26" s="18">
        <v>685</v>
      </c>
      <c r="E26" s="18">
        <v>870</v>
      </c>
      <c r="F26" s="18">
        <v>955</v>
      </c>
      <c r="G26" s="18">
        <v>950</v>
      </c>
      <c r="H26" s="18">
        <v>825</v>
      </c>
      <c r="I26" s="18">
        <v>845</v>
      </c>
      <c r="J26" s="18">
        <v>825</v>
      </c>
      <c r="K26" s="18">
        <v>935</v>
      </c>
      <c r="L26" s="18">
        <v>720</v>
      </c>
      <c r="M26" s="18">
        <v>805</v>
      </c>
      <c r="N26" s="18">
        <v>1085</v>
      </c>
    </row>
    <row r="27" spans="1:14" ht="28.5" customHeight="1" x14ac:dyDescent="0.35">
      <c r="A27" s="17" t="s">
        <v>181</v>
      </c>
      <c r="B27" s="17" t="s">
        <v>45</v>
      </c>
      <c r="C27" s="18">
        <v>215</v>
      </c>
      <c r="D27" s="18">
        <v>240</v>
      </c>
      <c r="E27" s="18">
        <v>290</v>
      </c>
      <c r="F27" s="18">
        <v>310</v>
      </c>
      <c r="G27" s="18">
        <v>295</v>
      </c>
      <c r="H27" s="18">
        <v>275</v>
      </c>
      <c r="I27" s="18">
        <v>250</v>
      </c>
      <c r="J27" s="18">
        <v>260</v>
      </c>
      <c r="K27" s="18">
        <v>270</v>
      </c>
      <c r="L27" s="18">
        <v>195</v>
      </c>
      <c r="M27" s="18">
        <v>250</v>
      </c>
      <c r="N27" s="18">
        <v>440</v>
      </c>
    </row>
    <row r="28" spans="1:14" x14ac:dyDescent="0.35">
      <c r="A28" s="16" t="s">
        <v>181</v>
      </c>
      <c r="B28" s="17" t="s">
        <v>120</v>
      </c>
      <c r="C28" s="18">
        <v>105</v>
      </c>
      <c r="D28" s="18">
        <v>100</v>
      </c>
      <c r="E28" s="18">
        <v>140</v>
      </c>
      <c r="F28" s="18">
        <v>145</v>
      </c>
      <c r="G28" s="18">
        <v>150</v>
      </c>
      <c r="H28" s="18">
        <v>125</v>
      </c>
      <c r="I28" s="18">
        <v>135</v>
      </c>
      <c r="J28" s="18">
        <v>120</v>
      </c>
      <c r="K28" s="18">
        <v>135</v>
      </c>
      <c r="L28" s="18">
        <v>90</v>
      </c>
      <c r="M28" s="18">
        <v>135</v>
      </c>
      <c r="N28" s="18">
        <v>185</v>
      </c>
    </row>
    <row r="29" spans="1:14" x14ac:dyDescent="0.35">
      <c r="A29" s="16" t="s">
        <v>181</v>
      </c>
      <c r="B29" s="17" t="s">
        <v>46</v>
      </c>
      <c r="C29" s="18">
        <v>1100</v>
      </c>
      <c r="D29" s="18">
        <v>1320</v>
      </c>
      <c r="E29" s="18">
        <v>1690</v>
      </c>
      <c r="F29" s="18">
        <v>1800</v>
      </c>
      <c r="G29" s="18">
        <v>1805</v>
      </c>
      <c r="H29" s="18">
        <v>1595</v>
      </c>
      <c r="I29" s="18">
        <v>1660</v>
      </c>
      <c r="J29" s="18">
        <v>1625</v>
      </c>
      <c r="K29" s="18">
        <v>1795</v>
      </c>
      <c r="L29" s="18">
        <v>1360</v>
      </c>
      <c r="M29" s="18">
        <v>1660</v>
      </c>
      <c r="N29" s="18">
        <v>2260</v>
      </c>
    </row>
    <row r="30" spans="1:14" ht="30" customHeight="1" x14ac:dyDescent="0.35">
      <c r="A30" s="17" t="s">
        <v>47</v>
      </c>
      <c r="B30" s="17" t="s">
        <v>22</v>
      </c>
      <c r="C30" s="21">
        <v>215</v>
      </c>
      <c r="D30" s="21">
        <v>250</v>
      </c>
      <c r="E30" s="21">
        <v>295</v>
      </c>
      <c r="F30" s="21">
        <v>290</v>
      </c>
      <c r="G30" s="21">
        <v>225</v>
      </c>
      <c r="H30" s="21">
        <v>180</v>
      </c>
      <c r="I30" s="21">
        <v>165</v>
      </c>
      <c r="J30" s="21">
        <v>195</v>
      </c>
      <c r="K30" s="21">
        <v>250</v>
      </c>
      <c r="L30" s="21">
        <v>150</v>
      </c>
      <c r="M30" s="21">
        <v>155</v>
      </c>
      <c r="N30" s="21">
        <v>220</v>
      </c>
    </row>
    <row r="31" spans="1:14" x14ac:dyDescent="0.35">
      <c r="A31" s="16" t="s">
        <v>47</v>
      </c>
      <c r="B31" s="17" t="s">
        <v>23</v>
      </c>
      <c r="C31" s="21">
        <v>100</v>
      </c>
      <c r="D31" s="21">
        <v>140</v>
      </c>
      <c r="E31" s="21">
        <v>185</v>
      </c>
      <c r="F31" s="21">
        <v>185</v>
      </c>
      <c r="G31" s="21">
        <v>140</v>
      </c>
      <c r="H31" s="21">
        <v>115</v>
      </c>
      <c r="I31" s="21">
        <v>120</v>
      </c>
      <c r="J31" s="21">
        <v>105</v>
      </c>
      <c r="K31" s="21">
        <v>145</v>
      </c>
      <c r="L31" s="21">
        <v>90</v>
      </c>
      <c r="M31" s="21">
        <v>125</v>
      </c>
      <c r="N31" s="21">
        <v>165</v>
      </c>
    </row>
    <row r="32" spans="1:14" x14ac:dyDescent="0.35">
      <c r="A32" s="16" t="s">
        <v>47</v>
      </c>
      <c r="B32" s="17" t="s">
        <v>29</v>
      </c>
      <c r="C32" s="21">
        <v>50</v>
      </c>
      <c r="D32" s="21">
        <v>55</v>
      </c>
      <c r="E32" s="21">
        <v>65</v>
      </c>
      <c r="F32" s="21">
        <v>65</v>
      </c>
      <c r="G32" s="21">
        <v>60</v>
      </c>
      <c r="H32" s="21">
        <v>50</v>
      </c>
      <c r="I32" s="21">
        <v>55</v>
      </c>
      <c r="J32" s="21">
        <v>50</v>
      </c>
      <c r="K32" s="21">
        <v>65</v>
      </c>
      <c r="L32" s="21">
        <v>40</v>
      </c>
      <c r="M32" s="21">
        <v>55</v>
      </c>
      <c r="N32" s="21">
        <v>90</v>
      </c>
    </row>
    <row r="33" spans="1:14" x14ac:dyDescent="0.35">
      <c r="A33" s="16" t="s">
        <v>47</v>
      </c>
      <c r="B33" s="17" t="s">
        <v>24</v>
      </c>
      <c r="C33" s="21">
        <v>45</v>
      </c>
      <c r="D33" s="21">
        <v>50</v>
      </c>
      <c r="E33" s="21">
        <v>60</v>
      </c>
      <c r="F33" s="21">
        <v>65</v>
      </c>
      <c r="G33" s="21">
        <v>65</v>
      </c>
      <c r="H33" s="21">
        <v>65</v>
      </c>
      <c r="I33" s="21">
        <v>50</v>
      </c>
      <c r="J33" s="21">
        <v>60</v>
      </c>
      <c r="K33" s="21">
        <v>55</v>
      </c>
      <c r="L33" s="21">
        <v>40</v>
      </c>
      <c r="M33" s="21">
        <v>55</v>
      </c>
      <c r="N33" s="21">
        <v>85</v>
      </c>
    </row>
    <row r="34" spans="1:14" x14ac:dyDescent="0.35">
      <c r="A34" s="16" t="s">
        <v>47</v>
      </c>
      <c r="B34" s="17" t="s">
        <v>25</v>
      </c>
      <c r="C34" s="21">
        <v>265</v>
      </c>
      <c r="D34" s="21">
        <v>280</v>
      </c>
      <c r="E34" s="21">
        <v>340</v>
      </c>
      <c r="F34" s="21">
        <v>400</v>
      </c>
      <c r="G34" s="21">
        <v>430</v>
      </c>
      <c r="H34" s="21">
        <v>395</v>
      </c>
      <c r="I34" s="21">
        <v>400</v>
      </c>
      <c r="J34" s="21">
        <v>375</v>
      </c>
      <c r="K34" s="21">
        <v>395</v>
      </c>
      <c r="L34" s="21">
        <v>320</v>
      </c>
      <c r="M34" s="21">
        <v>350</v>
      </c>
      <c r="N34" s="21">
        <v>490</v>
      </c>
    </row>
    <row r="35" spans="1:14" x14ac:dyDescent="0.35">
      <c r="A35" s="16" t="s">
        <v>47</v>
      </c>
      <c r="B35" s="17" t="s">
        <v>2</v>
      </c>
      <c r="C35" s="21">
        <v>20</v>
      </c>
      <c r="D35" s="21">
        <v>20</v>
      </c>
      <c r="E35" s="21">
        <v>15</v>
      </c>
      <c r="F35" s="21">
        <v>25</v>
      </c>
      <c r="G35" s="21">
        <v>35</v>
      </c>
      <c r="H35" s="21">
        <v>30</v>
      </c>
      <c r="I35" s="21">
        <v>30</v>
      </c>
      <c r="J35" s="21">
        <v>30</v>
      </c>
      <c r="K35" s="21">
        <v>25</v>
      </c>
      <c r="L35" s="21">
        <v>20</v>
      </c>
      <c r="M35" s="21">
        <v>25</v>
      </c>
      <c r="N35" s="21">
        <v>25</v>
      </c>
    </row>
    <row r="36" spans="1:14" x14ac:dyDescent="0.35">
      <c r="A36" s="16" t="s">
        <v>47</v>
      </c>
      <c r="B36" s="17" t="s">
        <v>3</v>
      </c>
      <c r="C36" s="21">
        <v>75</v>
      </c>
      <c r="D36" s="21">
        <v>70</v>
      </c>
      <c r="E36" s="21">
        <v>100</v>
      </c>
      <c r="F36" s="21">
        <v>105</v>
      </c>
      <c r="G36" s="21">
        <v>110</v>
      </c>
      <c r="H36" s="21">
        <v>85</v>
      </c>
      <c r="I36" s="21">
        <v>90</v>
      </c>
      <c r="J36" s="21">
        <v>80</v>
      </c>
      <c r="K36" s="21">
        <v>90</v>
      </c>
      <c r="L36" s="21">
        <v>55</v>
      </c>
      <c r="M36" s="21">
        <v>90</v>
      </c>
      <c r="N36" s="21">
        <v>115</v>
      </c>
    </row>
    <row r="37" spans="1:14" x14ac:dyDescent="0.35">
      <c r="A37" s="16" t="s">
        <v>47</v>
      </c>
      <c r="B37" s="17" t="s">
        <v>30</v>
      </c>
      <c r="C37" s="21">
        <v>70</v>
      </c>
      <c r="D37" s="21">
        <v>85</v>
      </c>
      <c r="E37" s="21">
        <v>105</v>
      </c>
      <c r="F37" s="21">
        <v>110</v>
      </c>
      <c r="G37" s="21">
        <v>115</v>
      </c>
      <c r="H37" s="21">
        <v>110</v>
      </c>
      <c r="I37" s="21">
        <v>115</v>
      </c>
      <c r="J37" s="21">
        <v>90</v>
      </c>
      <c r="K37" s="21">
        <v>90</v>
      </c>
      <c r="L37" s="21">
        <v>70</v>
      </c>
      <c r="M37" s="21">
        <v>95</v>
      </c>
      <c r="N37" s="21">
        <v>130</v>
      </c>
    </row>
    <row r="38" spans="1:14" x14ac:dyDescent="0.35">
      <c r="A38" s="16" t="s">
        <v>47</v>
      </c>
      <c r="B38" s="17" t="s">
        <v>4</v>
      </c>
      <c r="C38" s="21">
        <v>45</v>
      </c>
      <c r="D38" s="21">
        <v>50</v>
      </c>
      <c r="E38" s="21">
        <v>65</v>
      </c>
      <c r="F38" s="21">
        <v>55</v>
      </c>
      <c r="G38" s="21">
        <v>65</v>
      </c>
      <c r="H38" s="21">
        <v>60</v>
      </c>
      <c r="I38" s="21">
        <v>60</v>
      </c>
      <c r="J38" s="21">
        <v>50</v>
      </c>
      <c r="K38" s="21">
        <v>55</v>
      </c>
      <c r="L38" s="21">
        <v>45</v>
      </c>
      <c r="M38" s="21">
        <v>60</v>
      </c>
      <c r="N38" s="21">
        <v>75</v>
      </c>
    </row>
    <row r="39" spans="1:14" x14ac:dyDescent="0.35">
      <c r="A39" s="16" t="s">
        <v>47</v>
      </c>
      <c r="B39" s="17" t="s">
        <v>32</v>
      </c>
      <c r="C39" s="21">
        <v>30</v>
      </c>
      <c r="D39" s="21">
        <v>40</v>
      </c>
      <c r="E39" s="21">
        <v>45</v>
      </c>
      <c r="F39" s="21">
        <v>45</v>
      </c>
      <c r="G39" s="21">
        <v>50</v>
      </c>
      <c r="H39" s="21">
        <v>50</v>
      </c>
      <c r="I39" s="21">
        <v>40</v>
      </c>
      <c r="J39" s="21">
        <v>35</v>
      </c>
      <c r="K39" s="21">
        <v>35</v>
      </c>
      <c r="L39" s="21">
        <v>25</v>
      </c>
      <c r="M39" s="21">
        <v>30</v>
      </c>
      <c r="N39" s="21">
        <v>50</v>
      </c>
    </row>
    <row r="40" spans="1:14" x14ac:dyDescent="0.35">
      <c r="A40" s="16" t="s">
        <v>47</v>
      </c>
      <c r="B40" s="17" t="s">
        <v>5</v>
      </c>
      <c r="C40" s="21">
        <v>40</v>
      </c>
      <c r="D40" s="21">
        <v>35</v>
      </c>
      <c r="E40" s="21">
        <v>50</v>
      </c>
      <c r="F40" s="21">
        <v>60</v>
      </c>
      <c r="G40" s="21">
        <v>50</v>
      </c>
      <c r="H40" s="21">
        <v>50</v>
      </c>
      <c r="I40" s="21">
        <v>60</v>
      </c>
      <c r="J40" s="21">
        <v>50</v>
      </c>
      <c r="K40" s="21">
        <v>50</v>
      </c>
      <c r="L40" s="21">
        <v>45</v>
      </c>
      <c r="M40" s="21">
        <v>60</v>
      </c>
      <c r="N40" s="21">
        <v>70</v>
      </c>
    </row>
    <row r="41" spans="1:14" x14ac:dyDescent="0.35">
      <c r="A41" s="16" t="s">
        <v>47</v>
      </c>
      <c r="B41" s="17" t="s">
        <v>6</v>
      </c>
      <c r="C41" s="21">
        <v>15</v>
      </c>
      <c r="D41" s="21">
        <v>20</v>
      </c>
      <c r="E41" s="21">
        <v>25</v>
      </c>
      <c r="F41" s="21">
        <v>30</v>
      </c>
      <c r="G41" s="21">
        <v>35</v>
      </c>
      <c r="H41" s="21">
        <v>35</v>
      </c>
      <c r="I41" s="21">
        <v>35</v>
      </c>
      <c r="J41" s="21">
        <v>30</v>
      </c>
      <c r="K41" s="21">
        <v>30</v>
      </c>
      <c r="L41" s="21">
        <v>25</v>
      </c>
      <c r="M41" s="21">
        <v>20</v>
      </c>
      <c r="N41" s="21">
        <v>35</v>
      </c>
    </row>
    <row r="42" spans="1:14" x14ac:dyDescent="0.35">
      <c r="A42" s="16" t="s">
        <v>47</v>
      </c>
      <c r="B42" s="17" t="s">
        <v>8</v>
      </c>
      <c r="C42" s="21">
        <v>60</v>
      </c>
      <c r="D42" s="21">
        <v>55</v>
      </c>
      <c r="E42" s="21">
        <v>80</v>
      </c>
      <c r="F42" s="21">
        <v>80</v>
      </c>
      <c r="G42" s="21">
        <v>90</v>
      </c>
      <c r="H42" s="21">
        <v>90</v>
      </c>
      <c r="I42" s="21">
        <v>80</v>
      </c>
      <c r="J42" s="21">
        <v>75</v>
      </c>
      <c r="K42" s="21">
        <v>70</v>
      </c>
      <c r="L42" s="21">
        <v>55</v>
      </c>
      <c r="M42" s="21">
        <v>80</v>
      </c>
      <c r="N42" s="21">
        <v>90</v>
      </c>
    </row>
    <row r="43" spans="1:14" x14ac:dyDescent="0.35">
      <c r="A43" s="16" t="s">
        <v>47</v>
      </c>
      <c r="B43" s="17" t="s">
        <v>9</v>
      </c>
      <c r="C43" s="21">
        <v>115</v>
      </c>
      <c r="D43" s="21">
        <v>120</v>
      </c>
      <c r="E43" s="21">
        <v>155</v>
      </c>
      <c r="F43" s="21">
        <v>150</v>
      </c>
      <c r="G43" s="21">
        <v>165</v>
      </c>
      <c r="H43" s="21">
        <v>150</v>
      </c>
      <c r="I43" s="21">
        <v>160</v>
      </c>
      <c r="J43" s="21">
        <v>135</v>
      </c>
      <c r="K43" s="21">
        <v>135</v>
      </c>
      <c r="L43" s="21">
        <v>125</v>
      </c>
      <c r="M43" s="21">
        <v>155</v>
      </c>
      <c r="N43" s="21">
        <v>215</v>
      </c>
    </row>
    <row r="44" spans="1:14" x14ac:dyDescent="0.35">
      <c r="A44" s="16" t="s">
        <v>47</v>
      </c>
      <c r="B44" s="17" t="s">
        <v>33</v>
      </c>
      <c r="C44" s="21">
        <v>265</v>
      </c>
      <c r="D44" s="21">
        <v>320</v>
      </c>
      <c r="E44" s="21">
        <v>375</v>
      </c>
      <c r="F44" s="21">
        <v>445</v>
      </c>
      <c r="G44" s="21">
        <v>465</v>
      </c>
      <c r="H44" s="21">
        <v>435</v>
      </c>
      <c r="I44" s="21">
        <v>455</v>
      </c>
      <c r="J44" s="21">
        <v>420</v>
      </c>
      <c r="K44" s="21">
        <v>430</v>
      </c>
      <c r="L44" s="21">
        <v>340</v>
      </c>
      <c r="M44" s="21">
        <v>385</v>
      </c>
      <c r="N44" s="21">
        <v>490</v>
      </c>
    </row>
    <row r="45" spans="1:14" x14ac:dyDescent="0.35">
      <c r="A45" s="16" t="s">
        <v>47</v>
      </c>
      <c r="B45" s="17" t="s">
        <v>10</v>
      </c>
      <c r="C45" s="21">
        <v>130</v>
      </c>
      <c r="D45" s="21">
        <v>140</v>
      </c>
      <c r="E45" s="21">
        <v>165</v>
      </c>
      <c r="F45" s="21">
        <v>175</v>
      </c>
      <c r="G45" s="21">
        <v>170</v>
      </c>
      <c r="H45" s="21">
        <v>165</v>
      </c>
      <c r="I45" s="21">
        <v>160</v>
      </c>
      <c r="J45" s="21">
        <v>160</v>
      </c>
      <c r="K45" s="21">
        <v>160</v>
      </c>
      <c r="L45" s="21">
        <v>115</v>
      </c>
      <c r="M45" s="21">
        <v>160</v>
      </c>
      <c r="N45" s="21">
        <v>260</v>
      </c>
    </row>
    <row r="46" spans="1:14" x14ac:dyDescent="0.35">
      <c r="A46" s="16" t="s">
        <v>47</v>
      </c>
      <c r="B46" s="17" t="s">
        <v>11</v>
      </c>
      <c r="C46" s="21">
        <v>40</v>
      </c>
      <c r="D46" s="21">
        <v>30</v>
      </c>
      <c r="E46" s="21">
        <v>45</v>
      </c>
      <c r="F46" s="21">
        <v>40</v>
      </c>
      <c r="G46" s="21">
        <v>45</v>
      </c>
      <c r="H46" s="21">
        <v>35</v>
      </c>
      <c r="I46" s="21">
        <v>35</v>
      </c>
      <c r="J46" s="21">
        <v>25</v>
      </c>
      <c r="K46" s="21">
        <v>25</v>
      </c>
      <c r="L46" s="21">
        <v>25</v>
      </c>
      <c r="M46" s="21">
        <v>25</v>
      </c>
      <c r="N46" s="21">
        <v>40</v>
      </c>
    </row>
    <row r="47" spans="1:14" x14ac:dyDescent="0.35">
      <c r="A47" s="16" t="s">
        <v>47</v>
      </c>
      <c r="B47" s="17" t="s">
        <v>12</v>
      </c>
      <c r="C47" s="21">
        <v>40</v>
      </c>
      <c r="D47" s="21">
        <v>35</v>
      </c>
      <c r="E47" s="21">
        <v>60</v>
      </c>
      <c r="F47" s="21">
        <v>60</v>
      </c>
      <c r="G47" s="21">
        <v>60</v>
      </c>
      <c r="H47" s="21">
        <v>55</v>
      </c>
      <c r="I47" s="21">
        <v>60</v>
      </c>
      <c r="J47" s="21">
        <v>55</v>
      </c>
      <c r="K47" s="21">
        <v>65</v>
      </c>
      <c r="L47" s="21">
        <v>50</v>
      </c>
      <c r="M47" s="21">
        <v>70</v>
      </c>
      <c r="N47" s="21">
        <v>85</v>
      </c>
    </row>
    <row r="48" spans="1:14" x14ac:dyDescent="0.35">
      <c r="A48" s="16" t="s">
        <v>47</v>
      </c>
      <c r="B48" s="17" t="s">
        <v>13</v>
      </c>
      <c r="C48" s="21">
        <v>45</v>
      </c>
      <c r="D48" s="21">
        <v>55</v>
      </c>
      <c r="E48" s="21">
        <v>55</v>
      </c>
      <c r="F48" s="21">
        <v>70</v>
      </c>
      <c r="G48" s="21">
        <v>60</v>
      </c>
      <c r="H48" s="21">
        <v>55</v>
      </c>
      <c r="I48" s="21">
        <v>55</v>
      </c>
      <c r="J48" s="21">
        <v>50</v>
      </c>
      <c r="K48" s="21">
        <v>60</v>
      </c>
      <c r="L48" s="21">
        <v>40</v>
      </c>
      <c r="M48" s="21">
        <v>55</v>
      </c>
      <c r="N48" s="21">
        <v>85</v>
      </c>
    </row>
    <row r="49" spans="1:14" x14ac:dyDescent="0.35">
      <c r="A49" s="16" t="s">
        <v>47</v>
      </c>
      <c r="B49" s="17" t="s">
        <v>7</v>
      </c>
      <c r="C49" s="21">
        <v>15</v>
      </c>
      <c r="D49" s="21">
        <v>15</v>
      </c>
      <c r="E49" s="21">
        <v>20</v>
      </c>
      <c r="F49" s="21">
        <v>25</v>
      </c>
      <c r="G49" s="21">
        <v>25</v>
      </c>
      <c r="H49" s="21">
        <v>20</v>
      </c>
      <c r="I49" s="21">
        <v>15</v>
      </c>
      <c r="J49" s="21">
        <v>15</v>
      </c>
      <c r="K49" s="21">
        <v>10</v>
      </c>
      <c r="L49" s="21">
        <v>10</v>
      </c>
      <c r="M49" s="21">
        <v>15</v>
      </c>
      <c r="N49" s="21">
        <v>25</v>
      </c>
    </row>
    <row r="50" spans="1:14" x14ac:dyDescent="0.35">
      <c r="A50" s="16" t="s">
        <v>47</v>
      </c>
      <c r="B50" s="17" t="s">
        <v>14</v>
      </c>
      <c r="C50" s="21">
        <v>55</v>
      </c>
      <c r="D50" s="21">
        <v>55</v>
      </c>
      <c r="E50" s="21">
        <v>65</v>
      </c>
      <c r="F50" s="21">
        <v>65</v>
      </c>
      <c r="G50" s="21">
        <v>60</v>
      </c>
      <c r="H50" s="21">
        <v>60</v>
      </c>
      <c r="I50" s="21">
        <v>65</v>
      </c>
      <c r="J50" s="21">
        <v>65</v>
      </c>
      <c r="K50" s="21">
        <v>50</v>
      </c>
      <c r="L50" s="21">
        <v>40</v>
      </c>
      <c r="M50" s="21">
        <v>50</v>
      </c>
      <c r="N50" s="21">
        <v>80</v>
      </c>
    </row>
    <row r="51" spans="1:14" x14ac:dyDescent="0.35">
      <c r="A51" s="16" t="s">
        <v>47</v>
      </c>
      <c r="B51" s="17" t="s">
        <v>31</v>
      </c>
      <c r="C51" s="21">
        <v>110</v>
      </c>
      <c r="D51" s="21">
        <v>125</v>
      </c>
      <c r="E51" s="21">
        <v>165</v>
      </c>
      <c r="F51" s="21">
        <v>170</v>
      </c>
      <c r="G51" s="21">
        <v>175</v>
      </c>
      <c r="H51" s="21">
        <v>170</v>
      </c>
      <c r="I51" s="21">
        <v>155</v>
      </c>
      <c r="J51" s="21">
        <v>145</v>
      </c>
      <c r="K51" s="21">
        <v>160</v>
      </c>
      <c r="L51" s="21">
        <v>125</v>
      </c>
      <c r="M51" s="21">
        <v>155</v>
      </c>
      <c r="N51" s="21">
        <v>195</v>
      </c>
    </row>
    <row r="52" spans="1:14" x14ac:dyDescent="0.35">
      <c r="A52" s="16" t="s">
        <v>47</v>
      </c>
      <c r="B52" s="17" t="s">
        <v>15</v>
      </c>
      <c r="C52" s="21">
        <v>15</v>
      </c>
      <c r="D52" s="21">
        <v>10</v>
      </c>
      <c r="E52" s="21">
        <v>15</v>
      </c>
      <c r="F52" s="21">
        <v>15</v>
      </c>
      <c r="G52" s="21">
        <v>15</v>
      </c>
      <c r="H52" s="21">
        <v>15</v>
      </c>
      <c r="I52" s="21">
        <v>10</v>
      </c>
      <c r="J52" s="21">
        <v>15</v>
      </c>
      <c r="K52" s="21">
        <v>15</v>
      </c>
      <c r="L52" s="21">
        <v>15</v>
      </c>
      <c r="M52" s="21">
        <v>15</v>
      </c>
      <c r="N52" s="21">
        <v>30</v>
      </c>
    </row>
    <row r="53" spans="1:14" x14ac:dyDescent="0.35">
      <c r="A53" s="16" t="s">
        <v>47</v>
      </c>
      <c r="B53" s="17" t="s">
        <v>16</v>
      </c>
      <c r="C53" s="21">
        <v>80</v>
      </c>
      <c r="D53" s="21">
        <v>75</v>
      </c>
      <c r="E53" s="21">
        <v>95</v>
      </c>
      <c r="F53" s="21">
        <v>100</v>
      </c>
      <c r="G53" s="21">
        <v>105</v>
      </c>
      <c r="H53" s="21">
        <v>105</v>
      </c>
      <c r="I53" s="21">
        <v>95</v>
      </c>
      <c r="J53" s="21">
        <v>100</v>
      </c>
      <c r="K53" s="21">
        <v>90</v>
      </c>
      <c r="L53" s="21">
        <v>60</v>
      </c>
      <c r="M53" s="21">
        <v>105</v>
      </c>
      <c r="N53" s="21">
        <v>145</v>
      </c>
    </row>
    <row r="54" spans="1:14" x14ac:dyDescent="0.35">
      <c r="A54" s="16" t="s">
        <v>47</v>
      </c>
      <c r="B54" s="17" t="s">
        <v>26</v>
      </c>
      <c r="C54" s="21">
        <v>90</v>
      </c>
      <c r="D54" s="21">
        <v>100</v>
      </c>
      <c r="E54" s="21">
        <v>100</v>
      </c>
      <c r="F54" s="21">
        <v>105</v>
      </c>
      <c r="G54" s="21">
        <v>120</v>
      </c>
      <c r="H54" s="21">
        <v>115</v>
      </c>
      <c r="I54" s="21">
        <v>125</v>
      </c>
      <c r="J54" s="21">
        <v>125</v>
      </c>
      <c r="K54" s="21">
        <v>110</v>
      </c>
      <c r="L54" s="21">
        <v>90</v>
      </c>
      <c r="M54" s="21">
        <v>95</v>
      </c>
      <c r="N54" s="21">
        <v>140</v>
      </c>
    </row>
    <row r="55" spans="1:14" x14ac:dyDescent="0.35">
      <c r="A55" s="16" t="s">
        <v>47</v>
      </c>
      <c r="B55" s="17" t="s">
        <v>17</v>
      </c>
      <c r="C55" s="21">
        <v>45</v>
      </c>
      <c r="D55" s="21">
        <v>50</v>
      </c>
      <c r="E55" s="21">
        <v>60</v>
      </c>
      <c r="F55" s="21">
        <v>55</v>
      </c>
      <c r="G55" s="21">
        <v>55</v>
      </c>
      <c r="H55" s="21">
        <v>55</v>
      </c>
      <c r="I55" s="21">
        <v>65</v>
      </c>
      <c r="J55" s="21">
        <v>55</v>
      </c>
      <c r="K55" s="21">
        <v>60</v>
      </c>
      <c r="L55" s="21">
        <v>45</v>
      </c>
      <c r="M55" s="21">
        <v>55</v>
      </c>
      <c r="N55" s="21">
        <v>90</v>
      </c>
    </row>
    <row r="56" spans="1:14" x14ac:dyDescent="0.35">
      <c r="A56" s="16" t="s">
        <v>47</v>
      </c>
      <c r="B56" s="17" t="s">
        <v>18</v>
      </c>
      <c r="C56" s="21">
        <v>20</v>
      </c>
      <c r="D56" s="21">
        <v>20</v>
      </c>
      <c r="E56" s="21">
        <v>30</v>
      </c>
      <c r="F56" s="21">
        <v>25</v>
      </c>
      <c r="G56" s="21">
        <v>35</v>
      </c>
      <c r="H56" s="21">
        <v>25</v>
      </c>
      <c r="I56" s="21">
        <v>15</v>
      </c>
      <c r="J56" s="21">
        <v>10</v>
      </c>
      <c r="K56" s="21">
        <v>15</v>
      </c>
      <c r="L56" s="21">
        <v>15</v>
      </c>
      <c r="M56" s="21">
        <v>15</v>
      </c>
      <c r="N56" s="21">
        <v>25</v>
      </c>
    </row>
    <row r="57" spans="1:14" x14ac:dyDescent="0.35">
      <c r="A57" s="16" t="s">
        <v>47</v>
      </c>
      <c r="B57" s="17" t="s">
        <v>19</v>
      </c>
      <c r="C57" s="21">
        <v>65</v>
      </c>
      <c r="D57" s="21">
        <v>75</v>
      </c>
      <c r="E57" s="21">
        <v>75</v>
      </c>
      <c r="F57" s="21">
        <v>70</v>
      </c>
      <c r="G57" s="21">
        <v>80</v>
      </c>
      <c r="H57" s="21">
        <v>90</v>
      </c>
      <c r="I57" s="21">
        <v>80</v>
      </c>
      <c r="J57" s="21">
        <v>85</v>
      </c>
      <c r="K57" s="21">
        <v>75</v>
      </c>
      <c r="L57" s="21">
        <v>60</v>
      </c>
      <c r="M57" s="21">
        <v>65</v>
      </c>
      <c r="N57" s="21">
        <v>85</v>
      </c>
    </row>
    <row r="58" spans="1:14" x14ac:dyDescent="0.35">
      <c r="A58" s="16" t="s">
        <v>47</v>
      </c>
      <c r="B58" s="17" t="s">
        <v>20</v>
      </c>
      <c r="C58" s="21">
        <v>120</v>
      </c>
      <c r="D58" s="21">
        <v>145</v>
      </c>
      <c r="E58" s="21">
        <v>140</v>
      </c>
      <c r="F58" s="21">
        <v>155</v>
      </c>
      <c r="G58" s="21">
        <v>170</v>
      </c>
      <c r="H58" s="21">
        <v>150</v>
      </c>
      <c r="I58" s="21">
        <v>155</v>
      </c>
      <c r="J58" s="21">
        <v>140</v>
      </c>
      <c r="K58" s="21">
        <v>150</v>
      </c>
      <c r="L58" s="21">
        <v>100</v>
      </c>
      <c r="M58" s="21">
        <v>145</v>
      </c>
      <c r="N58" s="21">
        <v>190</v>
      </c>
    </row>
    <row r="59" spans="1:14" x14ac:dyDescent="0.35">
      <c r="A59" s="16" t="s">
        <v>47</v>
      </c>
      <c r="B59" s="17" t="s">
        <v>21</v>
      </c>
      <c r="C59" s="21">
        <v>75</v>
      </c>
      <c r="D59" s="21">
        <v>70</v>
      </c>
      <c r="E59" s="21">
        <v>70</v>
      </c>
      <c r="F59" s="21">
        <v>65</v>
      </c>
      <c r="G59" s="21">
        <v>90</v>
      </c>
      <c r="H59" s="21">
        <v>90</v>
      </c>
      <c r="I59" s="21">
        <v>90</v>
      </c>
      <c r="J59" s="21">
        <v>90</v>
      </c>
      <c r="K59" s="21">
        <v>85</v>
      </c>
      <c r="L59" s="21">
        <v>65</v>
      </c>
      <c r="M59" s="21">
        <v>90</v>
      </c>
      <c r="N59" s="21">
        <v>95</v>
      </c>
    </row>
    <row r="60" spans="1:14" x14ac:dyDescent="0.35">
      <c r="A60" s="16" t="s">
        <v>47</v>
      </c>
      <c r="B60" s="17" t="s">
        <v>27</v>
      </c>
      <c r="C60" s="21">
        <v>40</v>
      </c>
      <c r="D60" s="21">
        <v>40</v>
      </c>
      <c r="E60" s="21">
        <v>40</v>
      </c>
      <c r="F60" s="21">
        <v>40</v>
      </c>
      <c r="G60" s="21">
        <v>40</v>
      </c>
      <c r="H60" s="21">
        <v>35</v>
      </c>
      <c r="I60" s="21">
        <v>35</v>
      </c>
      <c r="J60" s="21">
        <v>35</v>
      </c>
      <c r="K60" s="21">
        <v>45</v>
      </c>
      <c r="L60" s="21">
        <v>35</v>
      </c>
      <c r="M60" s="21">
        <v>35</v>
      </c>
      <c r="N60" s="21">
        <v>45</v>
      </c>
    </row>
    <row r="61" spans="1:14" x14ac:dyDescent="0.35">
      <c r="A61" s="16" t="s">
        <v>47</v>
      </c>
      <c r="B61" s="17" t="s">
        <v>28</v>
      </c>
      <c r="C61" s="21">
        <v>115</v>
      </c>
      <c r="D61" s="21">
        <v>120</v>
      </c>
      <c r="E61" s="21">
        <v>105</v>
      </c>
      <c r="F61" s="21">
        <v>145</v>
      </c>
      <c r="G61" s="21">
        <v>125</v>
      </c>
      <c r="H61" s="21">
        <v>135</v>
      </c>
      <c r="I61" s="21">
        <v>140</v>
      </c>
      <c r="J61" s="21">
        <v>125</v>
      </c>
      <c r="K61" s="21">
        <v>110</v>
      </c>
      <c r="L61" s="21">
        <v>75</v>
      </c>
      <c r="M61" s="21">
        <v>125</v>
      </c>
      <c r="N61" s="21">
        <v>145</v>
      </c>
    </row>
    <row r="62" spans="1:14" ht="29.15" customHeight="1" x14ac:dyDescent="0.35">
      <c r="A62" s="17" t="s">
        <v>182</v>
      </c>
      <c r="B62" s="17" t="s">
        <v>54</v>
      </c>
      <c r="C62" s="21" t="s">
        <v>190</v>
      </c>
      <c r="D62" s="21" t="s">
        <v>190</v>
      </c>
      <c r="E62" s="21">
        <v>405</v>
      </c>
      <c r="F62" s="21">
        <v>405</v>
      </c>
      <c r="G62" s="21">
        <v>300</v>
      </c>
      <c r="H62" s="21">
        <v>235</v>
      </c>
      <c r="I62" s="21">
        <v>225</v>
      </c>
      <c r="J62" s="21">
        <v>255</v>
      </c>
      <c r="K62" s="109">
        <v>335</v>
      </c>
      <c r="L62" s="21">
        <v>205</v>
      </c>
      <c r="M62" s="21">
        <v>225</v>
      </c>
      <c r="N62" s="21">
        <v>315</v>
      </c>
    </row>
    <row r="63" spans="1:14" x14ac:dyDescent="0.35">
      <c r="A63" s="16" t="s">
        <v>182</v>
      </c>
      <c r="B63" s="16" t="s">
        <v>55</v>
      </c>
      <c r="C63" s="21" t="s">
        <v>190</v>
      </c>
      <c r="D63" s="21" t="s">
        <v>190</v>
      </c>
      <c r="E63" s="21">
        <v>30</v>
      </c>
      <c r="F63" s="21">
        <v>25</v>
      </c>
      <c r="G63" s="21">
        <v>20</v>
      </c>
      <c r="H63" s="21">
        <v>10</v>
      </c>
      <c r="I63" s="21">
        <v>20</v>
      </c>
      <c r="J63" s="21">
        <v>20</v>
      </c>
      <c r="K63" s="21">
        <v>20</v>
      </c>
      <c r="L63" s="21">
        <v>15</v>
      </c>
      <c r="M63" s="21">
        <v>15</v>
      </c>
      <c r="N63" s="21">
        <v>30</v>
      </c>
    </row>
    <row r="64" spans="1:14" x14ac:dyDescent="0.35">
      <c r="A64" s="16" t="s">
        <v>182</v>
      </c>
      <c r="B64" s="16" t="s">
        <v>56</v>
      </c>
      <c r="C64" s="21" t="s">
        <v>190</v>
      </c>
      <c r="D64" s="21" t="s">
        <v>190</v>
      </c>
      <c r="E64" s="21">
        <v>40</v>
      </c>
      <c r="F64" s="21">
        <v>35</v>
      </c>
      <c r="G64" s="21">
        <v>30</v>
      </c>
      <c r="H64" s="21">
        <v>25</v>
      </c>
      <c r="I64" s="21">
        <v>30</v>
      </c>
      <c r="J64" s="21">
        <v>25</v>
      </c>
      <c r="K64" s="21">
        <v>30</v>
      </c>
      <c r="L64" s="21">
        <v>20</v>
      </c>
      <c r="M64" s="21">
        <v>25</v>
      </c>
      <c r="N64" s="21">
        <v>40</v>
      </c>
    </row>
    <row r="65" spans="1:14" x14ac:dyDescent="0.35">
      <c r="A65" s="16" t="s">
        <v>182</v>
      </c>
      <c r="B65" s="16" t="s">
        <v>57</v>
      </c>
      <c r="C65" s="21" t="s">
        <v>190</v>
      </c>
      <c r="D65" s="21" t="s">
        <v>190</v>
      </c>
      <c r="E65" s="21">
        <v>15</v>
      </c>
      <c r="F65" s="21">
        <v>10</v>
      </c>
      <c r="G65" s="21">
        <v>15</v>
      </c>
      <c r="H65" s="21">
        <v>15</v>
      </c>
      <c r="I65" s="21">
        <v>15</v>
      </c>
      <c r="J65" s="21">
        <v>15</v>
      </c>
      <c r="K65" s="21">
        <v>20</v>
      </c>
      <c r="L65" s="21">
        <v>20</v>
      </c>
      <c r="M65" s="21">
        <v>15</v>
      </c>
      <c r="N65" s="21">
        <v>25</v>
      </c>
    </row>
    <row r="66" spans="1:14" x14ac:dyDescent="0.35">
      <c r="A66" s="16" t="s">
        <v>182</v>
      </c>
      <c r="B66" s="16" t="s">
        <v>58</v>
      </c>
      <c r="C66" s="21" t="s">
        <v>190</v>
      </c>
      <c r="D66" s="21" t="s">
        <v>190</v>
      </c>
      <c r="E66" s="21">
        <v>80</v>
      </c>
      <c r="F66" s="21">
        <v>75</v>
      </c>
      <c r="G66" s="21">
        <v>85</v>
      </c>
      <c r="H66" s="21">
        <v>90</v>
      </c>
      <c r="I66" s="21">
        <v>90</v>
      </c>
      <c r="J66" s="21">
        <v>95</v>
      </c>
      <c r="K66" s="21">
        <v>80</v>
      </c>
      <c r="L66" s="21">
        <v>65</v>
      </c>
      <c r="M66" s="21">
        <v>70</v>
      </c>
      <c r="N66" s="21">
        <v>90</v>
      </c>
    </row>
    <row r="67" spans="1:14" x14ac:dyDescent="0.35">
      <c r="A67" s="16" t="s">
        <v>182</v>
      </c>
      <c r="B67" s="16" t="s">
        <v>96</v>
      </c>
      <c r="C67" s="21" t="s">
        <v>190</v>
      </c>
      <c r="D67" s="21" t="s">
        <v>190</v>
      </c>
      <c r="E67" s="21">
        <v>10</v>
      </c>
      <c r="F67" s="21">
        <v>15</v>
      </c>
      <c r="G67" s="21">
        <v>10</v>
      </c>
      <c r="H67" s="21">
        <v>5</v>
      </c>
      <c r="I67" s="21">
        <v>10</v>
      </c>
      <c r="J67" s="21">
        <v>10</v>
      </c>
      <c r="K67" s="21">
        <v>10</v>
      </c>
      <c r="L67" s="21">
        <v>5</v>
      </c>
      <c r="M67" s="21">
        <v>5</v>
      </c>
      <c r="N67" s="21">
        <v>20</v>
      </c>
    </row>
    <row r="68" spans="1:14" x14ac:dyDescent="0.35">
      <c r="A68" s="16" t="s">
        <v>182</v>
      </c>
      <c r="B68" s="16" t="s">
        <v>59</v>
      </c>
      <c r="C68" s="21" t="s">
        <v>190</v>
      </c>
      <c r="D68" s="21" t="s">
        <v>190</v>
      </c>
      <c r="E68" s="21">
        <v>5</v>
      </c>
      <c r="F68" s="21">
        <v>5</v>
      </c>
      <c r="G68" s="21">
        <v>10</v>
      </c>
      <c r="H68" s="21">
        <v>5</v>
      </c>
      <c r="I68" s="21">
        <v>5</v>
      </c>
      <c r="J68" s="21">
        <v>5</v>
      </c>
      <c r="K68" s="21">
        <v>5</v>
      </c>
      <c r="L68" s="21">
        <v>5</v>
      </c>
      <c r="M68" s="21">
        <v>10</v>
      </c>
      <c r="N68" s="21">
        <v>15</v>
      </c>
    </row>
    <row r="69" spans="1:14" x14ac:dyDescent="0.35">
      <c r="A69" s="16" t="s">
        <v>182</v>
      </c>
      <c r="B69" s="16" t="s">
        <v>60</v>
      </c>
      <c r="C69" s="21" t="s">
        <v>190</v>
      </c>
      <c r="D69" s="21" t="s">
        <v>190</v>
      </c>
      <c r="E69" s="21">
        <v>10</v>
      </c>
      <c r="F69" s="21">
        <v>15</v>
      </c>
      <c r="G69" s="21">
        <v>10</v>
      </c>
      <c r="H69" s="21">
        <v>10</v>
      </c>
      <c r="I69" s="21">
        <v>10</v>
      </c>
      <c r="J69" s="21">
        <v>10</v>
      </c>
      <c r="K69" s="21">
        <v>10</v>
      </c>
      <c r="L69" s="21">
        <v>10</v>
      </c>
      <c r="M69" s="21">
        <v>10</v>
      </c>
      <c r="N69" s="21">
        <v>10</v>
      </c>
    </row>
    <row r="70" spans="1:14" x14ac:dyDescent="0.35">
      <c r="A70" s="16" t="s">
        <v>182</v>
      </c>
      <c r="B70" s="16" t="s">
        <v>97</v>
      </c>
      <c r="C70" s="21" t="s">
        <v>190</v>
      </c>
      <c r="D70" s="21" t="s">
        <v>190</v>
      </c>
      <c r="E70" s="21">
        <v>10</v>
      </c>
      <c r="F70" s="21">
        <v>5</v>
      </c>
      <c r="G70" s="21">
        <v>15</v>
      </c>
      <c r="H70" s="21">
        <v>10</v>
      </c>
      <c r="I70" s="21">
        <v>5</v>
      </c>
      <c r="J70" s="21">
        <v>5</v>
      </c>
      <c r="K70" s="21">
        <v>10</v>
      </c>
      <c r="L70" s="21">
        <v>10</v>
      </c>
      <c r="M70" s="21">
        <v>10</v>
      </c>
      <c r="N70" s="21">
        <v>10</v>
      </c>
    </row>
    <row r="71" spans="1:14" x14ac:dyDescent="0.35">
      <c r="A71" s="16" t="s">
        <v>182</v>
      </c>
      <c r="B71" s="16" t="s">
        <v>61</v>
      </c>
      <c r="C71" s="21" t="s">
        <v>190</v>
      </c>
      <c r="D71" s="21" t="s">
        <v>190</v>
      </c>
      <c r="E71" s="21">
        <v>15</v>
      </c>
      <c r="F71" s="21">
        <v>20</v>
      </c>
      <c r="G71" s="21">
        <v>15</v>
      </c>
      <c r="H71" s="21">
        <v>5</v>
      </c>
      <c r="I71" s="21">
        <v>10</v>
      </c>
      <c r="J71" s="21">
        <v>10</v>
      </c>
      <c r="K71" s="21">
        <v>15</v>
      </c>
      <c r="L71" s="21">
        <v>15</v>
      </c>
      <c r="M71" s="21">
        <v>15</v>
      </c>
      <c r="N71" s="21">
        <v>20</v>
      </c>
    </row>
    <row r="72" spans="1:14" x14ac:dyDescent="0.35">
      <c r="A72" s="16" t="s">
        <v>182</v>
      </c>
      <c r="B72" s="16" t="s">
        <v>62</v>
      </c>
      <c r="C72" s="21" t="s">
        <v>190</v>
      </c>
      <c r="D72" s="21" t="s">
        <v>190</v>
      </c>
      <c r="E72" s="21">
        <v>30</v>
      </c>
      <c r="F72" s="21">
        <v>40</v>
      </c>
      <c r="G72" s="21">
        <v>45</v>
      </c>
      <c r="H72" s="21">
        <v>35</v>
      </c>
      <c r="I72" s="21">
        <v>30</v>
      </c>
      <c r="J72" s="21">
        <v>35</v>
      </c>
      <c r="K72" s="21">
        <v>30</v>
      </c>
      <c r="L72" s="21">
        <v>30</v>
      </c>
      <c r="M72" s="21">
        <v>35</v>
      </c>
      <c r="N72" s="21">
        <v>40</v>
      </c>
    </row>
    <row r="73" spans="1:14" x14ac:dyDescent="0.35">
      <c r="A73" s="16" t="s">
        <v>182</v>
      </c>
      <c r="B73" s="16" t="s">
        <v>63</v>
      </c>
      <c r="C73" s="21" t="s">
        <v>190</v>
      </c>
      <c r="D73" s="21" t="s">
        <v>190</v>
      </c>
      <c r="E73" s="21">
        <v>80</v>
      </c>
      <c r="F73" s="21">
        <v>85</v>
      </c>
      <c r="G73" s="21">
        <v>80</v>
      </c>
      <c r="H73" s="21">
        <v>65</v>
      </c>
      <c r="I73" s="21">
        <v>65</v>
      </c>
      <c r="J73" s="21">
        <v>55</v>
      </c>
      <c r="K73" s="21">
        <v>55</v>
      </c>
      <c r="L73" s="21">
        <v>40</v>
      </c>
      <c r="M73" s="21">
        <v>60</v>
      </c>
      <c r="N73" s="21">
        <v>75</v>
      </c>
    </row>
    <row r="74" spans="1:14" x14ac:dyDescent="0.35">
      <c r="A74" s="16" t="s">
        <v>182</v>
      </c>
      <c r="B74" s="16" t="s">
        <v>64</v>
      </c>
      <c r="C74" s="21" t="s">
        <v>190</v>
      </c>
      <c r="D74" s="21" t="s">
        <v>190</v>
      </c>
      <c r="E74" s="21">
        <v>135</v>
      </c>
      <c r="F74" s="21">
        <v>140</v>
      </c>
      <c r="G74" s="21">
        <v>145</v>
      </c>
      <c r="H74" s="21">
        <v>130</v>
      </c>
      <c r="I74" s="21">
        <v>140</v>
      </c>
      <c r="J74" s="21">
        <v>115</v>
      </c>
      <c r="K74" s="21">
        <v>130</v>
      </c>
      <c r="L74" s="21">
        <v>85</v>
      </c>
      <c r="M74" s="21">
        <v>125</v>
      </c>
      <c r="N74" s="21">
        <v>175</v>
      </c>
    </row>
    <row r="75" spans="1:14" x14ac:dyDescent="0.35">
      <c r="A75" s="16" t="s">
        <v>182</v>
      </c>
      <c r="B75" s="16" t="s">
        <v>65</v>
      </c>
      <c r="C75" s="21" t="s">
        <v>190</v>
      </c>
      <c r="D75" s="21" t="s">
        <v>190</v>
      </c>
      <c r="E75" s="21">
        <v>130</v>
      </c>
      <c r="F75" s="21">
        <v>135</v>
      </c>
      <c r="G75" s="21">
        <v>135</v>
      </c>
      <c r="H75" s="21">
        <v>130</v>
      </c>
      <c r="I75" s="21">
        <v>135</v>
      </c>
      <c r="J75" s="21">
        <v>105</v>
      </c>
      <c r="K75" s="21">
        <v>110</v>
      </c>
      <c r="L75" s="21">
        <v>105</v>
      </c>
      <c r="M75" s="21">
        <v>125</v>
      </c>
      <c r="N75" s="21">
        <v>160</v>
      </c>
    </row>
    <row r="76" spans="1:14" x14ac:dyDescent="0.35">
      <c r="A76" s="16" t="s">
        <v>182</v>
      </c>
      <c r="B76" s="16" t="s">
        <v>66</v>
      </c>
      <c r="C76" s="21" t="s">
        <v>190</v>
      </c>
      <c r="D76" s="21" t="s">
        <v>190</v>
      </c>
      <c r="E76" s="21">
        <v>15</v>
      </c>
      <c r="F76" s="21">
        <v>15</v>
      </c>
      <c r="G76" s="21">
        <v>15</v>
      </c>
      <c r="H76" s="21">
        <v>15</v>
      </c>
      <c r="I76" s="21">
        <v>10</v>
      </c>
      <c r="J76" s="21">
        <v>15</v>
      </c>
      <c r="K76" s="21">
        <v>10</v>
      </c>
      <c r="L76" s="21">
        <v>5</v>
      </c>
      <c r="M76" s="21">
        <v>15</v>
      </c>
      <c r="N76" s="21">
        <v>15</v>
      </c>
    </row>
    <row r="77" spans="1:14" x14ac:dyDescent="0.35">
      <c r="A77" s="16" t="s">
        <v>182</v>
      </c>
      <c r="B77" s="16" t="s">
        <v>67</v>
      </c>
      <c r="C77" s="21" t="s">
        <v>190</v>
      </c>
      <c r="D77" s="21" t="s">
        <v>190</v>
      </c>
      <c r="E77" s="21">
        <v>405</v>
      </c>
      <c r="F77" s="21">
        <v>465</v>
      </c>
      <c r="G77" s="21">
        <v>495</v>
      </c>
      <c r="H77" s="21">
        <v>460</v>
      </c>
      <c r="I77" s="21">
        <v>480</v>
      </c>
      <c r="J77" s="21">
        <v>450</v>
      </c>
      <c r="K77" s="21">
        <v>475</v>
      </c>
      <c r="L77" s="21">
        <v>385</v>
      </c>
      <c r="M77" s="21">
        <v>450</v>
      </c>
      <c r="N77" s="21">
        <v>590</v>
      </c>
    </row>
    <row r="78" spans="1:14" x14ac:dyDescent="0.35">
      <c r="A78" s="16" t="s">
        <v>182</v>
      </c>
      <c r="B78" s="16" t="s">
        <v>68</v>
      </c>
      <c r="C78" s="21" t="s">
        <v>190</v>
      </c>
      <c r="D78" s="21" t="s">
        <v>190</v>
      </c>
      <c r="E78" s="21">
        <v>60</v>
      </c>
      <c r="F78" s="21">
        <v>75</v>
      </c>
      <c r="G78" s="21">
        <v>65</v>
      </c>
      <c r="H78" s="21">
        <v>55</v>
      </c>
      <c r="I78" s="21">
        <v>55</v>
      </c>
      <c r="J78" s="21">
        <v>55</v>
      </c>
      <c r="K78" s="21">
        <v>65</v>
      </c>
      <c r="L78" s="21">
        <v>45</v>
      </c>
      <c r="M78" s="21">
        <v>60</v>
      </c>
      <c r="N78" s="21">
        <v>85</v>
      </c>
    </row>
    <row r="79" spans="1:14" x14ac:dyDescent="0.35">
      <c r="A79" s="16" t="s">
        <v>182</v>
      </c>
      <c r="B79" s="16" t="s">
        <v>69</v>
      </c>
      <c r="C79" s="21" t="s">
        <v>190</v>
      </c>
      <c r="D79" s="21" t="s">
        <v>190</v>
      </c>
      <c r="E79" s="21">
        <v>135</v>
      </c>
      <c r="F79" s="21">
        <v>140</v>
      </c>
      <c r="G79" s="21">
        <v>165</v>
      </c>
      <c r="H79" s="21">
        <v>165</v>
      </c>
      <c r="I79" s="21">
        <v>155</v>
      </c>
      <c r="J79" s="21">
        <v>160</v>
      </c>
      <c r="K79" s="21">
        <v>145</v>
      </c>
      <c r="L79" s="21">
        <v>115</v>
      </c>
      <c r="M79" s="21">
        <v>165</v>
      </c>
      <c r="N79" s="21">
        <v>175</v>
      </c>
    </row>
    <row r="80" spans="1:14" x14ac:dyDescent="0.35">
      <c r="A80" s="16" t="s">
        <v>182</v>
      </c>
      <c r="B80" s="16" t="s">
        <v>70</v>
      </c>
      <c r="C80" s="21" t="s">
        <v>190</v>
      </c>
      <c r="D80" s="21" t="s">
        <v>190</v>
      </c>
      <c r="E80" s="21">
        <v>25</v>
      </c>
      <c r="F80" s="21">
        <v>25</v>
      </c>
      <c r="G80" s="21">
        <v>25</v>
      </c>
      <c r="H80" s="21">
        <v>25</v>
      </c>
      <c r="I80" s="21">
        <v>25</v>
      </c>
      <c r="J80" s="21">
        <v>15</v>
      </c>
      <c r="K80" s="21">
        <v>20</v>
      </c>
      <c r="L80" s="21">
        <v>20</v>
      </c>
      <c r="M80" s="21">
        <v>25</v>
      </c>
      <c r="N80" s="21">
        <v>40</v>
      </c>
    </row>
    <row r="81" spans="1:14" x14ac:dyDescent="0.35">
      <c r="A81" s="16" t="s">
        <v>182</v>
      </c>
      <c r="B81" s="16" t="s">
        <v>71</v>
      </c>
      <c r="C81" s="21" t="s">
        <v>190</v>
      </c>
      <c r="D81" s="21" t="s">
        <v>190</v>
      </c>
      <c r="E81" s="21">
        <v>20</v>
      </c>
      <c r="F81" s="21">
        <v>20</v>
      </c>
      <c r="G81" s="21">
        <v>15</v>
      </c>
      <c r="H81" s="21">
        <v>15</v>
      </c>
      <c r="I81" s="21">
        <v>10</v>
      </c>
      <c r="J81" s="21">
        <v>10</v>
      </c>
      <c r="K81" s="21">
        <v>10</v>
      </c>
      <c r="L81" s="21">
        <v>10</v>
      </c>
      <c r="M81" s="21">
        <v>15</v>
      </c>
      <c r="N81" s="21">
        <v>10</v>
      </c>
    </row>
    <row r="82" spans="1:14" x14ac:dyDescent="0.35">
      <c r="A82" s="16" t="s">
        <v>182</v>
      </c>
      <c r="B82" s="16" t="s">
        <v>72</v>
      </c>
      <c r="C82" s="21" t="s">
        <v>190</v>
      </c>
      <c r="D82" s="21" t="s">
        <v>190</v>
      </c>
      <c r="E82" s="21">
        <v>40</v>
      </c>
      <c r="F82" s="21">
        <v>35</v>
      </c>
      <c r="G82" s="21">
        <v>40</v>
      </c>
      <c r="H82" s="21">
        <v>40</v>
      </c>
      <c r="I82" s="21">
        <v>40</v>
      </c>
      <c r="J82" s="21">
        <v>35</v>
      </c>
      <c r="K82" s="21">
        <v>40</v>
      </c>
      <c r="L82" s="21">
        <v>35</v>
      </c>
      <c r="M82" s="21">
        <v>45</v>
      </c>
      <c r="N82" s="21">
        <v>55</v>
      </c>
    </row>
    <row r="83" spans="1:14" x14ac:dyDescent="0.35">
      <c r="A83" s="16" t="s">
        <v>182</v>
      </c>
      <c r="B83" s="16" t="s">
        <v>73</v>
      </c>
      <c r="C83" s="21" t="s">
        <v>190</v>
      </c>
      <c r="D83" s="21" t="s">
        <v>190</v>
      </c>
      <c r="E83" s="21">
        <v>5</v>
      </c>
      <c r="F83" s="21">
        <v>10</v>
      </c>
      <c r="G83" s="21">
        <v>10</v>
      </c>
      <c r="H83" s="21">
        <v>10</v>
      </c>
      <c r="I83" s="21">
        <v>10</v>
      </c>
      <c r="J83" s="21">
        <v>5</v>
      </c>
      <c r="K83" s="21">
        <v>10</v>
      </c>
      <c r="L83" s="21">
        <v>5</v>
      </c>
      <c r="M83" s="21">
        <v>5</v>
      </c>
      <c r="N83" s="21">
        <v>5</v>
      </c>
    </row>
    <row r="84" spans="1:14" x14ac:dyDescent="0.35">
      <c r="A84" s="16" t="s">
        <v>182</v>
      </c>
      <c r="B84" s="16" t="s">
        <v>53</v>
      </c>
      <c r="C84" s="21" t="s">
        <v>190</v>
      </c>
      <c r="D84" s="21" t="s">
        <v>190</v>
      </c>
      <c r="E84" s="21">
        <v>555</v>
      </c>
      <c r="F84" s="21">
        <v>645</v>
      </c>
      <c r="G84" s="21">
        <v>685</v>
      </c>
      <c r="H84" s="21">
        <v>620</v>
      </c>
      <c r="I84" s="21">
        <v>645</v>
      </c>
      <c r="J84" s="21">
        <v>615</v>
      </c>
      <c r="K84" s="21">
        <v>625</v>
      </c>
      <c r="L84" s="21">
        <v>510</v>
      </c>
      <c r="M84" s="21">
        <v>560</v>
      </c>
      <c r="N84" s="21">
        <v>745</v>
      </c>
    </row>
    <row r="85" spans="1:14" x14ac:dyDescent="0.35">
      <c r="A85" s="16" t="s">
        <v>182</v>
      </c>
      <c r="B85" s="16" t="s">
        <v>74</v>
      </c>
      <c r="C85" s="21" t="s">
        <v>190</v>
      </c>
      <c r="D85" s="21" t="s">
        <v>190</v>
      </c>
      <c r="E85" s="21">
        <v>5</v>
      </c>
      <c r="F85" s="21">
        <v>0</v>
      </c>
      <c r="G85" s="21">
        <v>5</v>
      </c>
      <c r="H85" s="21">
        <v>5</v>
      </c>
      <c r="I85" s="21">
        <v>10</v>
      </c>
      <c r="J85" s="21">
        <v>10</v>
      </c>
      <c r="K85" s="21">
        <v>10</v>
      </c>
      <c r="L85" s="21">
        <v>10</v>
      </c>
      <c r="M85" s="21">
        <v>5</v>
      </c>
      <c r="N85" s="21">
        <v>15</v>
      </c>
    </row>
    <row r="86" spans="1:14" x14ac:dyDescent="0.35">
      <c r="A86" s="16" t="s">
        <v>182</v>
      </c>
      <c r="B86" s="16" t="s">
        <v>75</v>
      </c>
      <c r="C86" s="21" t="s">
        <v>190</v>
      </c>
      <c r="D86" s="21" t="s">
        <v>190</v>
      </c>
      <c r="E86" s="21">
        <v>45</v>
      </c>
      <c r="F86" s="21">
        <v>40</v>
      </c>
      <c r="G86" s="21">
        <v>45</v>
      </c>
      <c r="H86" s="21">
        <v>35</v>
      </c>
      <c r="I86" s="21">
        <v>35</v>
      </c>
      <c r="J86" s="21">
        <v>25</v>
      </c>
      <c r="K86" s="21">
        <v>25</v>
      </c>
      <c r="L86" s="21">
        <v>25</v>
      </c>
      <c r="M86" s="21">
        <v>25</v>
      </c>
      <c r="N86" s="21">
        <v>40</v>
      </c>
    </row>
    <row r="87" spans="1:14" x14ac:dyDescent="0.35">
      <c r="A87" s="16" t="s">
        <v>182</v>
      </c>
      <c r="B87" s="16" t="s">
        <v>76</v>
      </c>
      <c r="C87" s="21" t="s">
        <v>190</v>
      </c>
      <c r="D87" s="21" t="s">
        <v>190</v>
      </c>
      <c r="E87" s="21">
        <v>25</v>
      </c>
      <c r="F87" s="21">
        <v>15</v>
      </c>
      <c r="G87" s="21">
        <v>20</v>
      </c>
      <c r="H87" s="21">
        <v>15</v>
      </c>
      <c r="I87" s="21">
        <v>20</v>
      </c>
      <c r="J87" s="21">
        <v>20</v>
      </c>
      <c r="K87" s="21">
        <v>20</v>
      </c>
      <c r="L87" s="21">
        <v>15</v>
      </c>
      <c r="M87" s="21">
        <v>10</v>
      </c>
      <c r="N87" s="21">
        <v>20</v>
      </c>
    </row>
    <row r="88" spans="1:14" x14ac:dyDescent="0.35">
      <c r="A88" s="16" t="s">
        <v>182</v>
      </c>
      <c r="B88" s="16" t="s">
        <v>77</v>
      </c>
      <c r="C88" s="21" t="s">
        <v>190</v>
      </c>
      <c r="D88" s="21" t="s">
        <v>190</v>
      </c>
      <c r="E88" s="21">
        <v>100</v>
      </c>
      <c r="F88" s="21">
        <v>120</v>
      </c>
      <c r="G88" s="21">
        <v>120</v>
      </c>
      <c r="H88" s="21">
        <v>105</v>
      </c>
      <c r="I88" s="21">
        <v>100</v>
      </c>
      <c r="J88" s="21">
        <v>100</v>
      </c>
      <c r="K88" s="21">
        <v>105</v>
      </c>
      <c r="L88" s="21">
        <v>70</v>
      </c>
      <c r="M88" s="21">
        <v>100</v>
      </c>
      <c r="N88" s="21">
        <v>150</v>
      </c>
    </row>
    <row r="89" spans="1:14" x14ac:dyDescent="0.35">
      <c r="A89" s="16" t="s">
        <v>182</v>
      </c>
      <c r="B89" s="16" t="s">
        <v>78</v>
      </c>
      <c r="C89" s="21" t="s">
        <v>190</v>
      </c>
      <c r="D89" s="21" t="s">
        <v>190</v>
      </c>
      <c r="E89" s="21">
        <v>95</v>
      </c>
      <c r="F89" s="21">
        <v>95</v>
      </c>
      <c r="G89" s="21">
        <v>95</v>
      </c>
      <c r="H89" s="21">
        <v>90</v>
      </c>
      <c r="I89" s="21">
        <v>95</v>
      </c>
      <c r="J89" s="21">
        <v>90</v>
      </c>
      <c r="K89" s="21">
        <v>85</v>
      </c>
      <c r="L89" s="21">
        <v>60</v>
      </c>
      <c r="M89" s="21">
        <v>85</v>
      </c>
      <c r="N89" s="21">
        <v>120</v>
      </c>
    </row>
    <row r="90" spans="1:14" x14ac:dyDescent="0.35">
      <c r="A90" s="16" t="s">
        <v>182</v>
      </c>
      <c r="B90" s="16" t="s">
        <v>79</v>
      </c>
      <c r="C90" s="21" t="s">
        <v>190</v>
      </c>
      <c r="D90" s="21" t="s">
        <v>190</v>
      </c>
      <c r="E90" s="21">
        <v>110</v>
      </c>
      <c r="F90" s="21">
        <v>150</v>
      </c>
      <c r="G90" s="21">
        <v>135</v>
      </c>
      <c r="H90" s="21">
        <v>145</v>
      </c>
      <c r="I90" s="21">
        <v>150</v>
      </c>
      <c r="J90" s="21">
        <v>130</v>
      </c>
      <c r="K90" s="21">
        <v>115</v>
      </c>
      <c r="L90" s="21">
        <v>75</v>
      </c>
      <c r="M90" s="21">
        <v>130</v>
      </c>
      <c r="N90" s="21">
        <v>150</v>
      </c>
    </row>
    <row r="91" spans="1:14" x14ac:dyDescent="0.35">
      <c r="A91" s="16" t="s">
        <v>182</v>
      </c>
      <c r="B91" s="16" t="s">
        <v>80</v>
      </c>
      <c r="C91" s="21" t="s">
        <v>190</v>
      </c>
      <c r="D91" s="21" t="s">
        <v>190</v>
      </c>
      <c r="E91" s="21">
        <v>10</v>
      </c>
      <c r="F91" s="21">
        <v>10</v>
      </c>
      <c r="G91" s="21">
        <v>10</v>
      </c>
      <c r="H91" s="21">
        <v>10</v>
      </c>
      <c r="I91" s="21">
        <v>5</v>
      </c>
      <c r="J91" s="21">
        <v>5</v>
      </c>
      <c r="K91" s="21">
        <v>10</v>
      </c>
      <c r="L91" s="21">
        <v>5</v>
      </c>
      <c r="M91" s="21">
        <v>5</v>
      </c>
      <c r="N91" s="21">
        <v>10</v>
      </c>
    </row>
    <row r="92" spans="1:14" x14ac:dyDescent="0.35">
      <c r="A92" s="16" t="s">
        <v>182</v>
      </c>
      <c r="B92" s="16" t="s">
        <v>81</v>
      </c>
      <c r="C92" s="21" t="s">
        <v>190</v>
      </c>
      <c r="D92" s="21" t="s">
        <v>190</v>
      </c>
      <c r="E92" s="21">
        <v>190</v>
      </c>
      <c r="F92" s="21">
        <v>185</v>
      </c>
      <c r="G92" s="21">
        <v>205</v>
      </c>
      <c r="H92" s="21">
        <v>195</v>
      </c>
      <c r="I92" s="21">
        <v>190</v>
      </c>
      <c r="J92" s="21">
        <v>165</v>
      </c>
      <c r="K92" s="21">
        <v>200</v>
      </c>
      <c r="L92" s="21">
        <v>130</v>
      </c>
      <c r="M92" s="21">
        <v>190</v>
      </c>
      <c r="N92" s="21">
        <v>240</v>
      </c>
    </row>
    <row r="93" spans="1:14" x14ac:dyDescent="0.35">
      <c r="A93" s="16" t="s">
        <v>182</v>
      </c>
      <c r="B93" s="16" t="s">
        <v>82</v>
      </c>
      <c r="C93" s="21" t="s">
        <v>190</v>
      </c>
      <c r="D93" s="21" t="s">
        <v>190</v>
      </c>
      <c r="E93" s="21">
        <v>5</v>
      </c>
      <c r="F93" s="21">
        <v>10</v>
      </c>
      <c r="G93" s="21">
        <v>5</v>
      </c>
      <c r="H93" s="21">
        <v>10</v>
      </c>
      <c r="I93" s="21">
        <v>10</v>
      </c>
      <c r="J93" s="21">
        <v>10</v>
      </c>
      <c r="K93" s="21">
        <v>5</v>
      </c>
      <c r="L93" s="21">
        <v>5</v>
      </c>
      <c r="M93" s="21">
        <v>5</v>
      </c>
      <c r="N93" s="21">
        <v>15</v>
      </c>
    </row>
    <row r="94" spans="1:14" x14ac:dyDescent="0.35">
      <c r="A94" s="16" t="s">
        <v>182</v>
      </c>
      <c r="B94" s="16" t="s">
        <v>83</v>
      </c>
      <c r="C94" s="21" t="s">
        <v>190</v>
      </c>
      <c r="D94" s="21" t="s">
        <v>190</v>
      </c>
      <c r="E94" s="21">
        <v>5</v>
      </c>
      <c r="F94" s="21">
        <v>10</v>
      </c>
      <c r="G94" s="21">
        <v>10</v>
      </c>
      <c r="H94" s="21">
        <v>10</v>
      </c>
      <c r="I94" s="21">
        <v>10</v>
      </c>
      <c r="J94" s="21">
        <v>10</v>
      </c>
      <c r="K94" s="21">
        <v>10</v>
      </c>
      <c r="L94" s="21">
        <v>5</v>
      </c>
      <c r="M94" s="21">
        <v>10</v>
      </c>
      <c r="N94" s="21">
        <v>15</v>
      </c>
    </row>
    <row r="95" spans="1:14" x14ac:dyDescent="0.35">
      <c r="A95" s="16" t="s">
        <v>182</v>
      </c>
      <c r="B95" s="16" t="s">
        <v>84</v>
      </c>
      <c r="C95" s="21" t="s">
        <v>190</v>
      </c>
      <c r="D95" s="21" t="s">
        <v>190</v>
      </c>
      <c r="E95" s="21">
        <v>20</v>
      </c>
      <c r="F95" s="21">
        <v>20</v>
      </c>
      <c r="G95" s="21">
        <v>25</v>
      </c>
      <c r="H95" s="21">
        <v>25</v>
      </c>
      <c r="I95" s="21">
        <v>20</v>
      </c>
      <c r="J95" s="21">
        <v>20</v>
      </c>
      <c r="K95" s="21">
        <v>20</v>
      </c>
      <c r="L95" s="21">
        <v>10</v>
      </c>
      <c r="M95" s="21">
        <v>20</v>
      </c>
      <c r="N95" s="21">
        <v>30</v>
      </c>
    </row>
    <row r="96" spans="1:14" x14ac:dyDescent="0.35">
      <c r="A96" s="16" t="s">
        <v>182</v>
      </c>
      <c r="B96" s="16" t="s">
        <v>15</v>
      </c>
      <c r="C96" s="21" t="s">
        <v>190</v>
      </c>
      <c r="D96" s="21" t="s">
        <v>190</v>
      </c>
      <c r="E96" s="21">
        <v>15</v>
      </c>
      <c r="F96" s="21">
        <v>15</v>
      </c>
      <c r="G96" s="21">
        <v>15</v>
      </c>
      <c r="H96" s="21">
        <v>15</v>
      </c>
      <c r="I96" s="21">
        <v>10</v>
      </c>
      <c r="J96" s="21">
        <v>15</v>
      </c>
      <c r="K96" s="21">
        <v>15</v>
      </c>
      <c r="L96" s="21">
        <v>15</v>
      </c>
      <c r="M96" s="21">
        <v>15</v>
      </c>
      <c r="N96" s="21">
        <v>30</v>
      </c>
    </row>
    <row r="97" spans="1:14" x14ac:dyDescent="0.35">
      <c r="A97" s="16" t="s">
        <v>182</v>
      </c>
      <c r="B97" s="16" t="s">
        <v>85</v>
      </c>
      <c r="C97" s="21" t="s">
        <v>190</v>
      </c>
      <c r="D97" s="21" t="s">
        <v>190</v>
      </c>
      <c r="E97" s="21">
        <v>85</v>
      </c>
      <c r="F97" s="21">
        <v>90</v>
      </c>
      <c r="G97" s="21">
        <v>95</v>
      </c>
      <c r="H97" s="21">
        <v>90</v>
      </c>
      <c r="I97" s="21">
        <v>80</v>
      </c>
      <c r="J97" s="21">
        <v>85</v>
      </c>
      <c r="K97" s="21">
        <v>80</v>
      </c>
      <c r="L97" s="21">
        <v>55</v>
      </c>
      <c r="M97" s="21">
        <v>90</v>
      </c>
      <c r="N97" s="21">
        <v>125</v>
      </c>
    </row>
    <row r="98" spans="1:14" x14ac:dyDescent="0.35">
      <c r="A98" s="16" t="s">
        <v>182</v>
      </c>
      <c r="B98" s="16" t="s">
        <v>86</v>
      </c>
      <c r="C98" s="21" t="s">
        <v>190</v>
      </c>
      <c r="D98" s="21" t="s">
        <v>190</v>
      </c>
      <c r="E98" s="21">
        <v>35</v>
      </c>
      <c r="F98" s="21">
        <v>30</v>
      </c>
      <c r="G98" s="21">
        <v>25</v>
      </c>
      <c r="H98" s="21">
        <v>30</v>
      </c>
      <c r="I98" s="21">
        <v>30</v>
      </c>
      <c r="J98" s="21">
        <v>20</v>
      </c>
      <c r="K98" s="21">
        <v>25</v>
      </c>
      <c r="L98" s="21">
        <v>15</v>
      </c>
      <c r="M98" s="21">
        <v>30</v>
      </c>
      <c r="N98" s="21">
        <v>35</v>
      </c>
    </row>
    <row r="99" spans="1:14" x14ac:dyDescent="0.35">
      <c r="A99" s="16" t="s">
        <v>182</v>
      </c>
      <c r="B99" s="16" t="s">
        <v>87</v>
      </c>
      <c r="C99" s="21" t="s">
        <v>190</v>
      </c>
      <c r="D99" s="21" t="s">
        <v>190</v>
      </c>
      <c r="E99" s="21">
        <v>10</v>
      </c>
      <c r="F99" s="21">
        <v>20</v>
      </c>
      <c r="G99" s="21">
        <v>15</v>
      </c>
      <c r="H99" s="21">
        <v>15</v>
      </c>
      <c r="I99" s="21">
        <v>15</v>
      </c>
      <c r="J99" s="21">
        <v>10</v>
      </c>
      <c r="K99" s="21">
        <v>10</v>
      </c>
      <c r="L99" s="21">
        <v>5</v>
      </c>
      <c r="M99" s="21">
        <v>10</v>
      </c>
      <c r="N99" s="21">
        <v>25</v>
      </c>
    </row>
    <row r="100" spans="1:14" x14ac:dyDescent="0.35">
      <c r="A100" s="16" t="s">
        <v>182</v>
      </c>
      <c r="B100" s="16" t="s">
        <v>88</v>
      </c>
      <c r="C100" s="21" t="s">
        <v>190</v>
      </c>
      <c r="D100" s="21" t="s">
        <v>190</v>
      </c>
      <c r="E100" s="21">
        <v>5</v>
      </c>
      <c r="F100" s="21">
        <v>5</v>
      </c>
      <c r="G100" s="21">
        <v>10</v>
      </c>
      <c r="H100" s="21">
        <v>15</v>
      </c>
      <c r="I100" s="21">
        <v>15</v>
      </c>
      <c r="J100" s="21">
        <v>15</v>
      </c>
      <c r="K100" s="21">
        <v>10</v>
      </c>
      <c r="L100" s="21">
        <v>5</v>
      </c>
      <c r="M100" s="21">
        <v>10</v>
      </c>
      <c r="N100" s="21">
        <v>15</v>
      </c>
    </row>
    <row r="101" spans="1:14" x14ac:dyDescent="0.35">
      <c r="A101" s="16" t="s">
        <v>182</v>
      </c>
      <c r="B101" s="16" t="s">
        <v>18</v>
      </c>
      <c r="C101" s="21" t="s">
        <v>190</v>
      </c>
      <c r="D101" s="21" t="s">
        <v>190</v>
      </c>
      <c r="E101" s="21">
        <v>30</v>
      </c>
      <c r="F101" s="21">
        <v>25</v>
      </c>
      <c r="G101" s="21">
        <v>35</v>
      </c>
      <c r="H101" s="21">
        <v>25</v>
      </c>
      <c r="I101" s="21">
        <v>15</v>
      </c>
      <c r="J101" s="21">
        <v>10</v>
      </c>
      <c r="K101" s="21">
        <v>15</v>
      </c>
      <c r="L101" s="21">
        <v>15</v>
      </c>
      <c r="M101" s="21">
        <v>15</v>
      </c>
      <c r="N101" s="21">
        <v>25</v>
      </c>
    </row>
    <row r="102" spans="1:14" x14ac:dyDescent="0.35">
      <c r="A102" s="16" t="s">
        <v>182</v>
      </c>
      <c r="B102" s="16" t="s">
        <v>89</v>
      </c>
      <c r="C102" s="21" t="s">
        <v>190</v>
      </c>
      <c r="D102" s="21" t="s">
        <v>190</v>
      </c>
      <c r="E102" s="21">
        <v>35</v>
      </c>
      <c r="F102" s="21">
        <v>35</v>
      </c>
      <c r="G102" s="21">
        <v>45</v>
      </c>
      <c r="H102" s="21">
        <v>40</v>
      </c>
      <c r="I102" s="21">
        <v>40</v>
      </c>
      <c r="J102" s="21">
        <v>30</v>
      </c>
      <c r="K102" s="21">
        <v>30</v>
      </c>
      <c r="L102" s="21">
        <v>25</v>
      </c>
      <c r="M102" s="21">
        <v>35</v>
      </c>
      <c r="N102" s="21">
        <v>55</v>
      </c>
    </row>
    <row r="103" spans="1:14" x14ac:dyDescent="0.35">
      <c r="A103" s="16" t="s">
        <v>182</v>
      </c>
      <c r="B103" s="16" t="s">
        <v>90</v>
      </c>
      <c r="C103" s="21" t="s">
        <v>190</v>
      </c>
      <c r="D103" s="21" t="s">
        <v>190</v>
      </c>
      <c r="E103" s="21">
        <v>10</v>
      </c>
      <c r="F103" s="21">
        <v>10</v>
      </c>
      <c r="G103" s="21">
        <v>10</v>
      </c>
      <c r="H103" s="21">
        <v>20</v>
      </c>
      <c r="I103" s="21">
        <v>10</v>
      </c>
      <c r="J103" s="21">
        <v>15</v>
      </c>
      <c r="K103" s="21">
        <v>10</v>
      </c>
      <c r="L103" s="21">
        <v>10</v>
      </c>
      <c r="M103" s="21">
        <v>15</v>
      </c>
      <c r="N103" s="21">
        <v>20</v>
      </c>
    </row>
    <row r="104" spans="1:14" x14ac:dyDescent="0.35">
      <c r="A104" s="16" t="s">
        <v>182</v>
      </c>
      <c r="B104" s="16" t="s">
        <v>91</v>
      </c>
      <c r="C104" s="21" t="s">
        <v>190</v>
      </c>
      <c r="D104" s="21" t="s">
        <v>190</v>
      </c>
      <c r="E104" s="21">
        <v>10</v>
      </c>
      <c r="F104" s="21">
        <v>10</v>
      </c>
      <c r="G104" s="21">
        <v>10</v>
      </c>
      <c r="H104" s="21">
        <v>10</v>
      </c>
      <c r="I104" s="21">
        <v>15</v>
      </c>
      <c r="J104" s="21">
        <v>10</v>
      </c>
      <c r="K104" s="21">
        <v>5</v>
      </c>
      <c r="L104" s="21">
        <v>10</v>
      </c>
      <c r="M104" s="21">
        <v>10</v>
      </c>
      <c r="N104" s="21">
        <v>20</v>
      </c>
    </row>
    <row r="105" spans="1:14" x14ac:dyDescent="0.35">
      <c r="A105" s="16" t="s">
        <v>182</v>
      </c>
      <c r="B105" s="16" t="s">
        <v>92</v>
      </c>
      <c r="C105" s="21" t="s">
        <v>190</v>
      </c>
      <c r="D105" s="21" t="s">
        <v>190</v>
      </c>
      <c r="E105" s="21">
        <v>15</v>
      </c>
      <c r="F105" s="21">
        <v>15</v>
      </c>
      <c r="G105" s="21">
        <v>5</v>
      </c>
      <c r="H105" s="21">
        <v>5</v>
      </c>
      <c r="I105" s="21">
        <v>15</v>
      </c>
      <c r="J105" s="21">
        <v>10</v>
      </c>
      <c r="K105" s="21">
        <v>15</v>
      </c>
      <c r="L105" s="21">
        <v>10</v>
      </c>
      <c r="M105" s="21">
        <v>15</v>
      </c>
      <c r="N105" s="21">
        <v>20</v>
      </c>
    </row>
    <row r="106" spans="1:14" x14ac:dyDescent="0.35">
      <c r="A106" s="16" t="s">
        <v>182</v>
      </c>
      <c r="B106" s="16" t="s">
        <v>93</v>
      </c>
      <c r="C106" s="21" t="s">
        <v>190</v>
      </c>
      <c r="D106" s="21" t="s">
        <v>190</v>
      </c>
      <c r="E106" s="21">
        <v>5</v>
      </c>
      <c r="F106" s="21">
        <v>5</v>
      </c>
      <c r="G106" s="21">
        <v>5</v>
      </c>
      <c r="H106" s="21">
        <v>10</v>
      </c>
      <c r="I106" s="21">
        <v>10</v>
      </c>
      <c r="J106" s="21">
        <v>10</v>
      </c>
      <c r="K106" s="21">
        <v>10</v>
      </c>
      <c r="L106" s="21">
        <v>5</v>
      </c>
      <c r="M106" s="21">
        <v>10</v>
      </c>
      <c r="N106" s="21">
        <v>20</v>
      </c>
    </row>
    <row r="107" spans="1:14" x14ac:dyDescent="0.35">
      <c r="A107" s="16" t="s">
        <v>182</v>
      </c>
      <c r="B107" s="16" t="s">
        <v>94</v>
      </c>
      <c r="C107" s="21" t="s">
        <v>190</v>
      </c>
      <c r="D107" s="21" t="s">
        <v>190</v>
      </c>
      <c r="E107" s="21">
        <v>20</v>
      </c>
      <c r="F107" s="21">
        <v>25</v>
      </c>
      <c r="G107" s="21">
        <v>25</v>
      </c>
      <c r="H107" s="21">
        <v>20</v>
      </c>
      <c r="I107" s="21">
        <v>15</v>
      </c>
      <c r="J107" s="21">
        <v>15</v>
      </c>
      <c r="K107" s="21">
        <v>10</v>
      </c>
      <c r="L107" s="21">
        <v>10</v>
      </c>
      <c r="M107" s="21">
        <v>15</v>
      </c>
      <c r="N107" s="21">
        <v>25</v>
      </c>
    </row>
    <row r="108" spans="1:14" x14ac:dyDescent="0.35">
      <c r="A108" s="16" t="s">
        <v>182</v>
      </c>
      <c r="B108" s="16" t="s">
        <v>95</v>
      </c>
      <c r="C108" s="21" t="s">
        <v>190</v>
      </c>
      <c r="D108" s="21" t="s">
        <v>190</v>
      </c>
      <c r="E108" s="21">
        <v>10</v>
      </c>
      <c r="F108" s="21">
        <v>5</v>
      </c>
      <c r="G108" s="21">
        <v>5</v>
      </c>
      <c r="H108" s="21">
        <v>5</v>
      </c>
      <c r="I108" s="21">
        <v>10</v>
      </c>
      <c r="J108" s="21">
        <v>10</v>
      </c>
      <c r="K108" s="21">
        <v>5</v>
      </c>
      <c r="L108" s="21">
        <v>10</v>
      </c>
      <c r="M108" s="21">
        <v>10</v>
      </c>
      <c r="N108" s="21">
        <v>15</v>
      </c>
    </row>
    <row r="109" spans="1:14" ht="27" customHeight="1" x14ac:dyDescent="0.35">
      <c r="A109" s="17" t="s">
        <v>183</v>
      </c>
      <c r="B109" s="9" t="s">
        <v>112</v>
      </c>
      <c r="C109" s="21" t="s">
        <v>190</v>
      </c>
      <c r="D109" s="21" t="s">
        <v>190</v>
      </c>
      <c r="E109" s="21">
        <v>45</v>
      </c>
      <c r="F109" s="21">
        <v>55</v>
      </c>
      <c r="G109" s="21">
        <v>50</v>
      </c>
      <c r="H109" s="21">
        <v>50</v>
      </c>
      <c r="I109" s="21">
        <v>45</v>
      </c>
      <c r="J109" s="21">
        <v>50</v>
      </c>
      <c r="K109" s="21">
        <v>45</v>
      </c>
      <c r="L109" s="21">
        <v>30</v>
      </c>
      <c r="M109" s="21">
        <v>40</v>
      </c>
      <c r="N109" s="21">
        <v>70</v>
      </c>
    </row>
    <row r="110" spans="1:14" x14ac:dyDescent="0.35">
      <c r="A110" s="16" t="s">
        <v>183</v>
      </c>
      <c r="B110" s="9" t="s">
        <v>113</v>
      </c>
      <c r="C110" s="21" t="s">
        <v>190</v>
      </c>
      <c r="D110" s="21" t="s">
        <v>190</v>
      </c>
      <c r="E110" s="21">
        <v>20</v>
      </c>
      <c r="F110" s="21">
        <v>15</v>
      </c>
      <c r="G110" s="21">
        <v>15</v>
      </c>
      <c r="H110" s="21">
        <v>20</v>
      </c>
      <c r="I110" s="21">
        <v>30</v>
      </c>
      <c r="J110" s="21">
        <v>25</v>
      </c>
      <c r="K110" s="21">
        <v>15</v>
      </c>
      <c r="L110" s="21">
        <v>20</v>
      </c>
      <c r="M110" s="21">
        <v>25</v>
      </c>
      <c r="N110" s="21">
        <v>40</v>
      </c>
    </row>
    <row r="111" spans="1:14" x14ac:dyDescent="0.35">
      <c r="A111" s="16" t="s">
        <v>183</v>
      </c>
      <c r="B111" s="9" t="s">
        <v>114</v>
      </c>
      <c r="C111" s="21" t="s">
        <v>190</v>
      </c>
      <c r="D111" s="21" t="s">
        <v>190</v>
      </c>
      <c r="E111" s="21">
        <v>135</v>
      </c>
      <c r="F111" s="21">
        <v>145</v>
      </c>
      <c r="G111" s="21">
        <v>145</v>
      </c>
      <c r="H111" s="21">
        <v>125</v>
      </c>
      <c r="I111" s="21">
        <v>115</v>
      </c>
      <c r="J111" s="21">
        <v>120</v>
      </c>
      <c r="K111" s="21">
        <v>125</v>
      </c>
      <c r="L111" s="21">
        <v>85</v>
      </c>
      <c r="M111" s="21">
        <v>120</v>
      </c>
      <c r="N111" s="21">
        <v>195</v>
      </c>
    </row>
    <row r="112" spans="1:14" x14ac:dyDescent="0.35">
      <c r="A112" s="16" t="s">
        <v>183</v>
      </c>
      <c r="B112" s="9" t="s">
        <v>115</v>
      </c>
      <c r="C112" s="21" t="s">
        <v>190</v>
      </c>
      <c r="D112" s="21" t="s">
        <v>190</v>
      </c>
      <c r="E112" s="21">
        <v>30</v>
      </c>
      <c r="F112" s="21">
        <v>30</v>
      </c>
      <c r="G112" s="21">
        <v>35</v>
      </c>
      <c r="H112" s="21">
        <v>40</v>
      </c>
      <c r="I112" s="21">
        <v>45</v>
      </c>
      <c r="J112" s="21">
        <v>35</v>
      </c>
      <c r="K112" s="21">
        <v>35</v>
      </c>
      <c r="L112" s="21">
        <v>25</v>
      </c>
      <c r="M112" s="21">
        <v>40</v>
      </c>
      <c r="N112" s="21">
        <v>70</v>
      </c>
    </row>
    <row r="113" spans="1:14" x14ac:dyDescent="0.35">
      <c r="A113" s="16" t="s">
        <v>183</v>
      </c>
      <c r="B113" s="9" t="s">
        <v>13</v>
      </c>
      <c r="C113" s="21" t="s">
        <v>190</v>
      </c>
      <c r="D113" s="21" t="s">
        <v>190</v>
      </c>
      <c r="E113" s="21">
        <v>55</v>
      </c>
      <c r="F113" s="21">
        <v>70</v>
      </c>
      <c r="G113" s="21">
        <v>60</v>
      </c>
      <c r="H113" s="21">
        <v>55</v>
      </c>
      <c r="I113" s="21">
        <v>55</v>
      </c>
      <c r="J113" s="21">
        <v>50</v>
      </c>
      <c r="K113" s="21">
        <v>60</v>
      </c>
      <c r="L113" s="21">
        <v>40</v>
      </c>
      <c r="M113" s="21">
        <v>55</v>
      </c>
      <c r="N113" s="21">
        <v>85</v>
      </c>
    </row>
    <row r="114" spans="1:14" x14ac:dyDescent="0.35">
      <c r="A114" s="16" t="s">
        <v>183</v>
      </c>
      <c r="B114" s="9" t="s">
        <v>116</v>
      </c>
      <c r="C114" s="21" t="s">
        <v>190</v>
      </c>
      <c r="D114" s="21" t="s">
        <v>190</v>
      </c>
      <c r="E114" s="21">
        <v>15</v>
      </c>
      <c r="F114" s="21">
        <v>15</v>
      </c>
      <c r="G114" s="21">
        <v>15</v>
      </c>
      <c r="H114" s="21">
        <v>15</v>
      </c>
      <c r="I114" s="21">
        <v>10</v>
      </c>
      <c r="J114" s="21">
        <v>15</v>
      </c>
      <c r="K114" s="21">
        <v>15</v>
      </c>
      <c r="L114" s="21">
        <v>15</v>
      </c>
      <c r="M114" s="21">
        <v>15</v>
      </c>
      <c r="N114" s="21">
        <v>30</v>
      </c>
    </row>
    <row r="115" spans="1:14" x14ac:dyDescent="0.35">
      <c r="A115" s="16" t="s">
        <v>183</v>
      </c>
      <c r="B115" s="9" t="s">
        <v>117</v>
      </c>
      <c r="C115" s="21" t="s">
        <v>190</v>
      </c>
      <c r="D115" s="21" t="s">
        <v>190</v>
      </c>
      <c r="E115" s="21">
        <v>20</v>
      </c>
      <c r="F115" s="21">
        <v>25</v>
      </c>
      <c r="G115" s="21">
        <v>25</v>
      </c>
      <c r="H115" s="21">
        <v>20</v>
      </c>
      <c r="I115" s="21">
        <v>15</v>
      </c>
      <c r="J115" s="21">
        <v>15</v>
      </c>
      <c r="K115" s="21">
        <v>10</v>
      </c>
      <c r="L115" s="21">
        <v>10</v>
      </c>
      <c r="M115" s="21">
        <v>15</v>
      </c>
      <c r="N115" s="21">
        <v>25</v>
      </c>
    </row>
    <row r="116" spans="1:14" x14ac:dyDescent="0.35">
      <c r="A116" s="16" t="s">
        <v>183</v>
      </c>
      <c r="B116" s="9" t="s">
        <v>118</v>
      </c>
      <c r="C116" s="21" t="s">
        <v>190</v>
      </c>
      <c r="D116" s="21" t="s">
        <v>190</v>
      </c>
      <c r="E116" s="21">
        <v>30</v>
      </c>
      <c r="F116" s="21">
        <v>25</v>
      </c>
      <c r="G116" s="21">
        <v>35</v>
      </c>
      <c r="H116" s="21">
        <v>25</v>
      </c>
      <c r="I116" s="21">
        <v>15</v>
      </c>
      <c r="J116" s="21">
        <v>10</v>
      </c>
      <c r="K116" s="21">
        <v>15</v>
      </c>
      <c r="L116" s="21">
        <v>15</v>
      </c>
      <c r="M116" s="21">
        <v>15</v>
      </c>
      <c r="N116" s="21">
        <v>25</v>
      </c>
    </row>
    <row r="117" spans="1:14" x14ac:dyDescent="0.35">
      <c r="A117" s="16" t="s">
        <v>183</v>
      </c>
      <c r="B117" s="9" t="s">
        <v>184</v>
      </c>
      <c r="C117" s="21" t="s">
        <v>190</v>
      </c>
      <c r="D117" s="21" t="s">
        <v>190</v>
      </c>
      <c r="E117" s="109">
        <v>280</v>
      </c>
      <c r="F117" s="109">
        <v>300</v>
      </c>
      <c r="G117" s="109">
        <v>285</v>
      </c>
      <c r="H117" s="109">
        <v>265</v>
      </c>
      <c r="I117" s="109">
        <v>250</v>
      </c>
      <c r="J117" s="109">
        <v>250</v>
      </c>
      <c r="K117" s="109">
        <v>265</v>
      </c>
      <c r="L117" s="109">
        <v>185</v>
      </c>
      <c r="M117" s="109">
        <v>245</v>
      </c>
      <c r="N117" s="109">
        <v>430</v>
      </c>
    </row>
    <row r="118" spans="1:14" ht="28.5" customHeight="1" x14ac:dyDescent="0.35">
      <c r="A118" s="17" t="s">
        <v>185</v>
      </c>
      <c r="B118" s="17" t="s">
        <v>111</v>
      </c>
      <c r="C118" s="21" t="s">
        <v>190</v>
      </c>
      <c r="D118" s="21" t="s">
        <v>190</v>
      </c>
      <c r="E118" s="21">
        <v>35</v>
      </c>
      <c r="F118" s="21">
        <v>35</v>
      </c>
      <c r="G118" s="21">
        <v>35</v>
      </c>
      <c r="H118" s="21">
        <v>35</v>
      </c>
      <c r="I118" s="21">
        <v>35</v>
      </c>
      <c r="J118" s="21">
        <v>40</v>
      </c>
      <c r="K118" s="21">
        <v>35</v>
      </c>
      <c r="L118" s="21">
        <v>30</v>
      </c>
      <c r="M118" s="21">
        <v>40</v>
      </c>
      <c r="N118" s="21">
        <v>40</v>
      </c>
    </row>
    <row r="119" spans="1:14" x14ac:dyDescent="0.35">
      <c r="A119" s="17" t="s">
        <v>185</v>
      </c>
      <c r="B119" s="9" t="s">
        <v>186</v>
      </c>
      <c r="C119" s="21" t="s">
        <v>190</v>
      </c>
      <c r="D119" s="21" t="s">
        <v>190</v>
      </c>
      <c r="E119" s="21">
        <v>340</v>
      </c>
      <c r="F119" s="21">
        <v>375</v>
      </c>
      <c r="G119" s="21">
        <v>400</v>
      </c>
      <c r="H119" s="21">
        <v>355</v>
      </c>
      <c r="I119" s="21">
        <v>365</v>
      </c>
      <c r="J119" s="21">
        <v>365</v>
      </c>
      <c r="K119" s="21">
        <v>370</v>
      </c>
      <c r="L119" s="21">
        <v>270</v>
      </c>
      <c r="M119" s="21">
        <v>310</v>
      </c>
      <c r="N119" s="21">
        <v>435</v>
      </c>
    </row>
    <row r="120" spans="1:14" x14ac:dyDescent="0.35">
      <c r="A120" s="17" t="s">
        <v>185</v>
      </c>
      <c r="B120" s="9" t="s">
        <v>151</v>
      </c>
      <c r="C120" s="21" t="s">
        <v>190</v>
      </c>
      <c r="D120" s="21" t="s">
        <v>190</v>
      </c>
      <c r="E120" s="21">
        <v>465</v>
      </c>
      <c r="F120" s="21">
        <v>510</v>
      </c>
      <c r="G120" s="21">
        <v>550</v>
      </c>
      <c r="H120" s="21">
        <v>495</v>
      </c>
      <c r="I120" s="21">
        <v>515</v>
      </c>
      <c r="J120" s="21">
        <v>485</v>
      </c>
      <c r="K120" s="21">
        <v>510</v>
      </c>
      <c r="L120" s="21">
        <v>380</v>
      </c>
      <c r="M120" s="21">
        <v>445</v>
      </c>
      <c r="N120" s="21">
        <v>610</v>
      </c>
    </row>
    <row r="121" spans="1:14" ht="28.5" customHeight="1" x14ac:dyDescent="0.35">
      <c r="A121" s="91" t="s">
        <v>272</v>
      </c>
      <c r="B121" s="92" t="s">
        <v>273</v>
      </c>
      <c r="C121" s="62" t="s">
        <v>190</v>
      </c>
      <c r="D121" s="62" t="s">
        <v>190</v>
      </c>
      <c r="E121" s="62">
        <v>5</v>
      </c>
      <c r="F121" s="62">
        <v>10</v>
      </c>
      <c r="G121" s="62">
        <v>5</v>
      </c>
      <c r="H121" s="62">
        <v>10</v>
      </c>
      <c r="I121" s="62">
        <v>10</v>
      </c>
      <c r="J121" s="62">
        <v>10</v>
      </c>
      <c r="K121" s="62">
        <v>5</v>
      </c>
      <c r="L121" s="62">
        <v>5</v>
      </c>
      <c r="M121" s="62">
        <v>5</v>
      </c>
      <c r="N121" s="62">
        <v>15</v>
      </c>
    </row>
    <row r="122" spans="1:14" x14ac:dyDescent="0.35">
      <c r="A122" s="91" t="s">
        <v>272</v>
      </c>
      <c r="B122" s="92" t="s">
        <v>274</v>
      </c>
      <c r="C122" s="62" t="s">
        <v>190</v>
      </c>
      <c r="D122" s="62" t="s">
        <v>190</v>
      </c>
      <c r="E122" s="62">
        <v>10</v>
      </c>
      <c r="F122" s="62">
        <v>10</v>
      </c>
      <c r="G122" s="62">
        <v>10</v>
      </c>
      <c r="H122" s="62">
        <v>10</v>
      </c>
      <c r="I122" s="62">
        <v>10</v>
      </c>
      <c r="J122" s="62">
        <v>10</v>
      </c>
      <c r="K122" s="62">
        <v>5</v>
      </c>
      <c r="L122" s="62">
        <v>5</v>
      </c>
      <c r="M122" s="62">
        <v>10</v>
      </c>
      <c r="N122" s="62">
        <v>10</v>
      </c>
    </row>
    <row r="123" spans="1:14" x14ac:dyDescent="0.35">
      <c r="A123" s="91" t="s">
        <v>272</v>
      </c>
      <c r="B123" s="92" t="s">
        <v>275</v>
      </c>
      <c r="C123" s="62" t="s">
        <v>190</v>
      </c>
      <c r="D123" s="62" t="s">
        <v>190</v>
      </c>
      <c r="E123" s="62">
        <v>5</v>
      </c>
      <c r="F123" s="62">
        <v>5</v>
      </c>
      <c r="G123" s="62">
        <v>10</v>
      </c>
      <c r="H123" s="62">
        <v>20</v>
      </c>
      <c r="I123" s="62">
        <v>20</v>
      </c>
      <c r="J123" s="62">
        <v>15</v>
      </c>
      <c r="K123" s="62">
        <v>10</v>
      </c>
      <c r="L123" s="62">
        <v>5</v>
      </c>
      <c r="M123" s="62">
        <v>10</v>
      </c>
      <c r="N123" s="62">
        <v>20</v>
      </c>
    </row>
    <row r="124" spans="1:14" x14ac:dyDescent="0.35">
      <c r="A124" s="91" t="s">
        <v>272</v>
      </c>
      <c r="B124" s="92" t="s">
        <v>276</v>
      </c>
      <c r="C124" s="62" t="s">
        <v>190</v>
      </c>
      <c r="D124" s="62" t="s">
        <v>190</v>
      </c>
      <c r="E124" s="62">
        <v>15</v>
      </c>
      <c r="F124" s="62">
        <v>20</v>
      </c>
      <c r="G124" s="62">
        <v>20</v>
      </c>
      <c r="H124" s="62">
        <v>15</v>
      </c>
      <c r="I124" s="62">
        <v>10</v>
      </c>
      <c r="J124" s="62">
        <v>10</v>
      </c>
      <c r="K124" s="62">
        <v>10</v>
      </c>
      <c r="L124" s="62">
        <v>10</v>
      </c>
      <c r="M124" s="62">
        <v>10</v>
      </c>
      <c r="N124" s="62">
        <v>20</v>
      </c>
    </row>
    <row r="125" spans="1:14" x14ac:dyDescent="0.35">
      <c r="A125" s="91" t="s">
        <v>272</v>
      </c>
      <c r="B125" s="92" t="s">
        <v>277</v>
      </c>
      <c r="C125" s="62" t="s">
        <v>190</v>
      </c>
      <c r="D125" s="62" t="s">
        <v>190</v>
      </c>
      <c r="E125" s="62">
        <v>15</v>
      </c>
      <c r="F125" s="62">
        <v>10</v>
      </c>
      <c r="G125" s="62">
        <v>15</v>
      </c>
      <c r="H125" s="62">
        <v>10</v>
      </c>
      <c r="I125" s="62">
        <v>10</v>
      </c>
      <c r="J125" s="62">
        <v>10</v>
      </c>
      <c r="K125" s="62">
        <v>15</v>
      </c>
      <c r="L125" s="62">
        <v>15</v>
      </c>
      <c r="M125" s="62">
        <v>15</v>
      </c>
      <c r="N125" s="62">
        <v>25</v>
      </c>
    </row>
    <row r="126" spans="1:14" x14ac:dyDescent="0.35">
      <c r="A126" s="91" t="s">
        <v>272</v>
      </c>
      <c r="B126" s="92" t="s">
        <v>278</v>
      </c>
      <c r="C126" s="62" t="s">
        <v>190</v>
      </c>
      <c r="D126" s="62" t="s">
        <v>190</v>
      </c>
      <c r="E126" s="62">
        <v>0</v>
      </c>
      <c r="F126" s="62">
        <v>5</v>
      </c>
      <c r="G126" s="62">
        <v>0</v>
      </c>
      <c r="H126" s="62">
        <v>0</v>
      </c>
      <c r="I126" s="62">
        <v>0</v>
      </c>
      <c r="J126" s="62">
        <v>5</v>
      </c>
      <c r="K126" s="62">
        <v>0</v>
      </c>
      <c r="L126" s="62">
        <v>0</v>
      </c>
      <c r="M126" s="62">
        <v>5</v>
      </c>
      <c r="N126" s="62">
        <v>5</v>
      </c>
    </row>
    <row r="127" spans="1:14" x14ac:dyDescent="0.35">
      <c r="A127" s="91" t="s">
        <v>272</v>
      </c>
      <c r="B127" s="92" t="s">
        <v>279</v>
      </c>
      <c r="C127" s="62" t="s">
        <v>190</v>
      </c>
      <c r="D127" s="62" t="s">
        <v>190</v>
      </c>
      <c r="E127" s="62">
        <v>25</v>
      </c>
      <c r="F127" s="62">
        <v>25</v>
      </c>
      <c r="G127" s="62">
        <v>35</v>
      </c>
      <c r="H127" s="62">
        <v>20</v>
      </c>
      <c r="I127" s="62">
        <v>15</v>
      </c>
      <c r="J127" s="62">
        <v>10</v>
      </c>
      <c r="K127" s="62">
        <v>10</v>
      </c>
      <c r="L127" s="62">
        <v>15</v>
      </c>
      <c r="M127" s="62">
        <v>15</v>
      </c>
      <c r="N127" s="62">
        <v>25</v>
      </c>
    </row>
    <row r="128" spans="1:14" x14ac:dyDescent="0.35">
      <c r="A128" s="91" t="s">
        <v>272</v>
      </c>
      <c r="B128" s="92" t="s">
        <v>280</v>
      </c>
      <c r="C128" s="62" t="s">
        <v>190</v>
      </c>
      <c r="D128" s="62" t="s">
        <v>190</v>
      </c>
      <c r="E128" s="62">
        <v>0</v>
      </c>
      <c r="F128" s="62">
        <v>0</v>
      </c>
      <c r="G128" s="62">
        <v>0</v>
      </c>
      <c r="H128" s="62">
        <v>5</v>
      </c>
      <c r="I128" s="62">
        <v>0</v>
      </c>
      <c r="J128" s="62">
        <v>0</v>
      </c>
      <c r="K128" s="62">
        <v>0</v>
      </c>
      <c r="L128" s="62">
        <v>0</v>
      </c>
      <c r="M128" s="62">
        <v>0</v>
      </c>
      <c r="N128" s="62">
        <v>0</v>
      </c>
    </row>
    <row r="129" spans="1:14" x14ac:dyDescent="0.35">
      <c r="A129" s="91" t="s">
        <v>272</v>
      </c>
      <c r="B129" s="92" t="s">
        <v>281</v>
      </c>
      <c r="C129" s="62" t="s">
        <v>190</v>
      </c>
      <c r="D129" s="62" t="s">
        <v>190</v>
      </c>
      <c r="E129" s="62">
        <v>5</v>
      </c>
      <c r="F129" s="62">
        <v>5</v>
      </c>
      <c r="G129" s="62">
        <v>5</v>
      </c>
      <c r="H129" s="62">
        <v>10</v>
      </c>
      <c r="I129" s="62">
        <v>5</v>
      </c>
      <c r="J129" s="62">
        <v>10</v>
      </c>
      <c r="K129" s="62">
        <v>5</v>
      </c>
      <c r="L129" s="62">
        <v>5</v>
      </c>
      <c r="M129" s="62">
        <v>5</v>
      </c>
      <c r="N129" s="62">
        <v>10</v>
      </c>
    </row>
    <row r="130" spans="1:14" ht="28.5" customHeight="1" x14ac:dyDescent="0.35">
      <c r="A130" s="91" t="s">
        <v>263</v>
      </c>
      <c r="B130" s="92" t="s">
        <v>282</v>
      </c>
      <c r="C130" s="62" t="s">
        <v>190</v>
      </c>
      <c r="D130" s="62" t="s">
        <v>190</v>
      </c>
      <c r="E130" s="62">
        <v>445</v>
      </c>
      <c r="F130" s="62">
        <v>470</v>
      </c>
      <c r="G130" s="62">
        <v>470</v>
      </c>
      <c r="H130" s="62">
        <v>415</v>
      </c>
      <c r="I130" s="62">
        <v>440</v>
      </c>
      <c r="J130" s="62">
        <v>410</v>
      </c>
      <c r="K130" s="62">
        <v>430</v>
      </c>
      <c r="L130" s="62">
        <v>350</v>
      </c>
      <c r="M130" s="62">
        <v>405</v>
      </c>
      <c r="N130" s="62">
        <v>525</v>
      </c>
    </row>
    <row r="131" spans="1:14" x14ac:dyDescent="0.35">
      <c r="A131" s="91" t="s">
        <v>263</v>
      </c>
      <c r="B131" s="92" t="s">
        <v>265</v>
      </c>
      <c r="C131" s="62" t="s">
        <v>190</v>
      </c>
      <c r="D131" s="62" t="s">
        <v>190</v>
      </c>
      <c r="E131" s="62">
        <v>540</v>
      </c>
      <c r="F131" s="62">
        <v>575</v>
      </c>
      <c r="G131" s="62">
        <v>565</v>
      </c>
      <c r="H131" s="62">
        <v>515</v>
      </c>
      <c r="I131" s="62">
        <v>500</v>
      </c>
      <c r="J131" s="62">
        <v>480</v>
      </c>
      <c r="K131" s="62">
        <v>530</v>
      </c>
      <c r="L131" s="62">
        <v>395</v>
      </c>
      <c r="M131" s="62">
        <v>500</v>
      </c>
      <c r="N131" s="62">
        <v>655</v>
      </c>
    </row>
    <row r="132" spans="1:14" x14ac:dyDescent="0.35">
      <c r="A132" s="91" t="s">
        <v>263</v>
      </c>
      <c r="B132" s="92" t="s">
        <v>266</v>
      </c>
      <c r="C132" s="62" t="s">
        <v>190</v>
      </c>
      <c r="D132" s="62" t="s">
        <v>190</v>
      </c>
      <c r="E132" s="62">
        <v>585</v>
      </c>
      <c r="F132" s="62">
        <v>625</v>
      </c>
      <c r="G132" s="62">
        <v>655</v>
      </c>
      <c r="H132" s="62">
        <v>595</v>
      </c>
      <c r="I132" s="62">
        <v>630</v>
      </c>
      <c r="J132" s="62">
        <v>600</v>
      </c>
      <c r="K132" s="62">
        <v>625</v>
      </c>
      <c r="L132" s="62">
        <v>445</v>
      </c>
      <c r="M132" s="62">
        <v>560</v>
      </c>
      <c r="N132" s="62">
        <v>835</v>
      </c>
    </row>
    <row r="133" spans="1:14" x14ac:dyDescent="0.35">
      <c r="A133" s="91" t="s">
        <v>263</v>
      </c>
      <c r="B133" s="92" t="s">
        <v>267</v>
      </c>
      <c r="C133" s="62" t="s">
        <v>190</v>
      </c>
      <c r="D133" s="62" t="s">
        <v>190</v>
      </c>
      <c r="E133" s="62">
        <v>710</v>
      </c>
      <c r="F133" s="62">
        <v>765</v>
      </c>
      <c r="G133" s="62">
        <v>750</v>
      </c>
      <c r="H133" s="62">
        <v>675</v>
      </c>
      <c r="I133" s="62">
        <v>705</v>
      </c>
      <c r="J133" s="62">
        <v>655</v>
      </c>
      <c r="K133" s="62">
        <v>715</v>
      </c>
      <c r="L133" s="62">
        <v>545</v>
      </c>
      <c r="M133" s="62">
        <v>700</v>
      </c>
      <c r="N133" s="62">
        <v>975</v>
      </c>
    </row>
    <row r="134" spans="1:14" x14ac:dyDescent="0.35">
      <c r="A134" s="91" t="s">
        <v>263</v>
      </c>
      <c r="B134" s="92" t="s">
        <v>283</v>
      </c>
      <c r="C134" s="62" t="s">
        <v>190</v>
      </c>
      <c r="D134" s="62" t="s">
        <v>190</v>
      </c>
      <c r="E134" s="62">
        <v>500</v>
      </c>
      <c r="F134" s="62">
        <v>540</v>
      </c>
      <c r="G134" s="62">
        <v>520</v>
      </c>
      <c r="H134" s="62">
        <v>420</v>
      </c>
      <c r="I134" s="62">
        <v>430</v>
      </c>
      <c r="J134" s="62">
        <v>425</v>
      </c>
      <c r="K134" s="62">
        <v>485</v>
      </c>
      <c r="L134" s="62">
        <v>370</v>
      </c>
      <c r="M134" s="62">
        <v>435</v>
      </c>
      <c r="N134" s="62">
        <v>585</v>
      </c>
    </row>
  </sheetData>
  <phoneticPr fontId="44" type="noConversion"/>
  <hyperlinks>
    <hyperlink ref="A11" location="Contents!A1" display="This cell contains a hyperlink to the Table of Contents" xr:uid="{00000000-0004-0000-0A00-000000000000}"/>
    <hyperlink ref="A9" r:id="rId1" xr:uid="{3359DA79-7519-4DF4-BEE1-8F811FF455C2}"/>
    <hyperlink ref="A8" r:id="rId2" xr:uid="{BF39249E-AFD0-4234-B09E-C8DCE871ABF2}"/>
  </hyperlinks>
  <pageMargins left="0.7" right="0.7" top="0.75" bottom="0.75" header="0.3" footer="0.3"/>
  <pageSetup paperSize="9" scale="31" orientation="portrait"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V135"/>
  <sheetViews>
    <sheetView showGridLines="0" zoomScaleNormal="100" workbookViewId="0"/>
  </sheetViews>
  <sheetFormatPr defaultColWidth="9.1796875" defaultRowHeight="15.5" x14ac:dyDescent="0.35"/>
  <cols>
    <col min="1" max="1" width="61.453125" style="13" customWidth="1"/>
    <col min="2" max="2" width="54.453125" style="9" customWidth="1"/>
    <col min="3" max="5" width="13.7265625" style="32" bestFit="1" customWidth="1"/>
    <col min="6" max="8" width="13.26953125" style="32" bestFit="1" customWidth="1"/>
    <col min="9" max="9" width="13.7265625" style="14" bestFit="1" customWidth="1"/>
    <col min="10" max="10" width="13.26953125" style="14" bestFit="1" customWidth="1"/>
    <col min="11" max="13" width="13.7265625" style="14" bestFit="1" customWidth="1"/>
    <col min="14" max="14" width="12.81640625" style="14" bestFit="1" customWidth="1"/>
    <col min="15" max="18" width="13.26953125" style="14" bestFit="1" customWidth="1"/>
    <col min="19" max="19" width="13.7265625" style="14" bestFit="1" customWidth="1"/>
    <col min="20" max="20" width="13.26953125" style="13" bestFit="1" customWidth="1"/>
    <col min="21" max="21" width="13.7265625" style="13" bestFit="1" customWidth="1"/>
    <col min="22" max="22" width="17.36328125" style="13" bestFit="1" customWidth="1"/>
    <col min="23" max="16384" width="9.1796875" style="13"/>
  </cols>
  <sheetData>
    <row r="1" spans="1:22" ht="20" x14ac:dyDescent="0.4">
      <c r="A1" s="22" t="s">
        <v>333</v>
      </c>
      <c r="B1" s="13"/>
      <c r="C1" s="14"/>
      <c r="D1" s="14"/>
      <c r="E1" s="14"/>
      <c r="F1" s="14"/>
      <c r="G1" s="14"/>
      <c r="H1" s="14"/>
      <c r="O1" s="14" t="s">
        <v>0</v>
      </c>
    </row>
    <row r="2" spans="1:22" x14ac:dyDescent="0.35">
      <c r="A2" s="9" t="s">
        <v>152</v>
      </c>
      <c r="B2" s="13"/>
      <c r="C2" s="14"/>
      <c r="D2" s="14"/>
      <c r="E2" s="14"/>
      <c r="F2" s="14"/>
      <c r="G2" s="14"/>
      <c r="H2" s="14"/>
    </row>
    <row r="3" spans="1:22" x14ac:dyDescent="0.35">
      <c r="A3" s="9" t="s">
        <v>330</v>
      </c>
      <c r="B3" s="13"/>
      <c r="C3" s="14"/>
      <c r="D3" s="14"/>
      <c r="E3" s="14"/>
      <c r="F3" s="14"/>
      <c r="G3" s="14"/>
      <c r="H3" s="14"/>
    </row>
    <row r="4" spans="1:22" x14ac:dyDescent="0.35">
      <c r="A4" s="9" t="s">
        <v>299</v>
      </c>
      <c r="B4" s="13"/>
      <c r="C4" s="14"/>
      <c r="D4" s="14"/>
      <c r="E4" s="14"/>
      <c r="F4" s="14"/>
      <c r="G4" s="14"/>
      <c r="H4" s="14"/>
    </row>
    <row r="5" spans="1:22" x14ac:dyDescent="0.35">
      <c r="A5" s="9" t="s">
        <v>304</v>
      </c>
      <c r="B5" s="13"/>
      <c r="C5" s="14"/>
      <c r="D5" s="14"/>
      <c r="E5" s="14"/>
      <c r="F5" s="14"/>
      <c r="G5" s="14"/>
      <c r="H5" s="14"/>
    </row>
    <row r="6" spans="1:22" x14ac:dyDescent="0.35">
      <c r="A6" s="9" t="s">
        <v>195</v>
      </c>
      <c r="B6" s="13"/>
      <c r="C6" s="15"/>
      <c r="D6" s="15"/>
      <c r="E6" s="15"/>
      <c r="F6" s="15"/>
      <c r="G6" s="15"/>
      <c r="H6" s="15"/>
      <c r="I6" s="15"/>
      <c r="J6" s="15"/>
      <c r="K6" s="15"/>
      <c r="L6" s="15"/>
      <c r="M6" s="15"/>
      <c r="N6" s="15"/>
      <c r="O6" s="15"/>
      <c r="P6" s="15"/>
      <c r="Q6" s="15"/>
      <c r="R6" s="15"/>
      <c r="S6" s="15"/>
      <c r="T6" s="15"/>
      <c r="U6" s="15"/>
      <c r="V6" s="15"/>
    </row>
    <row r="7" spans="1:22" x14ac:dyDescent="0.35">
      <c r="A7" s="9" t="s">
        <v>332</v>
      </c>
      <c r="B7" s="13"/>
      <c r="C7" s="15"/>
      <c r="D7" s="15"/>
      <c r="E7" s="15"/>
      <c r="F7" s="15"/>
      <c r="G7" s="15"/>
      <c r="H7" s="15"/>
      <c r="I7" s="15"/>
      <c r="J7" s="15"/>
      <c r="K7" s="15"/>
      <c r="L7" s="15"/>
      <c r="M7" s="15"/>
      <c r="N7" s="15"/>
      <c r="O7" s="15"/>
      <c r="P7" s="15"/>
      <c r="Q7" s="15"/>
      <c r="R7" s="15"/>
      <c r="S7" s="15"/>
      <c r="T7" s="15"/>
      <c r="U7" s="15"/>
      <c r="V7" s="15"/>
    </row>
    <row r="8" spans="1:22" ht="15" customHeight="1" x14ac:dyDescent="0.35">
      <c r="A8" s="9" t="s">
        <v>204</v>
      </c>
      <c r="B8" s="13"/>
      <c r="C8" s="15"/>
      <c r="D8" s="14"/>
      <c r="E8" s="14"/>
      <c r="F8" s="14"/>
      <c r="G8" s="14"/>
      <c r="H8" s="14"/>
    </row>
    <row r="9" spans="1:22" x14ac:dyDescent="0.35">
      <c r="A9" s="3" t="s">
        <v>312</v>
      </c>
      <c r="B9" s="13"/>
      <c r="C9" s="14"/>
      <c r="D9" s="14"/>
      <c r="E9" s="14"/>
      <c r="F9" s="14"/>
      <c r="G9" s="14"/>
      <c r="H9" s="14"/>
    </row>
    <row r="10" spans="1:22" x14ac:dyDescent="0.35">
      <c r="A10" s="111" t="s">
        <v>314</v>
      </c>
      <c r="B10" s="13"/>
      <c r="C10" s="14"/>
      <c r="D10" s="14"/>
      <c r="E10" s="14"/>
      <c r="F10" s="14"/>
      <c r="G10" s="14"/>
      <c r="H10" s="14"/>
    </row>
    <row r="11" spans="1:22" s="27" customFormat="1" x14ac:dyDescent="0.25">
      <c r="A11" s="26" t="s">
        <v>154</v>
      </c>
      <c r="C11" s="134"/>
      <c r="D11" s="134"/>
      <c r="E11" s="134"/>
      <c r="F11" s="134"/>
      <c r="G11" s="134"/>
      <c r="H11" s="134"/>
      <c r="I11" s="134"/>
      <c r="J11" s="134"/>
      <c r="K11" s="134"/>
      <c r="L11" s="134"/>
      <c r="M11" s="134"/>
      <c r="N11" s="134"/>
      <c r="O11" s="134"/>
      <c r="P11" s="134"/>
      <c r="Q11" s="134"/>
      <c r="R11" s="134"/>
      <c r="S11" s="134"/>
      <c r="T11" s="134"/>
      <c r="U11" s="134"/>
      <c r="V11" s="134"/>
    </row>
    <row r="12" spans="1:22" s="27" customFormat="1" ht="30" customHeight="1" x14ac:dyDescent="0.25">
      <c r="A12" s="35" t="s">
        <v>232</v>
      </c>
      <c r="C12" s="134"/>
      <c r="D12" s="134"/>
      <c r="E12" s="134"/>
      <c r="F12" s="134"/>
      <c r="G12" s="134"/>
      <c r="H12" s="134"/>
      <c r="I12" s="134"/>
      <c r="J12" s="134"/>
      <c r="K12" s="134"/>
      <c r="L12" s="134"/>
      <c r="M12" s="134"/>
      <c r="N12" s="134"/>
      <c r="O12" s="134"/>
      <c r="P12" s="134"/>
      <c r="Q12" s="134"/>
      <c r="R12" s="134"/>
      <c r="S12" s="134"/>
      <c r="T12" s="134"/>
      <c r="U12" s="134"/>
      <c r="V12" s="134"/>
    </row>
    <row r="13" spans="1:22" ht="15.75" customHeight="1" x14ac:dyDescent="0.35">
      <c r="A13" s="23" t="s">
        <v>156</v>
      </c>
      <c r="B13" s="23" t="s">
        <v>157</v>
      </c>
      <c r="C13" s="24" t="s">
        <v>164</v>
      </c>
      <c r="D13" s="24" t="s">
        <v>165</v>
      </c>
      <c r="E13" s="24" t="s">
        <v>166</v>
      </c>
      <c r="F13" s="24" t="s">
        <v>167</v>
      </c>
      <c r="G13" s="24" t="s">
        <v>168</v>
      </c>
      <c r="H13" s="24" t="s">
        <v>169</v>
      </c>
      <c r="I13" s="24" t="s">
        <v>170</v>
      </c>
      <c r="J13" s="24" t="s">
        <v>171</v>
      </c>
      <c r="K13" s="24" t="s">
        <v>172</v>
      </c>
      <c r="L13" s="24" t="s">
        <v>173</v>
      </c>
      <c r="M13" s="24" t="s">
        <v>174</v>
      </c>
      <c r="N13" s="24" t="s">
        <v>175</v>
      </c>
      <c r="O13" s="24" t="s">
        <v>176</v>
      </c>
      <c r="P13" s="24" t="s">
        <v>177</v>
      </c>
      <c r="Q13" s="24" t="s">
        <v>123</v>
      </c>
      <c r="R13" s="25" t="s">
        <v>150</v>
      </c>
      <c r="S13" s="24" t="s">
        <v>187</v>
      </c>
      <c r="T13" s="24" t="s">
        <v>189</v>
      </c>
      <c r="U13" s="24" t="s">
        <v>257</v>
      </c>
      <c r="V13" s="24" t="s">
        <v>319</v>
      </c>
    </row>
    <row r="14" spans="1:22" x14ac:dyDescent="0.35">
      <c r="A14" s="16" t="s">
        <v>178</v>
      </c>
      <c r="B14" s="17" t="s">
        <v>48</v>
      </c>
      <c r="C14" s="18">
        <v>28330300</v>
      </c>
      <c r="D14" s="18">
        <v>28669400</v>
      </c>
      <c r="E14" s="18">
        <v>28952800</v>
      </c>
      <c r="F14" s="18">
        <v>29271500</v>
      </c>
      <c r="G14" s="18">
        <v>29425100</v>
      </c>
      <c r="H14" s="18">
        <v>28995100</v>
      </c>
      <c r="I14" s="18">
        <v>29047600</v>
      </c>
      <c r="J14" s="18">
        <v>29173400</v>
      </c>
      <c r="K14" s="18">
        <v>29462600</v>
      </c>
      <c r="L14" s="18">
        <v>29879200</v>
      </c>
      <c r="M14" s="18">
        <v>30476000</v>
      </c>
      <c r="N14" s="18">
        <v>31162700</v>
      </c>
      <c r="O14" s="18">
        <v>31500400</v>
      </c>
      <c r="P14" s="18">
        <v>31937900</v>
      </c>
      <c r="Q14" s="18">
        <v>32168600</v>
      </c>
      <c r="R14" s="18">
        <v>32551900</v>
      </c>
      <c r="S14" s="18">
        <v>32355700</v>
      </c>
      <c r="T14" s="18">
        <v>32172900</v>
      </c>
      <c r="U14" s="18">
        <v>32680900</v>
      </c>
      <c r="V14" s="117">
        <v>32965300</v>
      </c>
    </row>
    <row r="15" spans="1:22" x14ac:dyDescent="0.35">
      <c r="A15" s="16" t="s">
        <v>178</v>
      </c>
      <c r="B15" s="17" t="s">
        <v>1</v>
      </c>
      <c r="C15" s="18">
        <v>2429900</v>
      </c>
      <c r="D15" s="18">
        <v>2453800</v>
      </c>
      <c r="E15" s="18">
        <v>2499800</v>
      </c>
      <c r="F15" s="18">
        <v>2528400</v>
      </c>
      <c r="G15" s="18">
        <v>2534000</v>
      </c>
      <c r="H15" s="18">
        <v>2497700</v>
      </c>
      <c r="I15" s="18">
        <v>2479700</v>
      </c>
      <c r="J15" s="18">
        <v>2476300</v>
      </c>
      <c r="K15" s="18">
        <v>2481800</v>
      </c>
      <c r="L15" s="18">
        <v>2495100</v>
      </c>
      <c r="M15" s="18">
        <v>2558800</v>
      </c>
      <c r="N15" s="18">
        <v>2582900</v>
      </c>
      <c r="O15" s="18">
        <v>2596200</v>
      </c>
      <c r="P15" s="18">
        <v>2638900</v>
      </c>
      <c r="Q15" s="18">
        <v>2638400</v>
      </c>
      <c r="R15" s="18">
        <v>2663900</v>
      </c>
      <c r="S15" s="18">
        <v>2613400</v>
      </c>
      <c r="T15" s="18">
        <v>2601800</v>
      </c>
      <c r="U15" s="18">
        <v>2643900</v>
      </c>
      <c r="V15" s="117">
        <v>2672600</v>
      </c>
    </row>
    <row r="16" spans="1:22" ht="30" customHeight="1" x14ac:dyDescent="0.35">
      <c r="A16" s="17" t="s">
        <v>179</v>
      </c>
      <c r="B16" s="17" t="s">
        <v>35</v>
      </c>
      <c r="C16" s="18">
        <f t="shared" ref="C16:S16" si="0">SUM(C31:C32)</f>
        <v>227700</v>
      </c>
      <c r="D16" s="18">
        <f t="shared" si="0"/>
        <v>234400</v>
      </c>
      <c r="E16" s="18">
        <f t="shared" si="0"/>
        <v>244300</v>
      </c>
      <c r="F16" s="18">
        <f t="shared" si="0"/>
        <v>246600</v>
      </c>
      <c r="G16" s="18">
        <f t="shared" si="0"/>
        <v>247500</v>
      </c>
      <c r="H16" s="18">
        <f t="shared" si="0"/>
        <v>253200</v>
      </c>
      <c r="I16" s="18">
        <f t="shared" si="0"/>
        <v>257100</v>
      </c>
      <c r="J16" s="18">
        <f t="shared" si="0"/>
        <v>253000</v>
      </c>
      <c r="K16" s="18">
        <f t="shared" si="0"/>
        <v>259200</v>
      </c>
      <c r="L16" s="18">
        <f t="shared" si="0"/>
        <v>259100</v>
      </c>
      <c r="M16" s="18">
        <f t="shared" si="0"/>
        <v>260900</v>
      </c>
      <c r="N16" s="18">
        <f t="shared" si="0"/>
        <v>263600</v>
      </c>
      <c r="O16" s="18">
        <f t="shared" si="0"/>
        <v>248900</v>
      </c>
      <c r="P16" s="18">
        <f t="shared" si="0"/>
        <v>259000</v>
      </c>
      <c r="Q16" s="18">
        <f t="shared" si="0"/>
        <v>256400</v>
      </c>
      <c r="R16" s="18">
        <f t="shared" si="0"/>
        <v>266600</v>
      </c>
      <c r="S16" s="18">
        <f t="shared" si="0"/>
        <v>255300</v>
      </c>
      <c r="T16" s="18">
        <f t="shared" ref="T16:U16" si="1">SUM(T31:T32)</f>
        <v>252200</v>
      </c>
      <c r="U16" s="18">
        <f t="shared" si="1"/>
        <v>252800</v>
      </c>
      <c r="V16" s="117" t="s">
        <v>364</v>
      </c>
    </row>
    <row r="17" spans="1:22" x14ac:dyDescent="0.35">
      <c r="A17" s="16" t="s">
        <v>179</v>
      </c>
      <c r="B17" s="17" t="s">
        <v>36</v>
      </c>
      <c r="C17" s="18">
        <f t="shared" ref="C17:S17" si="2">SUM(C40,C42,C45,C47,C52,C55,C59,C61)</f>
        <v>793600</v>
      </c>
      <c r="D17" s="18">
        <f t="shared" si="2"/>
        <v>798200</v>
      </c>
      <c r="E17" s="18">
        <f t="shared" si="2"/>
        <v>813900</v>
      </c>
      <c r="F17" s="18">
        <f t="shared" si="2"/>
        <v>824000</v>
      </c>
      <c r="G17" s="18">
        <f t="shared" si="2"/>
        <v>818600</v>
      </c>
      <c r="H17" s="18">
        <f t="shared" si="2"/>
        <v>809600</v>
      </c>
      <c r="I17" s="18">
        <f t="shared" si="2"/>
        <v>799300</v>
      </c>
      <c r="J17" s="18">
        <f t="shared" si="2"/>
        <v>810400</v>
      </c>
      <c r="K17" s="18">
        <f t="shared" si="2"/>
        <v>802700</v>
      </c>
      <c r="L17" s="18">
        <f t="shared" si="2"/>
        <v>815200</v>
      </c>
      <c r="M17" s="18">
        <f t="shared" si="2"/>
        <v>828400</v>
      </c>
      <c r="N17" s="18">
        <f t="shared" si="2"/>
        <v>852700</v>
      </c>
      <c r="O17" s="18">
        <f t="shared" si="2"/>
        <v>873500</v>
      </c>
      <c r="P17" s="18">
        <f t="shared" si="2"/>
        <v>870200</v>
      </c>
      <c r="Q17" s="18">
        <f t="shared" si="2"/>
        <v>870500</v>
      </c>
      <c r="R17" s="18">
        <f t="shared" si="2"/>
        <v>880000</v>
      </c>
      <c r="S17" s="18">
        <f t="shared" si="2"/>
        <v>879900</v>
      </c>
      <c r="T17" s="18">
        <f t="shared" ref="T17:U17" si="3">SUM(T40,T42,T45,T47,T52,T55,T59,T61)</f>
        <v>877800</v>
      </c>
      <c r="U17" s="18">
        <f t="shared" si="3"/>
        <v>891700</v>
      </c>
      <c r="V17" s="117" t="s">
        <v>364</v>
      </c>
    </row>
    <row r="18" spans="1:22" x14ac:dyDescent="0.35">
      <c r="A18" s="16" t="s">
        <v>179</v>
      </c>
      <c r="B18" s="17" t="s">
        <v>37</v>
      </c>
      <c r="C18" s="18">
        <f t="shared" ref="C18:S18" si="4">SUM(C35,C41,C44,C48,C56,C62)</f>
        <v>624500</v>
      </c>
      <c r="D18" s="18">
        <f t="shared" si="4"/>
        <v>629700</v>
      </c>
      <c r="E18" s="18">
        <f t="shared" si="4"/>
        <v>634800</v>
      </c>
      <c r="F18" s="18">
        <f t="shared" si="4"/>
        <v>643500</v>
      </c>
      <c r="G18" s="18">
        <f t="shared" si="4"/>
        <v>648500</v>
      </c>
      <c r="H18" s="18">
        <f t="shared" si="4"/>
        <v>629600</v>
      </c>
      <c r="I18" s="18">
        <f t="shared" si="4"/>
        <v>622300</v>
      </c>
      <c r="J18" s="18">
        <f t="shared" si="4"/>
        <v>628500</v>
      </c>
      <c r="K18" s="18">
        <f t="shared" si="4"/>
        <v>639100</v>
      </c>
      <c r="L18" s="18">
        <f t="shared" si="4"/>
        <v>635100</v>
      </c>
      <c r="M18" s="18">
        <f t="shared" si="4"/>
        <v>663600</v>
      </c>
      <c r="N18" s="18">
        <f t="shared" si="4"/>
        <v>654700</v>
      </c>
      <c r="O18" s="18">
        <f t="shared" si="4"/>
        <v>663300</v>
      </c>
      <c r="P18" s="18">
        <f t="shared" si="4"/>
        <v>690700</v>
      </c>
      <c r="Q18" s="18">
        <f t="shared" si="4"/>
        <v>697900</v>
      </c>
      <c r="R18" s="18">
        <f t="shared" si="4"/>
        <v>692900</v>
      </c>
      <c r="S18" s="18">
        <f t="shared" si="4"/>
        <v>677400</v>
      </c>
      <c r="T18" s="18">
        <f t="shared" ref="T18:U18" si="5">SUM(T35,T41,T44,T48,T56,T62)</f>
        <v>677700</v>
      </c>
      <c r="U18" s="18">
        <f t="shared" si="5"/>
        <v>709300</v>
      </c>
      <c r="V18" s="117" t="s">
        <v>364</v>
      </c>
    </row>
    <row r="19" spans="1:22" x14ac:dyDescent="0.35">
      <c r="A19" s="16" t="s">
        <v>179</v>
      </c>
      <c r="B19" s="17" t="s">
        <v>236</v>
      </c>
      <c r="C19" s="18">
        <f t="shared" ref="C19:S19" si="6">SUM(C36,C60,C43)</f>
        <v>137400</v>
      </c>
      <c r="D19" s="18">
        <f t="shared" si="6"/>
        <v>137400</v>
      </c>
      <c r="E19" s="18">
        <f t="shared" si="6"/>
        <v>139700</v>
      </c>
      <c r="F19" s="18">
        <f t="shared" si="6"/>
        <v>142000</v>
      </c>
      <c r="G19" s="18">
        <f t="shared" si="6"/>
        <v>142600</v>
      </c>
      <c r="H19" s="18">
        <f t="shared" si="6"/>
        <v>138200</v>
      </c>
      <c r="I19" s="18">
        <f t="shared" si="6"/>
        <v>140100</v>
      </c>
      <c r="J19" s="18">
        <f t="shared" si="6"/>
        <v>137100</v>
      </c>
      <c r="K19" s="18">
        <f t="shared" si="6"/>
        <v>136200</v>
      </c>
      <c r="L19" s="18">
        <f t="shared" si="6"/>
        <v>140600</v>
      </c>
      <c r="M19" s="18">
        <f t="shared" si="6"/>
        <v>141800</v>
      </c>
      <c r="N19" s="18">
        <f t="shared" si="6"/>
        <v>142700</v>
      </c>
      <c r="O19" s="18">
        <f t="shared" si="6"/>
        <v>145800</v>
      </c>
      <c r="P19" s="18">
        <f t="shared" si="6"/>
        <v>146700</v>
      </c>
      <c r="Q19" s="18">
        <f t="shared" si="6"/>
        <v>146900</v>
      </c>
      <c r="R19" s="18">
        <f t="shared" si="6"/>
        <v>146000</v>
      </c>
      <c r="S19" s="18">
        <f t="shared" si="6"/>
        <v>147100</v>
      </c>
      <c r="T19" s="18">
        <f t="shared" ref="T19:U19" si="7">SUM(T36,T60,T43)</f>
        <v>147100</v>
      </c>
      <c r="U19" s="18">
        <f t="shared" si="7"/>
        <v>146500</v>
      </c>
      <c r="V19" s="117" t="s">
        <v>364</v>
      </c>
    </row>
    <row r="20" spans="1:22" x14ac:dyDescent="0.35">
      <c r="A20" s="16" t="s">
        <v>179</v>
      </c>
      <c r="B20" s="17" t="s">
        <v>38</v>
      </c>
      <c r="C20" s="18">
        <f t="shared" ref="C20:S20" si="8">SUM(C33,C38,C44,C54)</f>
        <v>354300</v>
      </c>
      <c r="D20" s="18">
        <f t="shared" si="8"/>
        <v>359700</v>
      </c>
      <c r="E20" s="18">
        <f t="shared" si="8"/>
        <v>363800</v>
      </c>
      <c r="F20" s="18">
        <f t="shared" si="8"/>
        <v>363200</v>
      </c>
      <c r="G20" s="18">
        <f t="shared" si="8"/>
        <v>365800</v>
      </c>
      <c r="H20" s="18">
        <f t="shared" si="8"/>
        <v>358400</v>
      </c>
      <c r="I20" s="18">
        <f t="shared" si="8"/>
        <v>358400</v>
      </c>
      <c r="J20" s="18">
        <f t="shared" si="8"/>
        <v>354400</v>
      </c>
      <c r="K20" s="18">
        <f t="shared" si="8"/>
        <v>355300</v>
      </c>
      <c r="L20" s="18">
        <f t="shared" si="8"/>
        <v>350900</v>
      </c>
      <c r="M20" s="18">
        <f t="shared" si="8"/>
        <v>359900</v>
      </c>
      <c r="N20" s="18">
        <f t="shared" si="8"/>
        <v>364300</v>
      </c>
      <c r="O20" s="18">
        <f t="shared" si="8"/>
        <v>370800</v>
      </c>
      <c r="P20" s="18">
        <f t="shared" si="8"/>
        <v>367400</v>
      </c>
      <c r="Q20" s="18">
        <f t="shared" si="8"/>
        <v>371800</v>
      </c>
      <c r="R20" s="18">
        <f t="shared" si="8"/>
        <v>373800</v>
      </c>
      <c r="S20" s="18">
        <f t="shared" si="8"/>
        <v>356900</v>
      </c>
      <c r="T20" s="18">
        <f t="shared" ref="T20:U20" si="9">SUM(T33,T38,T44,T54)</f>
        <v>354200</v>
      </c>
      <c r="U20" s="18">
        <f t="shared" si="9"/>
        <v>365400</v>
      </c>
      <c r="V20" s="117" t="s">
        <v>364</v>
      </c>
    </row>
    <row r="21" spans="1:22" x14ac:dyDescent="0.35">
      <c r="A21" s="16" t="s">
        <v>179</v>
      </c>
      <c r="B21" s="17" t="s">
        <v>121</v>
      </c>
      <c r="C21" s="18">
        <f t="shared" ref="C21:S21" si="10">C28</f>
        <v>232900</v>
      </c>
      <c r="D21" s="18">
        <f t="shared" si="10"/>
        <v>232500</v>
      </c>
      <c r="E21" s="18">
        <f t="shared" si="10"/>
        <v>237700</v>
      </c>
      <c r="F21" s="18">
        <f t="shared" si="10"/>
        <v>242000</v>
      </c>
      <c r="G21" s="18">
        <f t="shared" si="10"/>
        <v>244100</v>
      </c>
      <c r="H21" s="18">
        <f t="shared" si="10"/>
        <v>245200</v>
      </c>
      <c r="I21" s="18">
        <f t="shared" si="10"/>
        <v>242900</v>
      </c>
      <c r="J21" s="18">
        <f t="shared" si="10"/>
        <v>239400</v>
      </c>
      <c r="K21" s="18">
        <f t="shared" si="10"/>
        <v>233200</v>
      </c>
      <c r="L21" s="18">
        <f t="shared" si="10"/>
        <v>237200</v>
      </c>
      <c r="M21" s="18">
        <f t="shared" si="10"/>
        <v>243500</v>
      </c>
      <c r="N21" s="18">
        <f t="shared" si="10"/>
        <v>244800</v>
      </c>
      <c r="O21" s="18">
        <f t="shared" si="10"/>
        <v>242300</v>
      </c>
      <c r="P21" s="18">
        <f t="shared" si="10"/>
        <v>245200</v>
      </c>
      <c r="Q21" s="18">
        <f t="shared" si="10"/>
        <v>244800</v>
      </c>
      <c r="R21" s="18">
        <f t="shared" si="10"/>
        <v>242000</v>
      </c>
      <c r="S21" s="18">
        <f t="shared" si="10"/>
        <v>241200</v>
      </c>
      <c r="T21" s="18">
        <f t="shared" ref="T21:U21" si="11">T28</f>
        <v>229500</v>
      </c>
      <c r="U21" s="18">
        <f t="shared" si="11"/>
        <v>233100</v>
      </c>
      <c r="V21" s="117" t="s">
        <v>364</v>
      </c>
    </row>
    <row r="22" spans="1:22" x14ac:dyDescent="0.35">
      <c r="A22" s="16" t="s">
        <v>179</v>
      </c>
      <c r="B22" s="17" t="s">
        <v>39</v>
      </c>
      <c r="C22" s="18">
        <f t="shared" ref="C22:S22" si="12">SUM(C39,C51,C58)</f>
        <v>163100</v>
      </c>
      <c r="D22" s="18">
        <f t="shared" si="12"/>
        <v>165200</v>
      </c>
      <c r="E22" s="18">
        <f t="shared" si="12"/>
        <v>166900</v>
      </c>
      <c r="F22" s="18">
        <f t="shared" si="12"/>
        <v>170000</v>
      </c>
      <c r="G22" s="18">
        <f t="shared" si="12"/>
        <v>170100</v>
      </c>
      <c r="H22" s="18">
        <f t="shared" si="12"/>
        <v>161900</v>
      </c>
      <c r="I22" s="18">
        <f t="shared" si="12"/>
        <v>160400</v>
      </c>
      <c r="J22" s="18">
        <f t="shared" si="12"/>
        <v>155500</v>
      </c>
      <c r="K22" s="18">
        <f t="shared" si="12"/>
        <v>158200</v>
      </c>
      <c r="L22" s="18">
        <f t="shared" si="12"/>
        <v>157200</v>
      </c>
      <c r="M22" s="18">
        <f t="shared" si="12"/>
        <v>166800</v>
      </c>
      <c r="N22" s="18">
        <f t="shared" si="12"/>
        <v>160700</v>
      </c>
      <c r="O22" s="18">
        <f t="shared" si="12"/>
        <v>156600</v>
      </c>
      <c r="P22" s="18">
        <f t="shared" si="12"/>
        <v>163500</v>
      </c>
      <c r="Q22" s="18">
        <f t="shared" si="12"/>
        <v>160400</v>
      </c>
      <c r="R22" s="18">
        <f t="shared" si="12"/>
        <v>166100</v>
      </c>
      <c r="S22" s="18">
        <f t="shared" si="12"/>
        <v>158500</v>
      </c>
      <c r="T22" s="18">
        <f t="shared" ref="T22:U22" si="13">SUM(T39,T51,T58)</f>
        <v>157900</v>
      </c>
      <c r="U22" s="18">
        <f t="shared" si="13"/>
        <v>160100</v>
      </c>
      <c r="V22" s="117" t="s">
        <v>364</v>
      </c>
    </row>
    <row r="23" spans="1:22" x14ac:dyDescent="0.35">
      <c r="A23" s="16" t="s">
        <v>179</v>
      </c>
      <c r="B23" s="17" t="s">
        <v>40</v>
      </c>
      <c r="C23" s="18">
        <f t="shared" ref="C23:S23" si="14">SUM(C37,C56)</f>
        <v>124700</v>
      </c>
      <c r="D23" s="18">
        <f t="shared" si="14"/>
        <v>123900</v>
      </c>
      <c r="E23" s="18">
        <f t="shared" si="14"/>
        <v>127100</v>
      </c>
      <c r="F23" s="18">
        <f t="shared" si="14"/>
        <v>126800</v>
      </c>
      <c r="G23" s="18">
        <f t="shared" si="14"/>
        <v>127100</v>
      </c>
      <c r="H23" s="18">
        <f t="shared" si="14"/>
        <v>125300</v>
      </c>
      <c r="I23" s="18">
        <f t="shared" si="14"/>
        <v>120400</v>
      </c>
      <c r="J23" s="18">
        <f t="shared" si="14"/>
        <v>117800</v>
      </c>
      <c r="K23" s="18">
        <f t="shared" si="14"/>
        <v>117300</v>
      </c>
      <c r="L23" s="18">
        <f t="shared" si="14"/>
        <v>120100</v>
      </c>
      <c r="M23" s="18">
        <f t="shared" si="14"/>
        <v>124900</v>
      </c>
      <c r="N23" s="18">
        <f t="shared" si="14"/>
        <v>125800</v>
      </c>
      <c r="O23" s="18">
        <f t="shared" si="14"/>
        <v>122900</v>
      </c>
      <c r="P23" s="18">
        <f t="shared" si="14"/>
        <v>125100</v>
      </c>
      <c r="Q23" s="18">
        <f t="shared" si="14"/>
        <v>118900</v>
      </c>
      <c r="R23" s="18">
        <f t="shared" si="14"/>
        <v>123300</v>
      </c>
      <c r="S23" s="18">
        <f t="shared" si="14"/>
        <v>116100</v>
      </c>
      <c r="T23" s="18">
        <f t="shared" ref="T23:U23" si="15">SUM(T37,T56)</f>
        <v>109600</v>
      </c>
      <c r="U23" s="18">
        <f t="shared" si="15"/>
        <v>115500</v>
      </c>
      <c r="V23" s="117" t="s">
        <v>364</v>
      </c>
    </row>
    <row r="24" spans="1:22" ht="30" customHeight="1" x14ac:dyDescent="0.35">
      <c r="A24" s="17" t="s">
        <v>180</v>
      </c>
      <c r="B24" s="17" t="s">
        <v>41</v>
      </c>
      <c r="C24" s="18">
        <f t="shared" ref="C24:S24" si="16">SUM(C34,C50,C53,C57)</f>
        <v>77900</v>
      </c>
      <c r="D24" s="18">
        <f t="shared" si="16"/>
        <v>77800</v>
      </c>
      <c r="E24" s="18">
        <f t="shared" si="16"/>
        <v>80400</v>
      </c>
      <c r="F24" s="18">
        <f t="shared" si="16"/>
        <v>80600</v>
      </c>
      <c r="G24" s="18">
        <f t="shared" si="16"/>
        <v>80100</v>
      </c>
      <c r="H24" s="18">
        <f t="shared" si="16"/>
        <v>78000</v>
      </c>
      <c r="I24" s="18">
        <f t="shared" si="16"/>
        <v>76200</v>
      </c>
      <c r="J24" s="18">
        <f t="shared" si="16"/>
        <v>74500</v>
      </c>
      <c r="K24" s="18">
        <f t="shared" si="16"/>
        <v>74100</v>
      </c>
      <c r="L24" s="18">
        <f t="shared" si="16"/>
        <v>77400</v>
      </c>
      <c r="M24" s="18">
        <f t="shared" si="16"/>
        <v>79400</v>
      </c>
      <c r="N24" s="18">
        <f t="shared" si="16"/>
        <v>78500</v>
      </c>
      <c r="O24" s="18">
        <f t="shared" si="16"/>
        <v>80200</v>
      </c>
      <c r="P24" s="18">
        <f t="shared" si="16"/>
        <v>78200</v>
      </c>
      <c r="Q24" s="18">
        <f t="shared" si="16"/>
        <v>79100</v>
      </c>
      <c r="R24" s="18">
        <f t="shared" si="16"/>
        <v>77500</v>
      </c>
      <c r="S24" s="18">
        <f t="shared" si="16"/>
        <v>75000</v>
      </c>
      <c r="T24" s="18">
        <f t="shared" ref="T24:U24" si="17">SUM(T34,T50,T53,T57)</f>
        <v>72900</v>
      </c>
      <c r="U24" s="18">
        <f t="shared" si="17"/>
        <v>78000</v>
      </c>
      <c r="V24" s="117" t="s">
        <v>364</v>
      </c>
    </row>
    <row r="25" spans="1:22" x14ac:dyDescent="0.35">
      <c r="A25" s="16" t="s">
        <v>180</v>
      </c>
      <c r="B25" s="17" t="s">
        <v>42</v>
      </c>
      <c r="C25" s="18">
        <f t="shared" ref="C25:S25" si="18">SUM(C32:C33,C36:C37,C39,C41,C46,C49,C54,C56,C58)</f>
        <v>688900</v>
      </c>
      <c r="D25" s="18">
        <f t="shared" si="18"/>
        <v>691400</v>
      </c>
      <c r="E25" s="18">
        <f t="shared" si="18"/>
        <v>711400</v>
      </c>
      <c r="F25" s="18">
        <f t="shared" si="18"/>
        <v>721100</v>
      </c>
      <c r="G25" s="18">
        <f t="shared" si="18"/>
        <v>727000</v>
      </c>
      <c r="H25" s="18">
        <f t="shared" si="18"/>
        <v>723400</v>
      </c>
      <c r="I25" s="18">
        <f t="shared" si="18"/>
        <v>718600</v>
      </c>
      <c r="J25" s="18">
        <f t="shared" si="18"/>
        <v>709300</v>
      </c>
      <c r="K25" s="18">
        <f t="shared" si="18"/>
        <v>710100</v>
      </c>
      <c r="L25" s="18">
        <f t="shared" si="18"/>
        <v>715900</v>
      </c>
      <c r="M25" s="18">
        <f t="shared" si="18"/>
        <v>727300</v>
      </c>
      <c r="N25" s="18">
        <f t="shared" si="18"/>
        <v>738500</v>
      </c>
      <c r="O25" s="18">
        <f t="shared" si="18"/>
        <v>722200</v>
      </c>
      <c r="P25" s="18">
        <f t="shared" si="18"/>
        <v>738000</v>
      </c>
      <c r="Q25" s="18">
        <f t="shared" si="18"/>
        <v>728900</v>
      </c>
      <c r="R25" s="18">
        <f t="shared" si="18"/>
        <v>745700</v>
      </c>
      <c r="S25" s="18">
        <f t="shared" si="18"/>
        <v>720800</v>
      </c>
      <c r="T25" s="18">
        <f t="shared" ref="T25:U25" si="19">SUM(T32:T33,T36:T37,T39,T41,T46,T49,T54,T56,T58)</f>
        <v>705400</v>
      </c>
      <c r="U25" s="18">
        <f t="shared" si="19"/>
        <v>705000</v>
      </c>
      <c r="V25" s="117" t="s">
        <v>364</v>
      </c>
    </row>
    <row r="26" spans="1:22" x14ac:dyDescent="0.35">
      <c r="A26" s="16" t="s">
        <v>180</v>
      </c>
      <c r="B26" s="17" t="s">
        <v>43</v>
      </c>
      <c r="C26" s="18">
        <f t="shared" ref="C26:S26" si="20">SUM(C40,C42:C44,C47:C48,C51:C52,C55,C59:C62)</f>
        <v>1027700</v>
      </c>
      <c r="D26" s="18">
        <f t="shared" si="20"/>
        <v>1027000</v>
      </c>
      <c r="E26" s="18">
        <f t="shared" si="20"/>
        <v>1049300</v>
      </c>
      <c r="F26" s="18">
        <f t="shared" si="20"/>
        <v>1054000</v>
      </c>
      <c r="G26" s="18">
        <f t="shared" si="20"/>
        <v>1047400</v>
      </c>
      <c r="H26" s="18">
        <f t="shared" si="20"/>
        <v>1028500</v>
      </c>
      <c r="I26" s="18">
        <f t="shared" si="20"/>
        <v>1016000</v>
      </c>
      <c r="J26" s="18">
        <f t="shared" si="20"/>
        <v>1011500</v>
      </c>
      <c r="K26" s="18">
        <f t="shared" si="20"/>
        <v>1023800</v>
      </c>
      <c r="L26" s="18">
        <f t="shared" si="20"/>
        <v>1020900</v>
      </c>
      <c r="M26" s="18">
        <f t="shared" si="20"/>
        <v>1052000</v>
      </c>
      <c r="N26" s="18">
        <f t="shared" si="20"/>
        <v>1045300</v>
      </c>
      <c r="O26" s="18">
        <f t="shared" si="20"/>
        <v>1068300</v>
      </c>
      <c r="P26" s="18">
        <f t="shared" si="20"/>
        <v>1073000</v>
      </c>
      <c r="Q26" s="18">
        <f t="shared" si="20"/>
        <v>1082300</v>
      </c>
      <c r="R26" s="18">
        <f t="shared" si="20"/>
        <v>1074500</v>
      </c>
      <c r="S26" s="18">
        <f t="shared" si="20"/>
        <v>1048500</v>
      </c>
      <c r="T26" s="18">
        <f t="shared" ref="T26:U26" si="21">SUM(T40,T42:T44,T47:T48,T51:T52,T55,T59:T62)</f>
        <v>1036500</v>
      </c>
      <c r="U26" s="18">
        <f t="shared" si="21"/>
        <v>1071800</v>
      </c>
      <c r="V26" s="117" t="s">
        <v>364</v>
      </c>
    </row>
    <row r="27" spans="1:22" x14ac:dyDescent="0.35">
      <c r="A27" s="16" t="s">
        <v>180</v>
      </c>
      <c r="B27" s="17" t="s">
        <v>44</v>
      </c>
      <c r="C27" s="18">
        <f t="shared" ref="C27:S27" si="22">SUM(C31,C35,C38,C45)</f>
        <v>635400</v>
      </c>
      <c r="D27" s="18">
        <f t="shared" si="22"/>
        <v>657500</v>
      </c>
      <c r="E27" s="18">
        <f t="shared" si="22"/>
        <v>658800</v>
      </c>
      <c r="F27" s="18">
        <f t="shared" si="22"/>
        <v>672500</v>
      </c>
      <c r="G27" s="18">
        <f t="shared" si="22"/>
        <v>679600</v>
      </c>
      <c r="H27" s="18">
        <f t="shared" si="22"/>
        <v>667900</v>
      </c>
      <c r="I27" s="18">
        <f t="shared" si="22"/>
        <v>669000</v>
      </c>
      <c r="J27" s="18">
        <f t="shared" si="22"/>
        <v>680800</v>
      </c>
      <c r="K27" s="18">
        <f t="shared" si="22"/>
        <v>673800</v>
      </c>
      <c r="L27" s="18">
        <f t="shared" si="22"/>
        <v>681200</v>
      </c>
      <c r="M27" s="18">
        <f t="shared" si="22"/>
        <v>700000</v>
      </c>
      <c r="N27" s="18">
        <f t="shared" si="22"/>
        <v>720500</v>
      </c>
      <c r="O27" s="18">
        <f t="shared" si="22"/>
        <v>725500</v>
      </c>
      <c r="P27" s="18">
        <f t="shared" si="22"/>
        <v>749700</v>
      </c>
      <c r="Q27" s="18">
        <f t="shared" si="22"/>
        <v>748100</v>
      </c>
      <c r="R27" s="18">
        <f t="shared" si="22"/>
        <v>766300</v>
      </c>
      <c r="S27" s="18">
        <f t="shared" si="22"/>
        <v>769200</v>
      </c>
      <c r="T27" s="18">
        <f t="shared" ref="T27:U27" si="23">SUM(T31,T35,T38,T45)</f>
        <v>786800</v>
      </c>
      <c r="U27" s="18">
        <f t="shared" si="23"/>
        <v>789400</v>
      </c>
      <c r="V27" s="117" t="s">
        <v>364</v>
      </c>
    </row>
    <row r="28" spans="1:22" ht="30" customHeight="1" x14ac:dyDescent="0.35">
      <c r="A28" s="17" t="s">
        <v>181</v>
      </c>
      <c r="B28" s="17" t="s">
        <v>45</v>
      </c>
      <c r="C28" s="18">
        <f t="shared" ref="C28:S28" si="24">SUM(C34,C46,C49,C50,C53,C57)</f>
        <v>232900</v>
      </c>
      <c r="D28" s="18">
        <f t="shared" si="24"/>
        <v>232500</v>
      </c>
      <c r="E28" s="18">
        <f t="shared" si="24"/>
        <v>237700</v>
      </c>
      <c r="F28" s="18">
        <f t="shared" si="24"/>
        <v>242000</v>
      </c>
      <c r="G28" s="18">
        <f t="shared" si="24"/>
        <v>244100</v>
      </c>
      <c r="H28" s="18">
        <f t="shared" si="24"/>
        <v>245200</v>
      </c>
      <c r="I28" s="18">
        <f t="shared" si="24"/>
        <v>242900</v>
      </c>
      <c r="J28" s="18">
        <f t="shared" si="24"/>
        <v>239400</v>
      </c>
      <c r="K28" s="18">
        <f t="shared" si="24"/>
        <v>233200</v>
      </c>
      <c r="L28" s="18">
        <f t="shared" si="24"/>
        <v>237200</v>
      </c>
      <c r="M28" s="18">
        <f t="shared" si="24"/>
        <v>243500</v>
      </c>
      <c r="N28" s="18">
        <f t="shared" si="24"/>
        <v>244800</v>
      </c>
      <c r="O28" s="18">
        <f t="shared" si="24"/>
        <v>242300</v>
      </c>
      <c r="P28" s="18">
        <f t="shared" si="24"/>
        <v>245200</v>
      </c>
      <c r="Q28" s="18">
        <f t="shared" si="24"/>
        <v>244800</v>
      </c>
      <c r="R28" s="18">
        <f t="shared" si="24"/>
        <v>242000</v>
      </c>
      <c r="S28" s="18">
        <f t="shared" si="24"/>
        <v>241200</v>
      </c>
      <c r="T28" s="18">
        <f t="shared" ref="T28:U28" si="25">SUM(T34,T46,T49,T50,T53,T57)</f>
        <v>229500</v>
      </c>
      <c r="U28" s="18">
        <f t="shared" si="25"/>
        <v>233100</v>
      </c>
      <c r="V28" s="117" t="s">
        <v>364</v>
      </c>
    </row>
    <row r="29" spans="1:22" x14ac:dyDescent="0.35">
      <c r="A29" s="16" t="s">
        <v>181</v>
      </c>
      <c r="B29" s="17" t="s">
        <v>120</v>
      </c>
      <c r="C29" s="18">
        <f t="shared" ref="C29:S29" si="26">C23</f>
        <v>124700</v>
      </c>
      <c r="D29" s="18">
        <f t="shared" si="26"/>
        <v>123900</v>
      </c>
      <c r="E29" s="18">
        <f t="shared" si="26"/>
        <v>127100</v>
      </c>
      <c r="F29" s="18">
        <f t="shared" si="26"/>
        <v>126800</v>
      </c>
      <c r="G29" s="18">
        <f t="shared" si="26"/>
        <v>127100</v>
      </c>
      <c r="H29" s="18">
        <f t="shared" si="26"/>
        <v>125300</v>
      </c>
      <c r="I29" s="18">
        <f t="shared" si="26"/>
        <v>120400</v>
      </c>
      <c r="J29" s="18">
        <f t="shared" si="26"/>
        <v>117800</v>
      </c>
      <c r="K29" s="18">
        <f t="shared" si="26"/>
        <v>117300</v>
      </c>
      <c r="L29" s="18">
        <f t="shared" si="26"/>
        <v>120100</v>
      </c>
      <c r="M29" s="18">
        <f t="shared" si="26"/>
        <v>124900</v>
      </c>
      <c r="N29" s="18">
        <f t="shared" si="26"/>
        <v>125800</v>
      </c>
      <c r="O29" s="18">
        <f t="shared" si="26"/>
        <v>122900</v>
      </c>
      <c r="P29" s="18">
        <f t="shared" si="26"/>
        <v>125100</v>
      </c>
      <c r="Q29" s="18">
        <f t="shared" si="26"/>
        <v>118900</v>
      </c>
      <c r="R29" s="18">
        <f t="shared" si="26"/>
        <v>123300</v>
      </c>
      <c r="S29" s="18">
        <f t="shared" si="26"/>
        <v>116100</v>
      </c>
      <c r="T29" s="18">
        <f t="shared" ref="T29:U29" si="27">T23</f>
        <v>109600</v>
      </c>
      <c r="U29" s="18">
        <f t="shared" si="27"/>
        <v>115500</v>
      </c>
      <c r="V29" s="117" t="s">
        <v>364</v>
      </c>
    </row>
    <row r="30" spans="1:22" x14ac:dyDescent="0.35">
      <c r="A30" s="16" t="s">
        <v>181</v>
      </c>
      <c r="B30" s="17" t="s">
        <v>46</v>
      </c>
      <c r="C30" s="18">
        <f t="shared" ref="C30:S30" si="28">C15-SUM(C28:C29)</f>
        <v>2072300</v>
      </c>
      <c r="D30" s="18">
        <f t="shared" si="28"/>
        <v>2097400</v>
      </c>
      <c r="E30" s="18">
        <f t="shared" si="28"/>
        <v>2135000</v>
      </c>
      <c r="F30" s="18">
        <f t="shared" si="28"/>
        <v>2159600</v>
      </c>
      <c r="G30" s="18">
        <f t="shared" si="28"/>
        <v>2162800</v>
      </c>
      <c r="H30" s="18">
        <f t="shared" si="28"/>
        <v>2127200</v>
      </c>
      <c r="I30" s="18">
        <f t="shared" si="28"/>
        <v>2116400</v>
      </c>
      <c r="J30" s="18">
        <f t="shared" si="28"/>
        <v>2119100</v>
      </c>
      <c r="K30" s="18">
        <f t="shared" si="28"/>
        <v>2131300</v>
      </c>
      <c r="L30" s="18">
        <f t="shared" si="28"/>
        <v>2137800</v>
      </c>
      <c r="M30" s="18">
        <f t="shared" si="28"/>
        <v>2190400</v>
      </c>
      <c r="N30" s="18">
        <f t="shared" si="28"/>
        <v>2212300</v>
      </c>
      <c r="O30" s="18">
        <f t="shared" si="28"/>
        <v>2231000</v>
      </c>
      <c r="P30" s="18">
        <f t="shared" si="28"/>
        <v>2268600</v>
      </c>
      <c r="Q30" s="18">
        <f t="shared" si="28"/>
        <v>2274700</v>
      </c>
      <c r="R30" s="18">
        <f t="shared" si="28"/>
        <v>2298600</v>
      </c>
      <c r="S30" s="18">
        <f t="shared" si="28"/>
        <v>2256100</v>
      </c>
      <c r="T30" s="18">
        <f t="shared" ref="T30:U30" si="29">T15-SUM(T28:T29)</f>
        <v>2262700</v>
      </c>
      <c r="U30" s="18">
        <f t="shared" si="29"/>
        <v>2295300</v>
      </c>
      <c r="V30" s="117" t="s">
        <v>364</v>
      </c>
    </row>
    <row r="31" spans="1:22" ht="30" customHeight="1" x14ac:dyDescent="0.35">
      <c r="A31" s="17" t="s">
        <v>47</v>
      </c>
      <c r="B31" s="17" t="s">
        <v>22</v>
      </c>
      <c r="C31" s="18">
        <v>106000</v>
      </c>
      <c r="D31" s="18">
        <v>111700</v>
      </c>
      <c r="E31" s="18">
        <v>116600</v>
      </c>
      <c r="F31" s="18">
        <v>115500</v>
      </c>
      <c r="G31" s="18">
        <v>116200</v>
      </c>
      <c r="H31" s="18">
        <v>120100</v>
      </c>
      <c r="I31" s="18">
        <v>121800</v>
      </c>
      <c r="J31" s="18">
        <v>118300</v>
      </c>
      <c r="K31" s="18">
        <v>123000</v>
      </c>
      <c r="L31" s="18">
        <v>123300</v>
      </c>
      <c r="M31" s="18">
        <v>122100</v>
      </c>
      <c r="N31" s="18">
        <v>124600</v>
      </c>
      <c r="O31" s="18">
        <v>114200</v>
      </c>
      <c r="P31" s="18">
        <v>120800</v>
      </c>
      <c r="Q31" s="18">
        <v>120400</v>
      </c>
      <c r="R31" s="18">
        <v>128200</v>
      </c>
      <c r="S31" s="18">
        <v>117000</v>
      </c>
      <c r="T31" s="18">
        <v>123500</v>
      </c>
      <c r="U31" s="18">
        <v>116000</v>
      </c>
      <c r="V31" s="117" t="s">
        <v>364</v>
      </c>
    </row>
    <row r="32" spans="1:22" x14ac:dyDescent="0.35">
      <c r="A32" s="16" t="s">
        <v>47</v>
      </c>
      <c r="B32" s="17" t="s">
        <v>23</v>
      </c>
      <c r="C32" s="18">
        <v>121700</v>
      </c>
      <c r="D32" s="18">
        <v>122700</v>
      </c>
      <c r="E32" s="18">
        <v>127700</v>
      </c>
      <c r="F32" s="18">
        <v>131100</v>
      </c>
      <c r="G32" s="18">
        <v>131300</v>
      </c>
      <c r="H32" s="18">
        <v>133100</v>
      </c>
      <c r="I32" s="21">
        <v>135300</v>
      </c>
      <c r="J32" s="21">
        <v>134700</v>
      </c>
      <c r="K32" s="21">
        <v>136200</v>
      </c>
      <c r="L32" s="21">
        <v>135800</v>
      </c>
      <c r="M32" s="21">
        <v>138800</v>
      </c>
      <c r="N32" s="21">
        <v>139000</v>
      </c>
      <c r="O32" s="21">
        <v>134700</v>
      </c>
      <c r="P32" s="21">
        <v>138200</v>
      </c>
      <c r="Q32" s="21">
        <v>136000</v>
      </c>
      <c r="R32" s="21">
        <v>138400</v>
      </c>
      <c r="S32" s="18">
        <v>138300</v>
      </c>
      <c r="T32" s="18">
        <v>128700</v>
      </c>
      <c r="U32" s="18">
        <v>136800</v>
      </c>
      <c r="V32" s="117" t="s">
        <v>364</v>
      </c>
    </row>
    <row r="33" spans="1:22" x14ac:dyDescent="0.35">
      <c r="A33" s="16" t="s">
        <v>47</v>
      </c>
      <c r="B33" s="17" t="s">
        <v>29</v>
      </c>
      <c r="C33" s="18">
        <v>51300</v>
      </c>
      <c r="D33" s="18">
        <v>52800</v>
      </c>
      <c r="E33" s="18">
        <v>55700</v>
      </c>
      <c r="F33" s="18">
        <v>55200</v>
      </c>
      <c r="G33" s="18">
        <v>55900</v>
      </c>
      <c r="H33" s="18">
        <v>54100</v>
      </c>
      <c r="I33" s="21">
        <v>53500</v>
      </c>
      <c r="J33" s="21">
        <v>53100</v>
      </c>
      <c r="K33" s="21">
        <v>54800</v>
      </c>
      <c r="L33" s="21">
        <v>53700</v>
      </c>
      <c r="M33" s="21">
        <v>52100</v>
      </c>
      <c r="N33" s="21">
        <v>54500</v>
      </c>
      <c r="O33" s="21">
        <v>57300</v>
      </c>
      <c r="P33" s="21">
        <v>54100</v>
      </c>
      <c r="Q33" s="21">
        <v>55100</v>
      </c>
      <c r="R33" s="21">
        <v>54700</v>
      </c>
      <c r="S33" s="18">
        <v>51600</v>
      </c>
      <c r="T33" s="18">
        <v>53700</v>
      </c>
      <c r="U33" s="18">
        <v>53500</v>
      </c>
      <c r="V33" s="117" t="s">
        <v>364</v>
      </c>
    </row>
    <row r="34" spans="1:22" x14ac:dyDescent="0.35">
      <c r="A34" s="16" t="s">
        <v>47</v>
      </c>
      <c r="B34" s="17" t="s">
        <v>24</v>
      </c>
      <c r="C34" s="18">
        <v>42200</v>
      </c>
      <c r="D34" s="18">
        <v>41900</v>
      </c>
      <c r="E34" s="18">
        <v>44300</v>
      </c>
      <c r="F34" s="18">
        <v>43300</v>
      </c>
      <c r="G34" s="18">
        <v>42800</v>
      </c>
      <c r="H34" s="18">
        <v>41300</v>
      </c>
      <c r="I34" s="21">
        <v>40200</v>
      </c>
      <c r="J34" s="21">
        <v>39600</v>
      </c>
      <c r="K34" s="21">
        <v>38300</v>
      </c>
      <c r="L34" s="21">
        <v>41300</v>
      </c>
      <c r="M34" s="21">
        <v>41600</v>
      </c>
      <c r="N34" s="21">
        <v>40300</v>
      </c>
      <c r="O34" s="21">
        <v>41900</v>
      </c>
      <c r="P34" s="21">
        <v>40500</v>
      </c>
      <c r="Q34" s="21">
        <v>41000</v>
      </c>
      <c r="R34" s="21">
        <v>40000</v>
      </c>
      <c r="S34" s="18">
        <v>39100</v>
      </c>
      <c r="T34" s="18">
        <v>37900</v>
      </c>
      <c r="U34" s="18">
        <v>39800</v>
      </c>
      <c r="V34" s="117" t="s">
        <v>364</v>
      </c>
    </row>
    <row r="35" spans="1:22" x14ac:dyDescent="0.35">
      <c r="A35" s="16" t="s">
        <v>47</v>
      </c>
      <c r="B35" s="17" t="s">
        <v>25</v>
      </c>
      <c r="C35" s="18">
        <v>227200</v>
      </c>
      <c r="D35" s="18">
        <v>234800</v>
      </c>
      <c r="E35" s="18">
        <v>233700</v>
      </c>
      <c r="F35" s="18">
        <v>239200</v>
      </c>
      <c r="G35" s="18">
        <v>241300</v>
      </c>
      <c r="H35" s="18">
        <v>234000</v>
      </c>
      <c r="I35" s="21">
        <v>230900</v>
      </c>
      <c r="J35" s="21">
        <v>237500</v>
      </c>
      <c r="K35" s="21">
        <v>244100</v>
      </c>
      <c r="L35" s="21">
        <v>241800</v>
      </c>
      <c r="M35" s="21">
        <v>252400</v>
      </c>
      <c r="N35" s="21">
        <v>251600</v>
      </c>
      <c r="O35" s="21">
        <v>255200</v>
      </c>
      <c r="P35" s="21">
        <v>273100</v>
      </c>
      <c r="Q35" s="21">
        <v>279100</v>
      </c>
      <c r="R35" s="21">
        <v>273200</v>
      </c>
      <c r="S35" s="18">
        <v>272900</v>
      </c>
      <c r="T35" s="18">
        <v>281800</v>
      </c>
      <c r="U35" s="18">
        <v>288900</v>
      </c>
      <c r="V35" s="117" t="s">
        <v>364</v>
      </c>
    </row>
    <row r="36" spans="1:22" x14ac:dyDescent="0.35">
      <c r="A36" s="16" t="s">
        <v>47</v>
      </c>
      <c r="B36" s="17" t="s">
        <v>2</v>
      </c>
      <c r="C36" s="18">
        <v>21900</v>
      </c>
      <c r="D36" s="18">
        <v>22500</v>
      </c>
      <c r="E36" s="18">
        <v>22600</v>
      </c>
      <c r="F36" s="18">
        <v>22700</v>
      </c>
      <c r="G36" s="18">
        <v>23200</v>
      </c>
      <c r="H36" s="18">
        <v>23100</v>
      </c>
      <c r="I36" s="21">
        <v>25800</v>
      </c>
      <c r="J36" s="21">
        <v>22200</v>
      </c>
      <c r="K36" s="21">
        <v>21800</v>
      </c>
      <c r="L36" s="21">
        <v>22400</v>
      </c>
      <c r="M36" s="21">
        <v>22400</v>
      </c>
      <c r="N36" s="21">
        <v>24200</v>
      </c>
      <c r="O36" s="21">
        <v>22600</v>
      </c>
      <c r="P36" s="21">
        <v>23700</v>
      </c>
      <c r="Q36" s="21">
        <v>24200</v>
      </c>
      <c r="R36" s="21">
        <v>24100</v>
      </c>
      <c r="S36" s="18">
        <v>23300</v>
      </c>
      <c r="T36" s="18">
        <v>23000</v>
      </c>
      <c r="U36" s="18">
        <v>21900</v>
      </c>
      <c r="V36" s="117" t="s">
        <v>364</v>
      </c>
    </row>
    <row r="37" spans="1:22" x14ac:dyDescent="0.35">
      <c r="A37" s="16" t="s">
        <v>47</v>
      </c>
      <c r="B37" s="17" t="s">
        <v>3</v>
      </c>
      <c r="C37" s="18">
        <v>71100</v>
      </c>
      <c r="D37" s="18">
        <v>71600</v>
      </c>
      <c r="E37" s="18">
        <v>73000</v>
      </c>
      <c r="F37" s="18">
        <v>71000</v>
      </c>
      <c r="G37" s="18">
        <v>71100</v>
      </c>
      <c r="H37" s="18">
        <v>71400</v>
      </c>
      <c r="I37" s="21">
        <v>69400</v>
      </c>
      <c r="J37" s="21">
        <v>65100</v>
      </c>
      <c r="K37" s="21">
        <v>65000</v>
      </c>
      <c r="L37" s="21">
        <v>66300</v>
      </c>
      <c r="M37" s="21">
        <v>67800</v>
      </c>
      <c r="N37" s="21">
        <v>71200</v>
      </c>
      <c r="O37" s="21">
        <v>69600</v>
      </c>
      <c r="P37" s="21">
        <v>71000</v>
      </c>
      <c r="Q37" s="21">
        <v>66400</v>
      </c>
      <c r="R37" s="21">
        <v>68600</v>
      </c>
      <c r="S37" s="18">
        <v>61400</v>
      </c>
      <c r="T37" s="18">
        <v>61800</v>
      </c>
      <c r="U37" s="18">
        <v>59500</v>
      </c>
      <c r="V37" s="117" t="s">
        <v>364</v>
      </c>
    </row>
    <row r="38" spans="1:22" x14ac:dyDescent="0.35">
      <c r="A38" s="16" t="s">
        <v>47</v>
      </c>
      <c r="B38" s="17" t="s">
        <v>30</v>
      </c>
      <c r="C38" s="18">
        <v>62500</v>
      </c>
      <c r="D38" s="18">
        <v>66000</v>
      </c>
      <c r="E38" s="18">
        <v>65800</v>
      </c>
      <c r="F38" s="18">
        <v>66200</v>
      </c>
      <c r="G38" s="18">
        <v>66400</v>
      </c>
      <c r="H38" s="18">
        <v>65900</v>
      </c>
      <c r="I38" s="21">
        <v>67500</v>
      </c>
      <c r="J38" s="21">
        <v>65000</v>
      </c>
      <c r="K38" s="21">
        <v>64100</v>
      </c>
      <c r="L38" s="21">
        <v>60800</v>
      </c>
      <c r="M38" s="21">
        <v>61900</v>
      </c>
      <c r="N38" s="21">
        <v>63500</v>
      </c>
      <c r="O38" s="21">
        <v>65700</v>
      </c>
      <c r="P38" s="21">
        <v>65500</v>
      </c>
      <c r="Q38" s="21">
        <v>66200</v>
      </c>
      <c r="R38" s="21">
        <v>66900</v>
      </c>
      <c r="S38" s="18">
        <v>69000</v>
      </c>
      <c r="T38" s="18">
        <v>69600</v>
      </c>
      <c r="U38" s="18">
        <v>67400</v>
      </c>
      <c r="V38" s="117" t="s">
        <v>364</v>
      </c>
    </row>
    <row r="39" spans="1:22" x14ac:dyDescent="0.35">
      <c r="A39" s="16" t="s">
        <v>47</v>
      </c>
      <c r="B39" s="17" t="s">
        <v>4</v>
      </c>
      <c r="C39" s="18">
        <v>54300</v>
      </c>
      <c r="D39" s="18">
        <v>53100</v>
      </c>
      <c r="E39" s="18">
        <v>55500</v>
      </c>
      <c r="F39" s="18">
        <v>55700</v>
      </c>
      <c r="G39" s="18">
        <v>57600</v>
      </c>
      <c r="H39" s="18">
        <v>54300</v>
      </c>
      <c r="I39" s="21">
        <v>56300</v>
      </c>
      <c r="J39" s="21">
        <v>53800</v>
      </c>
      <c r="K39" s="21">
        <v>53300</v>
      </c>
      <c r="L39" s="21">
        <v>53600</v>
      </c>
      <c r="M39" s="21">
        <v>55000</v>
      </c>
      <c r="N39" s="21">
        <v>54400</v>
      </c>
      <c r="O39" s="21">
        <v>51300</v>
      </c>
      <c r="P39" s="21">
        <v>55200</v>
      </c>
      <c r="Q39" s="21">
        <v>53500</v>
      </c>
      <c r="R39" s="21">
        <v>57100</v>
      </c>
      <c r="S39" s="18">
        <v>54300</v>
      </c>
      <c r="T39" s="18">
        <v>57600</v>
      </c>
      <c r="U39" s="18">
        <v>54500</v>
      </c>
      <c r="V39" s="117" t="s">
        <v>364</v>
      </c>
    </row>
    <row r="40" spans="1:22" x14ac:dyDescent="0.35">
      <c r="A40" s="16" t="s">
        <v>47</v>
      </c>
      <c r="B40" s="17" t="s">
        <v>32</v>
      </c>
      <c r="C40" s="18">
        <v>53400</v>
      </c>
      <c r="D40" s="18">
        <v>53500</v>
      </c>
      <c r="E40" s="18">
        <v>53800</v>
      </c>
      <c r="F40" s="18">
        <v>52200</v>
      </c>
      <c r="G40" s="18">
        <v>50400</v>
      </c>
      <c r="H40" s="18">
        <v>49800</v>
      </c>
      <c r="I40" s="21">
        <v>49700</v>
      </c>
      <c r="J40" s="21">
        <v>49600</v>
      </c>
      <c r="K40" s="21">
        <v>49200</v>
      </c>
      <c r="L40" s="21">
        <v>51600</v>
      </c>
      <c r="M40" s="21">
        <v>48500</v>
      </c>
      <c r="N40" s="21">
        <v>50000</v>
      </c>
      <c r="O40" s="21">
        <v>50600</v>
      </c>
      <c r="P40" s="21">
        <v>50600</v>
      </c>
      <c r="Q40" s="21">
        <v>52200</v>
      </c>
      <c r="R40" s="21">
        <v>52000</v>
      </c>
      <c r="S40" s="18">
        <v>50100</v>
      </c>
      <c r="T40" s="18">
        <v>48700</v>
      </c>
      <c r="U40" s="18">
        <v>50800</v>
      </c>
      <c r="V40" s="117" t="s">
        <v>364</v>
      </c>
    </row>
    <row r="41" spans="1:22" x14ac:dyDescent="0.35">
      <c r="A41" s="16" t="s">
        <v>47</v>
      </c>
      <c r="B41" s="17" t="s">
        <v>5</v>
      </c>
      <c r="C41" s="18">
        <v>43400</v>
      </c>
      <c r="D41" s="18">
        <v>45000</v>
      </c>
      <c r="E41" s="18">
        <v>46100</v>
      </c>
      <c r="F41" s="18">
        <v>47300</v>
      </c>
      <c r="G41" s="18">
        <v>47400</v>
      </c>
      <c r="H41" s="18">
        <v>47400</v>
      </c>
      <c r="I41" s="21">
        <v>45600</v>
      </c>
      <c r="J41" s="21">
        <v>46700</v>
      </c>
      <c r="K41" s="21">
        <v>47900</v>
      </c>
      <c r="L41" s="21">
        <v>49100</v>
      </c>
      <c r="M41" s="21">
        <v>47800</v>
      </c>
      <c r="N41" s="21">
        <v>48600</v>
      </c>
      <c r="O41" s="21">
        <v>48100</v>
      </c>
      <c r="P41" s="21">
        <v>51000</v>
      </c>
      <c r="Q41" s="21">
        <v>54200</v>
      </c>
      <c r="R41" s="21">
        <v>53200</v>
      </c>
      <c r="S41" s="18">
        <v>50300</v>
      </c>
      <c r="T41" s="18">
        <v>54500</v>
      </c>
      <c r="U41" s="18">
        <v>52000</v>
      </c>
      <c r="V41" s="117" t="s">
        <v>364</v>
      </c>
    </row>
    <row r="42" spans="1:22" x14ac:dyDescent="0.35">
      <c r="A42" s="16" t="s">
        <v>47</v>
      </c>
      <c r="B42" s="17" t="s">
        <v>6</v>
      </c>
      <c r="C42" s="18">
        <v>43900</v>
      </c>
      <c r="D42" s="18">
        <v>44200</v>
      </c>
      <c r="E42" s="18">
        <v>43800</v>
      </c>
      <c r="F42" s="18">
        <v>43200</v>
      </c>
      <c r="G42" s="18">
        <v>42700</v>
      </c>
      <c r="H42" s="18">
        <v>41600</v>
      </c>
      <c r="I42" s="21">
        <v>41500</v>
      </c>
      <c r="J42" s="21">
        <v>42500</v>
      </c>
      <c r="K42" s="21">
        <v>41800</v>
      </c>
      <c r="L42" s="21">
        <v>43000</v>
      </c>
      <c r="M42" s="21">
        <v>44300</v>
      </c>
      <c r="N42" s="21">
        <v>43200</v>
      </c>
      <c r="O42" s="21">
        <v>45800</v>
      </c>
      <c r="P42" s="21">
        <v>44800</v>
      </c>
      <c r="Q42" s="21">
        <v>44200</v>
      </c>
      <c r="R42" s="21">
        <v>43900</v>
      </c>
      <c r="S42" s="18">
        <v>44000</v>
      </c>
      <c r="T42" s="18">
        <v>40200</v>
      </c>
      <c r="U42" s="18">
        <v>45000</v>
      </c>
      <c r="V42" s="117" t="s">
        <v>364</v>
      </c>
    </row>
    <row r="43" spans="1:22" x14ac:dyDescent="0.35">
      <c r="A43" s="16" t="s">
        <v>47</v>
      </c>
      <c r="B43" s="17" t="s">
        <v>8</v>
      </c>
      <c r="C43" s="18">
        <v>73100</v>
      </c>
      <c r="D43" s="18">
        <v>73200</v>
      </c>
      <c r="E43" s="18">
        <v>75600</v>
      </c>
      <c r="F43" s="18">
        <v>76400</v>
      </c>
      <c r="G43" s="18">
        <v>77100</v>
      </c>
      <c r="H43" s="18">
        <v>73500</v>
      </c>
      <c r="I43" s="21">
        <v>74100</v>
      </c>
      <c r="J43" s="21">
        <v>73800</v>
      </c>
      <c r="K43" s="21">
        <v>75400</v>
      </c>
      <c r="L43" s="21">
        <v>76500</v>
      </c>
      <c r="M43" s="21">
        <v>75600</v>
      </c>
      <c r="N43" s="21">
        <v>76300</v>
      </c>
      <c r="O43" s="21">
        <v>78800</v>
      </c>
      <c r="P43" s="21">
        <v>78100</v>
      </c>
      <c r="Q43" s="21">
        <v>78300</v>
      </c>
      <c r="R43" s="21">
        <v>76700</v>
      </c>
      <c r="S43" s="18">
        <v>78600</v>
      </c>
      <c r="T43" s="18">
        <v>78900</v>
      </c>
      <c r="U43" s="18">
        <v>78500</v>
      </c>
      <c r="V43" s="117" t="s">
        <v>364</v>
      </c>
    </row>
    <row r="44" spans="1:22" x14ac:dyDescent="0.35">
      <c r="A44" s="16" t="s">
        <v>47</v>
      </c>
      <c r="B44" s="17" t="s">
        <v>9</v>
      </c>
      <c r="C44" s="18">
        <v>174700</v>
      </c>
      <c r="D44" s="18">
        <v>175000</v>
      </c>
      <c r="E44" s="18">
        <v>174200</v>
      </c>
      <c r="F44" s="18">
        <v>174100</v>
      </c>
      <c r="G44" s="18">
        <v>174200</v>
      </c>
      <c r="H44" s="18">
        <v>169700</v>
      </c>
      <c r="I44" s="21">
        <v>170100</v>
      </c>
      <c r="J44" s="21">
        <v>167300</v>
      </c>
      <c r="K44" s="21">
        <v>167100</v>
      </c>
      <c r="L44" s="21">
        <v>166200</v>
      </c>
      <c r="M44" s="21">
        <v>174000</v>
      </c>
      <c r="N44" s="21">
        <v>171900</v>
      </c>
      <c r="O44" s="21">
        <v>174600</v>
      </c>
      <c r="P44" s="21">
        <v>174800</v>
      </c>
      <c r="Q44" s="21">
        <v>176700</v>
      </c>
      <c r="R44" s="21">
        <v>172000</v>
      </c>
      <c r="S44" s="18">
        <v>164200</v>
      </c>
      <c r="T44" s="18">
        <v>156600</v>
      </c>
      <c r="U44" s="18">
        <v>174200</v>
      </c>
      <c r="V44" s="117" t="s">
        <v>364</v>
      </c>
    </row>
    <row r="45" spans="1:22" x14ac:dyDescent="0.35">
      <c r="A45" s="16" t="s">
        <v>47</v>
      </c>
      <c r="B45" s="17" t="s">
        <v>33</v>
      </c>
      <c r="C45" s="18">
        <v>239700</v>
      </c>
      <c r="D45" s="18">
        <v>245000</v>
      </c>
      <c r="E45" s="18">
        <v>242700</v>
      </c>
      <c r="F45" s="18">
        <v>251600</v>
      </c>
      <c r="G45" s="18">
        <v>255700</v>
      </c>
      <c r="H45" s="18">
        <v>247900</v>
      </c>
      <c r="I45" s="21">
        <v>248800</v>
      </c>
      <c r="J45" s="21">
        <v>260000</v>
      </c>
      <c r="K45" s="21">
        <v>242600</v>
      </c>
      <c r="L45" s="21">
        <v>255300</v>
      </c>
      <c r="M45" s="21">
        <v>263600</v>
      </c>
      <c r="N45" s="21">
        <v>280800</v>
      </c>
      <c r="O45" s="21">
        <v>290400</v>
      </c>
      <c r="P45" s="21">
        <v>290300</v>
      </c>
      <c r="Q45" s="21">
        <v>282400</v>
      </c>
      <c r="R45" s="21">
        <v>298000</v>
      </c>
      <c r="S45" s="18">
        <v>310300</v>
      </c>
      <c r="T45" s="18">
        <v>311900</v>
      </c>
      <c r="U45" s="18">
        <v>317100</v>
      </c>
      <c r="V45" s="117" t="s">
        <v>364</v>
      </c>
    </row>
    <row r="46" spans="1:22" x14ac:dyDescent="0.35">
      <c r="A46" s="16" t="s">
        <v>47</v>
      </c>
      <c r="B46" s="17" t="s">
        <v>10</v>
      </c>
      <c r="C46" s="18">
        <v>111700</v>
      </c>
      <c r="D46" s="18">
        <v>111300</v>
      </c>
      <c r="E46" s="18">
        <v>111900</v>
      </c>
      <c r="F46" s="18">
        <v>115300</v>
      </c>
      <c r="G46" s="18">
        <v>115700</v>
      </c>
      <c r="H46" s="18">
        <v>120300</v>
      </c>
      <c r="I46" s="21">
        <v>118600</v>
      </c>
      <c r="J46" s="21">
        <v>118200</v>
      </c>
      <c r="K46" s="21">
        <v>113900</v>
      </c>
      <c r="L46" s="21">
        <v>112700</v>
      </c>
      <c r="M46" s="21">
        <v>117900</v>
      </c>
      <c r="N46" s="21">
        <v>121600</v>
      </c>
      <c r="O46" s="21">
        <v>116000</v>
      </c>
      <c r="P46" s="21">
        <v>121400</v>
      </c>
      <c r="Q46" s="21">
        <v>120900</v>
      </c>
      <c r="R46" s="21">
        <v>118000</v>
      </c>
      <c r="S46" s="18">
        <v>119600</v>
      </c>
      <c r="T46" s="18">
        <v>111300</v>
      </c>
      <c r="U46" s="18">
        <v>107700</v>
      </c>
      <c r="V46" s="117" t="s">
        <v>364</v>
      </c>
    </row>
    <row r="47" spans="1:22" x14ac:dyDescent="0.35">
      <c r="A47" s="16" t="s">
        <v>47</v>
      </c>
      <c r="B47" s="17" t="s">
        <v>11</v>
      </c>
      <c r="C47" s="18">
        <v>35500</v>
      </c>
      <c r="D47" s="18">
        <v>36400</v>
      </c>
      <c r="E47" s="18">
        <v>37300</v>
      </c>
      <c r="F47" s="18">
        <v>36100</v>
      </c>
      <c r="G47" s="18">
        <v>38100</v>
      </c>
      <c r="H47" s="18">
        <v>35600</v>
      </c>
      <c r="I47" s="21">
        <v>37600</v>
      </c>
      <c r="J47" s="21">
        <v>35700</v>
      </c>
      <c r="K47" s="21">
        <v>34100</v>
      </c>
      <c r="L47" s="21">
        <v>36100</v>
      </c>
      <c r="M47" s="21">
        <v>36400</v>
      </c>
      <c r="N47" s="21">
        <v>34300</v>
      </c>
      <c r="O47" s="21">
        <v>35200</v>
      </c>
      <c r="P47" s="21">
        <v>36100</v>
      </c>
      <c r="Q47" s="21">
        <v>36600</v>
      </c>
      <c r="R47" s="21">
        <v>33800</v>
      </c>
      <c r="S47" s="18">
        <v>33200</v>
      </c>
      <c r="T47" s="18">
        <v>36800</v>
      </c>
      <c r="U47" s="18">
        <v>37000</v>
      </c>
      <c r="V47" s="117" t="s">
        <v>364</v>
      </c>
    </row>
    <row r="48" spans="1:22" x14ac:dyDescent="0.35">
      <c r="A48" s="16" t="s">
        <v>47</v>
      </c>
      <c r="B48" s="17" t="s">
        <v>12</v>
      </c>
      <c r="C48" s="18">
        <v>40800</v>
      </c>
      <c r="D48" s="18">
        <v>40500</v>
      </c>
      <c r="E48" s="18">
        <v>40800</v>
      </c>
      <c r="F48" s="18">
        <v>41400</v>
      </c>
      <c r="G48" s="18">
        <v>42000</v>
      </c>
      <c r="H48" s="18">
        <v>40300</v>
      </c>
      <c r="I48" s="21">
        <v>39400</v>
      </c>
      <c r="J48" s="21">
        <v>40700</v>
      </c>
      <c r="K48" s="21">
        <v>41200</v>
      </c>
      <c r="L48" s="21">
        <v>39700</v>
      </c>
      <c r="M48" s="21">
        <v>42100</v>
      </c>
      <c r="N48" s="21">
        <v>41800</v>
      </c>
      <c r="O48" s="21">
        <v>43200</v>
      </c>
      <c r="P48" s="21">
        <v>45800</v>
      </c>
      <c r="Q48" s="21">
        <v>45900</v>
      </c>
      <c r="R48" s="21">
        <v>47000</v>
      </c>
      <c r="S48" s="18">
        <v>44200</v>
      </c>
      <c r="T48" s="18">
        <v>48200</v>
      </c>
      <c r="U48" s="18">
        <v>47200</v>
      </c>
      <c r="V48" s="117" t="s">
        <v>364</v>
      </c>
    </row>
    <row r="49" spans="1:22" x14ac:dyDescent="0.35">
      <c r="A49" s="16" t="s">
        <v>47</v>
      </c>
      <c r="B49" s="17" t="s">
        <v>13</v>
      </c>
      <c r="C49" s="18">
        <v>43300</v>
      </c>
      <c r="D49" s="18">
        <v>43400</v>
      </c>
      <c r="E49" s="18">
        <v>45400</v>
      </c>
      <c r="F49" s="18">
        <v>46100</v>
      </c>
      <c r="G49" s="18">
        <v>48300</v>
      </c>
      <c r="H49" s="18">
        <v>46900</v>
      </c>
      <c r="I49" s="21">
        <v>48100</v>
      </c>
      <c r="J49" s="21">
        <v>46700</v>
      </c>
      <c r="K49" s="21">
        <v>45200</v>
      </c>
      <c r="L49" s="21">
        <v>47100</v>
      </c>
      <c r="M49" s="21">
        <v>46200</v>
      </c>
      <c r="N49" s="21">
        <v>44700</v>
      </c>
      <c r="O49" s="21">
        <v>46100</v>
      </c>
      <c r="P49" s="21">
        <v>45600</v>
      </c>
      <c r="Q49" s="21">
        <v>44800</v>
      </c>
      <c r="R49" s="21">
        <v>46500</v>
      </c>
      <c r="S49" s="18">
        <v>46600</v>
      </c>
      <c r="T49" s="18">
        <v>45300</v>
      </c>
      <c r="U49" s="18">
        <v>47400</v>
      </c>
      <c r="V49" s="117" t="s">
        <v>364</v>
      </c>
    </row>
    <row r="50" spans="1:22" x14ac:dyDescent="0.35">
      <c r="A50" s="16" t="s">
        <v>47</v>
      </c>
      <c r="B50" s="17" t="s">
        <v>7</v>
      </c>
      <c r="C50" s="18">
        <v>12900</v>
      </c>
      <c r="D50" s="18">
        <v>13300</v>
      </c>
      <c r="E50" s="18">
        <v>13300</v>
      </c>
      <c r="F50" s="18">
        <v>13500</v>
      </c>
      <c r="G50" s="18">
        <v>13500</v>
      </c>
      <c r="H50" s="18">
        <v>12300</v>
      </c>
      <c r="I50" s="21">
        <v>12000</v>
      </c>
      <c r="J50" s="21">
        <v>11200</v>
      </c>
      <c r="K50" s="21">
        <v>12200</v>
      </c>
      <c r="L50" s="21">
        <v>12200</v>
      </c>
      <c r="M50" s="21">
        <v>13100</v>
      </c>
      <c r="N50" s="21">
        <v>13200</v>
      </c>
      <c r="O50" s="21">
        <v>13300</v>
      </c>
      <c r="P50" s="21">
        <v>13100</v>
      </c>
      <c r="Q50" s="21">
        <v>12800</v>
      </c>
      <c r="R50" s="21">
        <v>13500</v>
      </c>
      <c r="S50" s="18">
        <v>13100</v>
      </c>
      <c r="T50" s="18">
        <v>13100</v>
      </c>
      <c r="U50" s="18">
        <v>13900</v>
      </c>
      <c r="V50" s="117" t="s">
        <v>364</v>
      </c>
    </row>
    <row r="51" spans="1:22" x14ac:dyDescent="0.35">
      <c r="A51" s="16" t="s">
        <v>47</v>
      </c>
      <c r="B51" s="17" t="s">
        <v>14</v>
      </c>
      <c r="C51" s="18">
        <v>58000</v>
      </c>
      <c r="D51" s="18">
        <v>61300</v>
      </c>
      <c r="E51" s="18">
        <v>60100</v>
      </c>
      <c r="F51" s="18">
        <v>61100</v>
      </c>
      <c r="G51" s="18">
        <v>61300</v>
      </c>
      <c r="H51" s="18">
        <v>57400</v>
      </c>
      <c r="I51" s="21">
        <v>56400</v>
      </c>
      <c r="J51" s="21">
        <v>54600</v>
      </c>
      <c r="K51" s="21">
        <v>54500</v>
      </c>
      <c r="L51" s="21">
        <v>52400</v>
      </c>
      <c r="M51" s="21">
        <v>61500</v>
      </c>
      <c r="N51" s="21">
        <v>55000</v>
      </c>
      <c r="O51" s="21">
        <v>55300</v>
      </c>
      <c r="P51" s="21">
        <v>57600</v>
      </c>
      <c r="Q51" s="21">
        <v>59400</v>
      </c>
      <c r="R51" s="21">
        <v>58800</v>
      </c>
      <c r="S51" s="18">
        <v>55600</v>
      </c>
      <c r="T51" s="18">
        <v>52900</v>
      </c>
      <c r="U51" s="18">
        <v>60200</v>
      </c>
      <c r="V51" s="117" t="s">
        <v>364</v>
      </c>
    </row>
    <row r="52" spans="1:22" x14ac:dyDescent="0.35">
      <c r="A52" s="16" t="s">
        <v>47</v>
      </c>
      <c r="B52" s="17" t="s">
        <v>31</v>
      </c>
      <c r="C52" s="18">
        <v>149000</v>
      </c>
      <c r="D52" s="18">
        <v>149800</v>
      </c>
      <c r="E52" s="18">
        <v>155400</v>
      </c>
      <c r="F52" s="18">
        <v>157100</v>
      </c>
      <c r="G52" s="18">
        <v>153000</v>
      </c>
      <c r="H52" s="18">
        <v>162200</v>
      </c>
      <c r="I52" s="21">
        <v>153200</v>
      </c>
      <c r="J52" s="21">
        <v>153500</v>
      </c>
      <c r="K52" s="21">
        <v>156600</v>
      </c>
      <c r="L52" s="21">
        <v>157500</v>
      </c>
      <c r="M52" s="21">
        <v>159400</v>
      </c>
      <c r="N52" s="21">
        <v>160600</v>
      </c>
      <c r="O52" s="21">
        <v>170100</v>
      </c>
      <c r="P52" s="21">
        <v>164200</v>
      </c>
      <c r="Q52" s="21">
        <v>168500</v>
      </c>
      <c r="R52" s="21">
        <v>165800</v>
      </c>
      <c r="S52" s="18">
        <v>154500</v>
      </c>
      <c r="T52" s="18">
        <v>153900</v>
      </c>
      <c r="U52" s="18">
        <v>152500</v>
      </c>
      <c r="V52" s="117" t="s">
        <v>364</v>
      </c>
    </row>
    <row r="53" spans="1:22" x14ac:dyDescent="0.35">
      <c r="A53" s="16" t="s">
        <v>47</v>
      </c>
      <c r="B53" s="17" t="s">
        <v>15</v>
      </c>
      <c r="C53" s="18">
        <v>10600</v>
      </c>
      <c r="D53" s="18">
        <v>10600</v>
      </c>
      <c r="E53" s="18">
        <v>10800</v>
      </c>
      <c r="F53" s="18">
        <v>11200</v>
      </c>
      <c r="G53" s="18">
        <v>11000</v>
      </c>
      <c r="H53" s="18">
        <v>11800</v>
      </c>
      <c r="I53" s="21">
        <v>11100</v>
      </c>
      <c r="J53" s="21">
        <v>11100</v>
      </c>
      <c r="K53" s="21">
        <v>11200</v>
      </c>
      <c r="L53" s="21">
        <v>11500</v>
      </c>
      <c r="M53" s="21">
        <v>12600</v>
      </c>
      <c r="N53" s="21">
        <v>11900</v>
      </c>
      <c r="O53" s="21">
        <v>12100</v>
      </c>
      <c r="P53" s="21">
        <v>12300</v>
      </c>
      <c r="Q53" s="21">
        <v>12200</v>
      </c>
      <c r="R53" s="21">
        <v>12100</v>
      </c>
      <c r="S53" s="18">
        <v>11100</v>
      </c>
      <c r="T53" s="18">
        <v>10300</v>
      </c>
      <c r="U53" s="18">
        <v>11500</v>
      </c>
      <c r="V53" s="117" t="s">
        <v>364</v>
      </c>
    </row>
    <row r="54" spans="1:22" x14ac:dyDescent="0.35">
      <c r="A54" s="16" t="s">
        <v>47</v>
      </c>
      <c r="B54" s="17" t="s">
        <v>16</v>
      </c>
      <c r="C54" s="18">
        <v>65800</v>
      </c>
      <c r="D54" s="18">
        <v>65900</v>
      </c>
      <c r="E54" s="18">
        <v>68100</v>
      </c>
      <c r="F54" s="18">
        <v>67700</v>
      </c>
      <c r="G54" s="18">
        <v>69300</v>
      </c>
      <c r="H54" s="18">
        <v>68700</v>
      </c>
      <c r="I54" s="21">
        <v>67300</v>
      </c>
      <c r="J54" s="21">
        <v>69000</v>
      </c>
      <c r="K54" s="21">
        <v>69300</v>
      </c>
      <c r="L54" s="21">
        <v>70200</v>
      </c>
      <c r="M54" s="21">
        <v>71900</v>
      </c>
      <c r="N54" s="21">
        <v>74400</v>
      </c>
      <c r="O54" s="21">
        <v>73200</v>
      </c>
      <c r="P54" s="21">
        <v>73000</v>
      </c>
      <c r="Q54" s="21">
        <v>73800</v>
      </c>
      <c r="R54" s="21">
        <v>80200</v>
      </c>
      <c r="S54" s="18">
        <v>72100</v>
      </c>
      <c r="T54" s="18">
        <v>74300</v>
      </c>
      <c r="U54" s="18">
        <v>70300</v>
      </c>
      <c r="V54" s="117" t="s">
        <v>364</v>
      </c>
    </row>
    <row r="55" spans="1:22" x14ac:dyDescent="0.35">
      <c r="A55" s="16" t="s">
        <v>47</v>
      </c>
      <c r="B55" s="17" t="s">
        <v>26</v>
      </c>
      <c r="C55" s="18">
        <v>82400</v>
      </c>
      <c r="D55" s="18">
        <v>81700</v>
      </c>
      <c r="E55" s="18">
        <v>84700</v>
      </c>
      <c r="F55" s="18">
        <v>82700</v>
      </c>
      <c r="G55" s="18">
        <v>83600</v>
      </c>
      <c r="H55" s="18">
        <v>82200</v>
      </c>
      <c r="I55" s="21">
        <v>78800</v>
      </c>
      <c r="J55" s="21">
        <v>77700</v>
      </c>
      <c r="K55" s="21">
        <v>82500</v>
      </c>
      <c r="L55" s="21">
        <v>82400</v>
      </c>
      <c r="M55" s="21">
        <v>83600</v>
      </c>
      <c r="N55" s="21">
        <v>84900</v>
      </c>
      <c r="O55" s="21">
        <v>86200</v>
      </c>
      <c r="P55" s="21">
        <v>88000</v>
      </c>
      <c r="Q55" s="21">
        <v>86000</v>
      </c>
      <c r="R55" s="21">
        <v>88800</v>
      </c>
      <c r="S55" s="18">
        <v>89300</v>
      </c>
      <c r="T55" s="18">
        <v>86900</v>
      </c>
      <c r="U55" s="18">
        <v>83900</v>
      </c>
      <c r="V55" s="117" t="s">
        <v>364</v>
      </c>
    </row>
    <row r="56" spans="1:22" x14ac:dyDescent="0.35">
      <c r="A56" s="16" t="s">
        <v>47</v>
      </c>
      <c r="B56" s="17" t="s">
        <v>17</v>
      </c>
      <c r="C56" s="18">
        <v>53600</v>
      </c>
      <c r="D56" s="18">
        <v>52300</v>
      </c>
      <c r="E56" s="18">
        <v>54100</v>
      </c>
      <c r="F56" s="18">
        <v>55800</v>
      </c>
      <c r="G56" s="18">
        <v>56000</v>
      </c>
      <c r="H56" s="18">
        <v>53900</v>
      </c>
      <c r="I56" s="21">
        <v>51000</v>
      </c>
      <c r="J56" s="21">
        <v>52700</v>
      </c>
      <c r="K56" s="21">
        <v>52300</v>
      </c>
      <c r="L56" s="21">
        <v>53800</v>
      </c>
      <c r="M56" s="21">
        <v>57100</v>
      </c>
      <c r="N56" s="21">
        <v>54600</v>
      </c>
      <c r="O56" s="21">
        <v>53300</v>
      </c>
      <c r="P56" s="21">
        <v>54100</v>
      </c>
      <c r="Q56" s="21">
        <v>52500</v>
      </c>
      <c r="R56" s="21">
        <v>54700</v>
      </c>
      <c r="S56" s="18">
        <v>54700</v>
      </c>
      <c r="T56" s="18">
        <v>47800</v>
      </c>
      <c r="U56" s="18">
        <v>56000</v>
      </c>
      <c r="V56" s="117" t="s">
        <v>364</v>
      </c>
    </row>
    <row r="57" spans="1:22" x14ac:dyDescent="0.35">
      <c r="A57" s="16" t="s">
        <v>47</v>
      </c>
      <c r="B57" s="17" t="s">
        <v>18</v>
      </c>
      <c r="C57" s="18">
        <v>12200</v>
      </c>
      <c r="D57" s="18">
        <v>12000</v>
      </c>
      <c r="E57" s="18">
        <v>12000</v>
      </c>
      <c r="F57" s="18">
        <v>12600</v>
      </c>
      <c r="G57" s="18">
        <v>12800</v>
      </c>
      <c r="H57" s="18">
        <v>12600</v>
      </c>
      <c r="I57" s="21">
        <v>12900</v>
      </c>
      <c r="J57" s="21">
        <v>12600</v>
      </c>
      <c r="K57" s="21">
        <v>12400</v>
      </c>
      <c r="L57" s="21">
        <v>12400</v>
      </c>
      <c r="M57" s="21">
        <v>12100</v>
      </c>
      <c r="N57" s="21">
        <v>13100</v>
      </c>
      <c r="O57" s="21">
        <v>12900</v>
      </c>
      <c r="P57" s="21">
        <v>12300</v>
      </c>
      <c r="Q57" s="21">
        <v>13100</v>
      </c>
      <c r="R57" s="21">
        <v>11900</v>
      </c>
      <c r="S57" s="18">
        <v>11700</v>
      </c>
      <c r="T57" s="18">
        <v>11600</v>
      </c>
      <c r="U57" s="18">
        <v>12800</v>
      </c>
      <c r="V57" s="117" t="s">
        <v>364</v>
      </c>
    </row>
    <row r="58" spans="1:22" x14ac:dyDescent="0.35">
      <c r="A58" s="16" t="s">
        <v>47</v>
      </c>
      <c r="B58" s="17" t="s">
        <v>19</v>
      </c>
      <c r="C58" s="18">
        <v>50800</v>
      </c>
      <c r="D58" s="18">
        <v>50800</v>
      </c>
      <c r="E58" s="18">
        <v>51300</v>
      </c>
      <c r="F58" s="18">
        <v>53200</v>
      </c>
      <c r="G58" s="18">
        <v>51200</v>
      </c>
      <c r="H58" s="18">
        <v>50200</v>
      </c>
      <c r="I58" s="21">
        <v>47700</v>
      </c>
      <c r="J58" s="21">
        <v>47100</v>
      </c>
      <c r="K58" s="21">
        <v>50400</v>
      </c>
      <c r="L58" s="21">
        <v>51200</v>
      </c>
      <c r="M58" s="21">
        <v>50300</v>
      </c>
      <c r="N58" s="21">
        <v>51300</v>
      </c>
      <c r="O58" s="21">
        <v>50000</v>
      </c>
      <c r="P58" s="21">
        <v>50700</v>
      </c>
      <c r="Q58" s="21">
        <v>47500</v>
      </c>
      <c r="R58" s="21">
        <v>50200</v>
      </c>
      <c r="S58" s="18">
        <v>48600</v>
      </c>
      <c r="T58" s="18">
        <v>47400</v>
      </c>
      <c r="U58" s="18">
        <v>45400</v>
      </c>
      <c r="V58" s="117" t="s">
        <v>364</v>
      </c>
    </row>
    <row r="59" spans="1:22" x14ac:dyDescent="0.35">
      <c r="A59" s="16" t="s">
        <v>47</v>
      </c>
      <c r="B59" s="17" t="s">
        <v>20</v>
      </c>
      <c r="C59" s="18">
        <v>147900</v>
      </c>
      <c r="D59" s="18">
        <v>145900</v>
      </c>
      <c r="E59" s="18">
        <v>152600</v>
      </c>
      <c r="F59" s="18">
        <v>157300</v>
      </c>
      <c r="G59" s="18">
        <v>153000</v>
      </c>
      <c r="H59" s="18">
        <v>149600</v>
      </c>
      <c r="I59" s="21">
        <v>149500</v>
      </c>
      <c r="J59" s="21">
        <v>150600</v>
      </c>
      <c r="K59" s="21">
        <v>156100</v>
      </c>
      <c r="L59" s="21">
        <v>150900</v>
      </c>
      <c r="M59" s="21">
        <v>153100</v>
      </c>
      <c r="N59" s="21">
        <v>158500</v>
      </c>
      <c r="O59" s="21">
        <v>153700</v>
      </c>
      <c r="P59" s="21">
        <v>154300</v>
      </c>
      <c r="Q59" s="21">
        <v>158800</v>
      </c>
      <c r="R59" s="21">
        <v>154900</v>
      </c>
      <c r="S59" s="18">
        <v>156400</v>
      </c>
      <c r="T59" s="18">
        <v>158800</v>
      </c>
      <c r="U59" s="18">
        <v>161200</v>
      </c>
      <c r="V59" s="117" t="s">
        <v>364</v>
      </c>
    </row>
    <row r="60" spans="1:22" x14ac:dyDescent="0.35">
      <c r="A60" s="16" t="s">
        <v>47</v>
      </c>
      <c r="B60" s="17" t="s">
        <v>21</v>
      </c>
      <c r="C60" s="18">
        <v>42400</v>
      </c>
      <c r="D60" s="18">
        <v>41700</v>
      </c>
      <c r="E60" s="18">
        <v>41500</v>
      </c>
      <c r="F60" s="18">
        <v>42900</v>
      </c>
      <c r="G60" s="18">
        <v>42300</v>
      </c>
      <c r="H60" s="18">
        <v>41600</v>
      </c>
      <c r="I60" s="21">
        <v>40200</v>
      </c>
      <c r="J60" s="21">
        <v>41100</v>
      </c>
      <c r="K60" s="21">
        <v>39000</v>
      </c>
      <c r="L60" s="21">
        <v>41700</v>
      </c>
      <c r="M60" s="21">
        <v>43800</v>
      </c>
      <c r="N60" s="21">
        <v>42200</v>
      </c>
      <c r="O60" s="21">
        <v>44400</v>
      </c>
      <c r="P60" s="21">
        <v>44900</v>
      </c>
      <c r="Q60" s="21">
        <v>44400</v>
      </c>
      <c r="R60" s="21">
        <v>45200</v>
      </c>
      <c r="S60" s="18">
        <v>45200</v>
      </c>
      <c r="T60" s="18">
        <v>45200</v>
      </c>
      <c r="U60" s="18">
        <v>46100</v>
      </c>
      <c r="V60" s="117" t="s">
        <v>364</v>
      </c>
    </row>
    <row r="61" spans="1:22" x14ac:dyDescent="0.35">
      <c r="A61" s="16" t="s">
        <v>47</v>
      </c>
      <c r="B61" s="17" t="s">
        <v>27</v>
      </c>
      <c r="C61" s="18">
        <v>41800</v>
      </c>
      <c r="D61" s="18">
        <v>41700</v>
      </c>
      <c r="E61" s="18">
        <v>43600</v>
      </c>
      <c r="F61" s="18">
        <v>43800</v>
      </c>
      <c r="G61" s="18">
        <v>42100</v>
      </c>
      <c r="H61" s="18">
        <v>40700</v>
      </c>
      <c r="I61" s="21">
        <v>40200</v>
      </c>
      <c r="J61" s="21">
        <v>40800</v>
      </c>
      <c r="K61" s="21">
        <v>39800</v>
      </c>
      <c r="L61" s="21">
        <v>38400</v>
      </c>
      <c r="M61" s="21">
        <v>39500</v>
      </c>
      <c r="N61" s="21">
        <v>40400</v>
      </c>
      <c r="O61" s="21">
        <v>41500</v>
      </c>
      <c r="P61" s="21">
        <v>41900</v>
      </c>
      <c r="Q61" s="21">
        <v>41800</v>
      </c>
      <c r="R61" s="21">
        <v>42800</v>
      </c>
      <c r="S61" s="18">
        <v>42100</v>
      </c>
      <c r="T61" s="18">
        <v>40600</v>
      </c>
      <c r="U61" s="18">
        <v>44200</v>
      </c>
      <c r="V61" s="117" t="s">
        <v>364</v>
      </c>
    </row>
    <row r="62" spans="1:22" x14ac:dyDescent="0.35">
      <c r="A62" s="16" t="s">
        <v>47</v>
      </c>
      <c r="B62" s="17" t="s">
        <v>28</v>
      </c>
      <c r="C62" s="18">
        <v>84800</v>
      </c>
      <c r="D62" s="18">
        <v>82100</v>
      </c>
      <c r="E62" s="18">
        <v>85900</v>
      </c>
      <c r="F62" s="18">
        <v>85700</v>
      </c>
      <c r="G62" s="18">
        <v>87600</v>
      </c>
      <c r="H62" s="18">
        <v>84300</v>
      </c>
      <c r="I62" s="21">
        <v>85300</v>
      </c>
      <c r="J62" s="21">
        <v>83600</v>
      </c>
      <c r="K62" s="21">
        <v>86500</v>
      </c>
      <c r="L62" s="21">
        <v>84500</v>
      </c>
      <c r="M62" s="21">
        <v>90200</v>
      </c>
      <c r="N62" s="21">
        <v>86200</v>
      </c>
      <c r="O62" s="21">
        <v>88900</v>
      </c>
      <c r="P62" s="21">
        <v>91900</v>
      </c>
      <c r="Q62" s="21">
        <v>89500</v>
      </c>
      <c r="R62" s="21">
        <v>92800</v>
      </c>
      <c r="S62" s="18">
        <v>91100</v>
      </c>
      <c r="T62" s="18">
        <v>88800</v>
      </c>
      <c r="U62" s="18">
        <v>91000</v>
      </c>
      <c r="V62" s="117" t="s">
        <v>364</v>
      </c>
    </row>
    <row r="63" spans="1:22" ht="30" customHeight="1" x14ac:dyDescent="0.35">
      <c r="A63" s="17" t="s">
        <v>182</v>
      </c>
      <c r="B63" s="17" t="s">
        <v>54</v>
      </c>
      <c r="C63" s="18" t="s">
        <v>190</v>
      </c>
      <c r="D63" s="18" t="s">
        <v>190</v>
      </c>
      <c r="E63" s="18" t="s">
        <v>190</v>
      </c>
      <c r="F63" s="18" t="s">
        <v>190</v>
      </c>
      <c r="G63" s="18" t="s">
        <v>190</v>
      </c>
      <c r="H63" s="18" t="s">
        <v>190</v>
      </c>
      <c r="I63" s="18" t="s">
        <v>190</v>
      </c>
      <c r="J63" s="18" t="s">
        <v>190</v>
      </c>
      <c r="K63" s="18">
        <v>216500</v>
      </c>
      <c r="L63" s="18">
        <v>216800</v>
      </c>
      <c r="M63" s="18">
        <v>215400</v>
      </c>
      <c r="N63" s="18">
        <v>220400</v>
      </c>
      <c r="O63" s="18">
        <v>212300</v>
      </c>
      <c r="P63" s="18">
        <v>214200</v>
      </c>
      <c r="Q63" s="18">
        <v>212000</v>
      </c>
      <c r="R63" s="18">
        <v>219600</v>
      </c>
      <c r="S63" s="18">
        <v>211700</v>
      </c>
      <c r="T63" s="18">
        <v>210600</v>
      </c>
      <c r="U63" s="18">
        <v>213300</v>
      </c>
      <c r="V63" s="117" t="s">
        <v>364</v>
      </c>
    </row>
    <row r="64" spans="1:22" x14ac:dyDescent="0.35">
      <c r="A64" s="16" t="s">
        <v>182</v>
      </c>
      <c r="B64" s="16" t="s">
        <v>55</v>
      </c>
      <c r="C64" s="18" t="s">
        <v>190</v>
      </c>
      <c r="D64" s="18" t="s">
        <v>190</v>
      </c>
      <c r="E64" s="18" t="s">
        <v>190</v>
      </c>
      <c r="F64" s="18" t="s">
        <v>190</v>
      </c>
      <c r="G64" s="18" t="s">
        <v>190</v>
      </c>
      <c r="H64" s="18" t="s">
        <v>190</v>
      </c>
      <c r="I64" s="21" t="s">
        <v>190</v>
      </c>
      <c r="J64" s="21" t="s">
        <v>190</v>
      </c>
      <c r="K64" s="21">
        <v>9400</v>
      </c>
      <c r="L64" s="21">
        <v>7100</v>
      </c>
      <c r="M64" s="21">
        <v>9200</v>
      </c>
      <c r="N64" s="21">
        <v>11300</v>
      </c>
      <c r="O64" s="21">
        <v>9000</v>
      </c>
      <c r="P64" s="21">
        <v>13800</v>
      </c>
      <c r="Q64" s="21">
        <v>12100</v>
      </c>
      <c r="R64" s="21">
        <v>9400</v>
      </c>
      <c r="S64" s="18">
        <v>8300</v>
      </c>
      <c r="T64" s="18">
        <v>9500</v>
      </c>
      <c r="U64" s="18">
        <v>5400</v>
      </c>
      <c r="V64" s="117" t="s">
        <v>364</v>
      </c>
    </row>
    <row r="65" spans="1:22" x14ac:dyDescent="0.35">
      <c r="A65" s="16" t="s">
        <v>182</v>
      </c>
      <c r="B65" s="16" t="s">
        <v>56</v>
      </c>
      <c r="C65" s="18" t="s">
        <v>190</v>
      </c>
      <c r="D65" s="18" t="s">
        <v>190</v>
      </c>
      <c r="E65" s="18" t="s">
        <v>190</v>
      </c>
      <c r="F65" s="18" t="s">
        <v>190</v>
      </c>
      <c r="G65" s="18" t="s">
        <v>190</v>
      </c>
      <c r="H65" s="18" t="s">
        <v>190</v>
      </c>
      <c r="I65" s="21" t="s">
        <v>190</v>
      </c>
      <c r="J65" s="21" t="s">
        <v>190</v>
      </c>
      <c r="K65" s="21">
        <v>20700</v>
      </c>
      <c r="L65" s="21">
        <v>20500</v>
      </c>
      <c r="M65" s="21">
        <v>17300</v>
      </c>
      <c r="N65" s="21">
        <v>20800</v>
      </c>
      <c r="O65" s="21">
        <v>21300</v>
      </c>
      <c r="P65" s="21">
        <v>18800</v>
      </c>
      <c r="Q65" s="21">
        <v>20000</v>
      </c>
      <c r="R65" s="21">
        <v>20800</v>
      </c>
      <c r="S65" s="18">
        <v>17800</v>
      </c>
      <c r="T65" s="18">
        <v>20600</v>
      </c>
      <c r="U65" s="18">
        <v>18600</v>
      </c>
      <c r="V65" s="117" t="s">
        <v>364</v>
      </c>
    </row>
    <row r="66" spans="1:22" x14ac:dyDescent="0.35">
      <c r="A66" s="16" t="s">
        <v>182</v>
      </c>
      <c r="B66" s="16" t="s">
        <v>57</v>
      </c>
      <c r="C66" s="18" t="s">
        <v>190</v>
      </c>
      <c r="D66" s="18" t="s">
        <v>190</v>
      </c>
      <c r="E66" s="18" t="s">
        <v>190</v>
      </c>
      <c r="F66" s="18" t="s">
        <v>190</v>
      </c>
      <c r="G66" s="18" t="s">
        <v>190</v>
      </c>
      <c r="H66" s="18" t="s">
        <v>190</v>
      </c>
      <c r="I66" s="21" t="s">
        <v>190</v>
      </c>
      <c r="J66" s="21" t="s">
        <v>190</v>
      </c>
      <c r="K66" s="21">
        <v>6400</v>
      </c>
      <c r="L66" s="21">
        <v>5200</v>
      </c>
      <c r="M66" s="21">
        <v>6300</v>
      </c>
      <c r="N66" s="21">
        <v>5800</v>
      </c>
      <c r="O66" s="21">
        <v>7700</v>
      </c>
      <c r="P66" s="21">
        <v>5300</v>
      </c>
      <c r="Q66" s="21">
        <v>6900</v>
      </c>
      <c r="R66" s="21">
        <v>7800</v>
      </c>
      <c r="S66" s="18">
        <v>8300</v>
      </c>
      <c r="T66" s="18">
        <v>6500</v>
      </c>
      <c r="U66" s="18">
        <v>5800</v>
      </c>
      <c r="V66" s="117" t="s">
        <v>364</v>
      </c>
    </row>
    <row r="67" spans="1:22" x14ac:dyDescent="0.35">
      <c r="A67" s="16" t="s">
        <v>182</v>
      </c>
      <c r="B67" s="16" t="s">
        <v>58</v>
      </c>
      <c r="C67" s="18" t="s">
        <v>190</v>
      </c>
      <c r="D67" s="18" t="s">
        <v>190</v>
      </c>
      <c r="E67" s="18" t="s">
        <v>190</v>
      </c>
      <c r="F67" s="18" t="s">
        <v>190</v>
      </c>
      <c r="G67" s="18" t="s">
        <v>190</v>
      </c>
      <c r="H67" s="18" t="s">
        <v>190</v>
      </c>
      <c r="I67" s="21" t="s">
        <v>190</v>
      </c>
      <c r="J67" s="21" t="s">
        <v>190</v>
      </c>
      <c r="K67" s="21">
        <v>63000</v>
      </c>
      <c r="L67" s="21">
        <v>64000</v>
      </c>
      <c r="M67" s="21">
        <v>63200</v>
      </c>
      <c r="N67" s="21">
        <v>62600</v>
      </c>
      <c r="O67" s="21">
        <v>61000</v>
      </c>
      <c r="P67" s="21">
        <v>63200</v>
      </c>
      <c r="Q67" s="21">
        <v>59400</v>
      </c>
      <c r="R67" s="21">
        <v>59500</v>
      </c>
      <c r="S67" s="18">
        <v>57300</v>
      </c>
      <c r="T67" s="18">
        <v>58900</v>
      </c>
      <c r="U67" s="18">
        <v>55100</v>
      </c>
      <c r="V67" s="117" t="s">
        <v>364</v>
      </c>
    </row>
    <row r="68" spans="1:22" x14ac:dyDescent="0.35">
      <c r="A68" s="16" t="s">
        <v>182</v>
      </c>
      <c r="B68" s="16" t="s">
        <v>96</v>
      </c>
      <c r="C68" s="18" t="s">
        <v>190</v>
      </c>
      <c r="D68" s="18" t="s">
        <v>190</v>
      </c>
      <c r="E68" s="18" t="s">
        <v>190</v>
      </c>
      <c r="F68" s="18" t="s">
        <v>190</v>
      </c>
      <c r="G68" s="18" t="s">
        <v>190</v>
      </c>
      <c r="H68" s="18" t="s">
        <v>190</v>
      </c>
      <c r="I68" s="21" t="s">
        <v>190</v>
      </c>
      <c r="J68" s="21" t="s">
        <v>190</v>
      </c>
      <c r="K68" s="21">
        <v>7400</v>
      </c>
      <c r="L68" s="21">
        <v>9900</v>
      </c>
      <c r="M68" s="21">
        <v>10200</v>
      </c>
      <c r="N68" s="21">
        <v>8900</v>
      </c>
      <c r="O68" s="21">
        <v>9100</v>
      </c>
      <c r="P68" s="21">
        <v>8200</v>
      </c>
      <c r="Q68" s="21">
        <v>9600</v>
      </c>
      <c r="R68" s="21">
        <v>7300</v>
      </c>
      <c r="S68" s="21">
        <v>6000</v>
      </c>
      <c r="T68" s="21">
        <v>8200</v>
      </c>
      <c r="U68" s="21">
        <v>10700</v>
      </c>
      <c r="V68" s="117" t="s">
        <v>364</v>
      </c>
    </row>
    <row r="69" spans="1:22" x14ac:dyDescent="0.35">
      <c r="A69" s="16" t="s">
        <v>182</v>
      </c>
      <c r="B69" s="16" t="s">
        <v>59</v>
      </c>
      <c r="C69" s="18" t="s">
        <v>190</v>
      </c>
      <c r="D69" s="18" t="s">
        <v>190</v>
      </c>
      <c r="E69" s="18" t="s">
        <v>190</v>
      </c>
      <c r="F69" s="18" t="s">
        <v>190</v>
      </c>
      <c r="G69" s="18" t="s">
        <v>190</v>
      </c>
      <c r="H69" s="18" t="s">
        <v>190</v>
      </c>
      <c r="I69" s="21" t="s">
        <v>190</v>
      </c>
      <c r="J69" s="21" t="s">
        <v>190</v>
      </c>
      <c r="K69" s="21">
        <v>3200</v>
      </c>
      <c r="L69" s="21">
        <v>2900</v>
      </c>
      <c r="M69" s="21">
        <v>1000</v>
      </c>
      <c r="N69" s="21">
        <v>1800</v>
      </c>
      <c r="O69" s="21">
        <v>3900</v>
      </c>
      <c r="P69" s="21">
        <v>4400</v>
      </c>
      <c r="Q69" s="21">
        <v>3000</v>
      </c>
      <c r="R69" s="21">
        <v>2400</v>
      </c>
      <c r="S69" s="21">
        <v>4300</v>
      </c>
      <c r="T69" s="21">
        <v>4800</v>
      </c>
      <c r="U69" s="21">
        <v>2900</v>
      </c>
      <c r="V69" s="117" t="s">
        <v>364</v>
      </c>
    </row>
    <row r="70" spans="1:22" x14ac:dyDescent="0.35">
      <c r="A70" s="16" t="s">
        <v>182</v>
      </c>
      <c r="B70" s="16" t="s">
        <v>60</v>
      </c>
      <c r="C70" s="18" t="s">
        <v>190</v>
      </c>
      <c r="D70" s="18" t="s">
        <v>190</v>
      </c>
      <c r="E70" s="18" t="s">
        <v>190</v>
      </c>
      <c r="F70" s="18" t="s">
        <v>190</v>
      </c>
      <c r="G70" s="18" t="s">
        <v>190</v>
      </c>
      <c r="H70" s="18" t="s">
        <v>190</v>
      </c>
      <c r="I70" s="21" t="s">
        <v>190</v>
      </c>
      <c r="J70" s="21" t="s">
        <v>190</v>
      </c>
      <c r="K70" s="21">
        <v>2700</v>
      </c>
      <c r="L70" s="21">
        <v>3000</v>
      </c>
      <c r="M70" s="21">
        <v>3300</v>
      </c>
      <c r="N70" s="21">
        <v>2900</v>
      </c>
      <c r="O70" s="21">
        <v>2700</v>
      </c>
      <c r="P70" s="21">
        <v>2900</v>
      </c>
      <c r="Q70" s="21">
        <v>2600</v>
      </c>
      <c r="R70" s="21">
        <v>3000</v>
      </c>
      <c r="S70" s="21">
        <v>2600</v>
      </c>
      <c r="T70" s="21">
        <v>2300</v>
      </c>
      <c r="U70" s="21">
        <v>2000</v>
      </c>
      <c r="V70" s="117" t="s">
        <v>364</v>
      </c>
    </row>
    <row r="71" spans="1:22" x14ac:dyDescent="0.35">
      <c r="A71" s="16" t="s">
        <v>182</v>
      </c>
      <c r="B71" s="16" t="s">
        <v>97</v>
      </c>
      <c r="C71" s="18" t="s">
        <v>190</v>
      </c>
      <c r="D71" s="18" t="s">
        <v>190</v>
      </c>
      <c r="E71" s="18" t="s">
        <v>190</v>
      </c>
      <c r="F71" s="18" t="s">
        <v>190</v>
      </c>
      <c r="G71" s="18" t="s">
        <v>190</v>
      </c>
      <c r="H71" s="18" t="s">
        <v>190</v>
      </c>
      <c r="I71" s="21" t="s">
        <v>190</v>
      </c>
      <c r="J71" s="21" t="s">
        <v>190</v>
      </c>
      <c r="K71" s="21">
        <v>4000</v>
      </c>
      <c r="L71" s="21">
        <v>3400</v>
      </c>
      <c r="M71" s="21">
        <v>3200</v>
      </c>
      <c r="N71" s="21">
        <v>4400</v>
      </c>
      <c r="O71" s="21">
        <v>4500</v>
      </c>
      <c r="P71" s="21">
        <v>5200</v>
      </c>
      <c r="Q71" s="21">
        <v>3700</v>
      </c>
      <c r="R71" s="21">
        <v>4200</v>
      </c>
      <c r="S71" s="21">
        <v>3300</v>
      </c>
      <c r="T71" s="21">
        <v>3500</v>
      </c>
      <c r="U71" s="21">
        <v>3600</v>
      </c>
      <c r="V71" s="117" t="s">
        <v>364</v>
      </c>
    </row>
    <row r="72" spans="1:22" x14ac:dyDescent="0.35">
      <c r="A72" s="16" t="s">
        <v>182</v>
      </c>
      <c r="B72" s="16" t="s">
        <v>61</v>
      </c>
      <c r="C72" s="18" t="s">
        <v>190</v>
      </c>
      <c r="D72" s="18" t="s">
        <v>190</v>
      </c>
      <c r="E72" s="18" t="s">
        <v>190</v>
      </c>
      <c r="F72" s="18" t="s">
        <v>190</v>
      </c>
      <c r="G72" s="18" t="s">
        <v>190</v>
      </c>
      <c r="H72" s="18" t="s">
        <v>190</v>
      </c>
      <c r="I72" s="21" t="s">
        <v>190</v>
      </c>
      <c r="J72" s="21" t="s">
        <v>190</v>
      </c>
      <c r="K72" s="21">
        <v>7700</v>
      </c>
      <c r="L72" s="21">
        <v>8100</v>
      </c>
      <c r="M72" s="21">
        <v>7100</v>
      </c>
      <c r="N72" s="21">
        <v>6900</v>
      </c>
      <c r="O72" s="21">
        <v>7200</v>
      </c>
      <c r="P72" s="21">
        <v>8500</v>
      </c>
      <c r="Q72" s="21">
        <v>9000</v>
      </c>
      <c r="R72" s="21">
        <v>7300</v>
      </c>
      <c r="S72" s="18">
        <v>6600</v>
      </c>
      <c r="T72" s="18">
        <v>9000</v>
      </c>
      <c r="U72" s="18">
        <v>10900</v>
      </c>
      <c r="V72" s="117" t="s">
        <v>364</v>
      </c>
    </row>
    <row r="73" spans="1:22" x14ac:dyDescent="0.35">
      <c r="A73" s="16" t="s">
        <v>182</v>
      </c>
      <c r="B73" s="16" t="s">
        <v>62</v>
      </c>
      <c r="C73" s="18" t="s">
        <v>190</v>
      </c>
      <c r="D73" s="18" t="s">
        <v>190</v>
      </c>
      <c r="E73" s="18" t="s">
        <v>190</v>
      </c>
      <c r="F73" s="18" t="s">
        <v>190</v>
      </c>
      <c r="G73" s="18" t="s">
        <v>190</v>
      </c>
      <c r="H73" s="18" t="s">
        <v>190</v>
      </c>
      <c r="I73" s="21" t="s">
        <v>190</v>
      </c>
      <c r="J73" s="21" t="s">
        <v>190</v>
      </c>
      <c r="K73" s="21">
        <v>35400</v>
      </c>
      <c r="L73" s="21">
        <v>37300</v>
      </c>
      <c r="M73" s="21">
        <v>34100</v>
      </c>
      <c r="N73" s="21">
        <v>38600</v>
      </c>
      <c r="O73" s="21">
        <v>38000</v>
      </c>
      <c r="P73" s="21">
        <v>36400</v>
      </c>
      <c r="Q73" s="21">
        <v>40300</v>
      </c>
      <c r="R73" s="21">
        <v>35400</v>
      </c>
      <c r="S73" s="18">
        <v>35200</v>
      </c>
      <c r="T73" s="18">
        <v>37100</v>
      </c>
      <c r="U73" s="18">
        <v>37200</v>
      </c>
      <c r="V73" s="117" t="s">
        <v>364</v>
      </c>
    </row>
    <row r="74" spans="1:22" x14ac:dyDescent="0.35">
      <c r="A74" s="16" t="s">
        <v>182</v>
      </c>
      <c r="B74" s="16" t="s">
        <v>63</v>
      </c>
      <c r="C74" s="18" t="s">
        <v>190</v>
      </c>
      <c r="D74" s="18" t="s">
        <v>190</v>
      </c>
      <c r="E74" s="18" t="s">
        <v>190</v>
      </c>
      <c r="F74" s="18" t="s">
        <v>190</v>
      </c>
      <c r="G74" s="18" t="s">
        <v>190</v>
      </c>
      <c r="H74" s="18" t="s">
        <v>190</v>
      </c>
      <c r="I74" s="21" t="s">
        <v>190</v>
      </c>
      <c r="J74" s="21" t="s">
        <v>190</v>
      </c>
      <c r="K74" s="21">
        <v>39200</v>
      </c>
      <c r="L74" s="21">
        <v>43400</v>
      </c>
      <c r="M74" s="21">
        <v>42800</v>
      </c>
      <c r="N74" s="21">
        <v>43800</v>
      </c>
      <c r="O74" s="21">
        <v>45400</v>
      </c>
      <c r="P74" s="21">
        <v>41900</v>
      </c>
      <c r="Q74" s="21">
        <v>42400</v>
      </c>
      <c r="R74" s="21">
        <v>45400</v>
      </c>
      <c r="S74" s="18">
        <v>39100</v>
      </c>
      <c r="T74" s="18">
        <v>39700</v>
      </c>
      <c r="U74" s="18">
        <v>32800</v>
      </c>
      <c r="V74" s="117" t="s">
        <v>364</v>
      </c>
    </row>
    <row r="75" spans="1:22" x14ac:dyDescent="0.35">
      <c r="A75" s="16" t="s">
        <v>182</v>
      </c>
      <c r="B75" s="16" t="s">
        <v>64</v>
      </c>
      <c r="C75" s="18" t="s">
        <v>190</v>
      </c>
      <c r="D75" s="18" t="s">
        <v>190</v>
      </c>
      <c r="E75" s="18" t="s">
        <v>190</v>
      </c>
      <c r="F75" s="18" t="s">
        <v>190</v>
      </c>
      <c r="G75" s="18" t="s">
        <v>190</v>
      </c>
      <c r="H75" s="18" t="s">
        <v>190</v>
      </c>
      <c r="I75" s="21" t="s">
        <v>190</v>
      </c>
      <c r="J75" s="21" t="s">
        <v>190</v>
      </c>
      <c r="K75" s="21">
        <v>107700</v>
      </c>
      <c r="L75" s="21">
        <v>104000</v>
      </c>
      <c r="M75" s="21">
        <v>108300</v>
      </c>
      <c r="N75" s="21">
        <v>109700</v>
      </c>
      <c r="O75" s="21">
        <v>113600</v>
      </c>
      <c r="P75" s="21">
        <v>111200</v>
      </c>
      <c r="Q75" s="21">
        <v>113700</v>
      </c>
      <c r="R75" s="21">
        <v>111700</v>
      </c>
      <c r="S75" s="18">
        <v>113700</v>
      </c>
      <c r="T75" s="18">
        <v>112100</v>
      </c>
      <c r="U75" s="18">
        <v>118500</v>
      </c>
      <c r="V75" s="117" t="s">
        <v>364</v>
      </c>
    </row>
    <row r="76" spans="1:22" x14ac:dyDescent="0.35">
      <c r="A76" s="16" t="s">
        <v>182</v>
      </c>
      <c r="B76" s="16" t="s">
        <v>65</v>
      </c>
      <c r="C76" s="18" t="s">
        <v>190</v>
      </c>
      <c r="D76" s="18" t="s">
        <v>190</v>
      </c>
      <c r="E76" s="18" t="s">
        <v>190</v>
      </c>
      <c r="F76" s="18" t="s">
        <v>190</v>
      </c>
      <c r="G76" s="18" t="s">
        <v>190</v>
      </c>
      <c r="H76" s="18" t="s">
        <v>190</v>
      </c>
      <c r="I76" s="21" t="s">
        <v>190</v>
      </c>
      <c r="J76" s="21" t="s">
        <v>190</v>
      </c>
      <c r="K76" s="21">
        <v>133300</v>
      </c>
      <c r="L76" s="21">
        <v>133500</v>
      </c>
      <c r="M76" s="21">
        <v>140000</v>
      </c>
      <c r="N76" s="21">
        <v>139400</v>
      </c>
      <c r="O76" s="21">
        <v>145500</v>
      </c>
      <c r="P76" s="21">
        <v>141100</v>
      </c>
      <c r="Q76" s="21">
        <v>142000</v>
      </c>
      <c r="R76" s="21">
        <v>139600</v>
      </c>
      <c r="S76" s="18">
        <v>125200</v>
      </c>
      <c r="T76" s="18">
        <v>127300</v>
      </c>
      <c r="U76" s="18">
        <v>135400</v>
      </c>
      <c r="V76" s="117" t="s">
        <v>364</v>
      </c>
    </row>
    <row r="77" spans="1:22" x14ac:dyDescent="0.35">
      <c r="A77" s="16" t="s">
        <v>182</v>
      </c>
      <c r="B77" s="16" t="s">
        <v>66</v>
      </c>
      <c r="C77" s="18" t="s">
        <v>190</v>
      </c>
      <c r="D77" s="18" t="s">
        <v>190</v>
      </c>
      <c r="E77" s="18" t="s">
        <v>190</v>
      </c>
      <c r="F77" s="18" t="s">
        <v>190</v>
      </c>
      <c r="G77" s="18" t="s">
        <v>190</v>
      </c>
      <c r="H77" s="18" t="s">
        <v>190</v>
      </c>
      <c r="I77" s="21" t="s">
        <v>190</v>
      </c>
      <c r="J77" s="21" t="s">
        <v>190</v>
      </c>
      <c r="K77" s="21">
        <v>8000</v>
      </c>
      <c r="L77" s="21">
        <v>8200</v>
      </c>
      <c r="M77" s="21">
        <v>8600</v>
      </c>
      <c r="N77" s="21">
        <v>8000</v>
      </c>
      <c r="O77" s="21">
        <v>7500</v>
      </c>
      <c r="P77" s="21">
        <v>8900</v>
      </c>
      <c r="Q77" s="21">
        <v>9000</v>
      </c>
      <c r="R77" s="21">
        <v>9100</v>
      </c>
      <c r="S77" s="18">
        <v>7900</v>
      </c>
      <c r="T77" s="18">
        <v>8600</v>
      </c>
      <c r="U77" s="18">
        <v>9100</v>
      </c>
      <c r="V77" s="117" t="s">
        <v>364</v>
      </c>
    </row>
    <row r="78" spans="1:22" x14ac:dyDescent="0.35">
      <c r="A78" s="16" t="s">
        <v>182</v>
      </c>
      <c r="B78" s="16" t="s">
        <v>67</v>
      </c>
      <c r="C78" s="18" t="s">
        <v>190</v>
      </c>
      <c r="D78" s="18" t="s">
        <v>190</v>
      </c>
      <c r="E78" s="18" t="s">
        <v>190</v>
      </c>
      <c r="F78" s="18" t="s">
        <v>190</v>
      </c>
      <c r="G78" s="18" t="s">
        <v>190</v>
      </c>
      <c r="H78" s="18" t="s">
        <v>190</v>
      </c>
      <c r="I78" s="21" t="s">
        <v>190</v>
      </c>
      <c r="J78" s="21" t="s">
        <v>190</v>
      </c>
      <c r="K78" s="21">
        <v>335300</v>
      </c>
      <c r="L78" s="21">
        <v>333200</v>
      </c>
      <c r="M78" s="21">
        <v>345400</v>
      </c>
      <c r="N78" s="21">
        <v>345300</v>
      </c>
      <c r="O78" s="21">
        <v>349500</v>
      </c>
      <c r="P78" s="21">
        <v>372800</v>
      </c>
      <c r="Q78" s="21">
        <v>381700</v>
      </c>
      <c r="R78" s="21">
        <v>375400</v>
      </c>
      <c r="S78" s="18">
        <v>369100</v>
      </c>
      <c r="T78" s="18">
        <v>387700</v>
      </c>
      <c r="U78" s="18">
        <v>391900</v>
      </c>
      <c r="V78" s="117" t="s">
        <v>364</v>
      </c>
    </row>
    <row r="79" spans="1:22" x14ac:dyDescent="0.35">
      <c r="A79" s="16" t="s">
        <v>182</v>
      </c>
      <c r="B79" s="16" t="s">
        <v>68</v>
      </c>
      <c r="C79" s="18" t="s">
        <v>190</v>
      </c>
      <c r="D79" s="18" t="s">
        <v>190</v>
      </c>
      <c r="E79" s="18" t="s">
        <v>190</v>
      </c>
      <c r="F79" s="18" t="s">
        <v>190</v>
      </c>
      <c r="G79" s="18" t="s">
        <v>190</v>
      </c>
      <c r="H79" s="18" t="s">
        <v>190</v>
      </c>
      <c r="I79" s="21" t="s">
        <v>190</v>
      </c>
      <c r="J79" s="21" t="s">
        <v>190</v>
      </c>
      <c r="K79" s="21">
        <v>49400</v>
      </c>
      <c r="L79" s="21">
        <v>50800</v>
      </c>
      <c r="M79" s="21">
        <v>50300</v>
      </c>
      <c r="N79" s="21">
        <v>49600</v>
      </c>
      <c r="O79" s="21">
        <v>50500</v>
      </c>
      <c r="P79" s="21">
        <v>51000</v>
      </c>
      <c r="Q79" s="21">
        <v>46700</v>
      </c>
      <c r="R79" s="21">
        <v>49500</v>
      </c>
      <c r="S79" s="18">
        <v>50100</v>
      </c>
      <c r="T79" s="18">
        <v>47700</v>
      </c>
      <c r="U79" s="18">
        <v>51300</v>
      </c>
      <c r="V79" s="117" t="s">
        <v>364</v>
      </c>
    </row>
    <row r="80" spans="1:22" x14ac:dyDescent="0.35">
      <c r="A80" s="16" t="s">
        <v>182</v>
      </c>
      <c r="B80" s="16" t="s">
        <v>69</v>
      </c>
      <c r="C80" s="18" t="s">
        <v>190</v>
      </c>
      <c r="D80" s="18" t="s">
        <v>190</v>
      </c>
      <c r="E80" s="18" t="s">
        <v>190</v>
      </c>
      <c r="F80" s="18" t="s">
        <v>190</v>
      </c>
      <c r="G80" s="18" t="s">
        <v>190</v>
      </c>
      <c r="H80" s="18" t="s">
        <v>190</v>
      </c>
      <c r="I80" s="21" t="s">
        <v>190</v>
      </c>
      <c r="J80" s="21" t="s">
        <v>190</v>
      </c>
      <c r="K80" s="21">
        <v>130500</v>
      </c>
      <c r="L80" s="21">
        <v>133300</v>
      </c>
      <c r="M80" s="21">
        <v>133100</v>
      </c>
      <c r="N80" s="21">
        <v>137400</v>
      </c>
      <c r="O80" s="21">
        <v>137800</v>
      </c>
      <c r="P80" s="21">
        <v>139600</v>
      </c>
      <c r="Q80" s="21">
        <v>137600</v>
      </c>
      <c r="R80" s="21">
        <v>136100</v>
      </c>
      <c r="S80" s="18">
        <v>137900</v>
      </c>
      <c r="T80" s="18">
        <v>138500</v>
      </c>
      <c r="U80" s="18">
        <v>139100</v>
      </c>
      <c r="V80" s="117" t="s">
        <v>364</v>
      </c>
    </row>
    <row r="81" spans="1:22" x14ac:dyDescent="0.35">
      <c r="A81" s="16" t="s">
        <v>182</v>
      </c>
      <c r="B81" s="16" t="s">
        <v>70</v>
      </c>
      <c r="C81" s="18" t="s">
        <v>190</v>
      </c>
      <c r="D81" s="18" t="s">
        <v>190</v>
      </c>
      <c r="E81" s="18" t="s">
        <v>190</v>
      </c>
      <c r="F81" s="18" t="s">
        <v>190</v>
      </c>
      <c r="G81" s="18" t="s">
        <v>190</v>
      </c>
      <c r="H81" s="18" t="s">
        <v>190</v>
      </c>
      <c r="I81" s="21" t="s">
        <v>190</v>
      </c>
      <c r="J81" s="21" t="s">
        <v>190</v>
      </c>
      <c r="K81" s="21">
        <v>10000</v>
      </c>
      <c r="L81" s="21">
        <v>8700</v>
      </c>
      <c r="M81" s="21">
        <v>7000</v>
      </c>
      <c r="N81" s="21">
        <v>9100</v>
      </c>
      <c r="O81" s="21">
        <v>9600</v>
      </c>
      <c r="P81" s="21">
        <v>9800</v>
      </c>
      <c r="Q81" s="21">
        <v>8400</v>
      </c>
      <c r="R81" s="21">
        <v>9200</v>
      </c>
      <c r="S81" s="18">
        <v>6600</v>
      </c>
      <c r="T81" s="18">
        <v>4800</v>
      </c>
      <c r="U81" s="18">
        <v>11200</v>
      </c>
      <c r="V81" s="117" t="s">
        <v>364</v>
      </c>
    </row>
    <row r="82" spans="1:22" x14ac:dyDescent="0.35">
      <c r="A82" s="16" t="s">
        <v>182</v>
      </c>
      <c r="B82" s="16" t="s">
        <v>71</v>
      </c>
      <c r="C82" s="18" t="s">
        <v>190</v>
      </c>
      <c r="D82" s="18" t="s">
        <v>190</v>
      </c>
      <c r="E82" s="18" t="s">
        <v>190</v>
      </c>
      <c r="F82" s="18" t="s">
        <v>190</v>
      </c>
      <c r="G82" s="18" t="s">
        <v>190</v>
      </c>
      <c r="H82" s="18" t="s">
        <v>190</v>
      </c>
      <c r="I82" s="21" t="s">
        <v>190</v>
      </c>
      <c r="J82" s="21" t="s">
        <v>190</v>
      </c>
      <c r="K82" s="21">
        <v>8700</v>
      </c>
      <c r="L82" s="21">
        <v>9600</v>
      </c>
      <c r="M82" s="21">
        <v>11100</v>
      </c>
      <c r="N82" s="21">
        <v>9000</v>
      </c>
      <c r="O82" s="21">
        <v>6500</v>
      </c>
      <c r="P82" s="21">
        <v>8200</v>
      </c>
      <c r="Q82" s="21">
        <v>7700</v>
      </c>
      <c r="R82" s="21">
        <v>7300</v>
      </c>
      <c r="S82" s="18">
        <v>6100</v>
      </c>
      <c r="T82" s="18">
        <v>6700</v>
      </c>
      <c r="U82" s="18">
        <v>9900</v>
      </c>
      <c r="V82" s="117" t="s">
        <v>364</v>
      </c>
    </row>
    <row r="83" spans="1:22" x14ac:dyDescent="0.35">
      <c r="A83" s="16" t="s">
        <v>182</v>
      </c>
      <c r="B83" s="16" t="s">
        <v>72</v>
      </c>
      <c r="C83" s="18" t="s">
        <v>190</v>
      </c>
      <c r="D83" s="18" t="s">
        <v>190</v>
      </c>
      <c r="E83" s="18" t="s">
        <v>190</v>
      </c>
      <c r="F83" s="18" t="s">
        <v>190</v>
      </c>
      <c r="G83" s="18" t="s">
        <v>190</v>
      </c>
      <c r="H83" s="18" t="s">
        <v>190</v>
      </c>
      <c r="I83" s="21" t="s">
        <v>190</v>
      </c>
      <c r="J83" s="21" t="s">
        <v>190</v>
      </c>
      <c r="K83" s="21">
        <v>26400</v>
      </c>
      <c r="L83" s="21">
        <v>24000</v>
      </c>
      <c r="M83" s="21">
        <v>27300</v>
      </c>
      <c r="N83" s="21">
        <v>25700</v>
      </c>
      <c r="O83" s="21">
        <v>27600</v>
      </c>
      <c r="P83" s="21">
        <v>28100</v>
      </c>
      <c r="Q83" s="21">
        <v>28200</v>
      </c>
      <c r="R83" s="21">
        <v>32300</v>
      </c>
      <c r="S83" s="18">
        <v>30200</v>
      </c>
      <c r="T83" s="18">
        <v>25100</v>
      </c>
      <c r="U83" s="18">
        <v>29900</v>
      </c>
      <c r="V83" s="117" t="s">
        <v>364</v>
      </c>
    </row>
    <row r="84" spans="1:22" x14ac:dyDescent="0.35">
      <c r="A84" s="16" t="s">
        <v>182</v>
      </c>
      <c r="B84" s="16" t="s">
        <v>73</v>
      </c>
      <c r="C84" s="18" t="s">
        <v>190</v>
      </c>
      <c r="D84" s="18" t="s">
        <v>190</v>
      </c>
      <c r="E84" s="18" t="s">
        <v>190</v>
      </c>
      <c r="F84" s="18" t="s">
        <v>190</v>
      </c>
      <c r="G84" s="18" t="s">
        <v>190</v>
      </c>
      <c r="H84" s="18" t="s">
        <v>190</v>
      </c>
      <c r="I84" s="21" t="s">
        <v>190</v>
      </c>
      <c r="J84" s="21" t="s">
        <v>190</v>
      </c>
      <c r="K84" s="21">
        <v>4400</v>
      </c>
      <c r="L84" s="21">
        <v>4200</v>
      </c>
      <c r="M84" s="21">
        <v>4500</v>
      </c>
      <c r="N84" s="21">
        <v>5700</v>
      </c>
      <c r="O84" s="21">
        <v>4600</v>
      </c>
      <c r="P84" s="21">
        <v>4600</v>
      </c>
      <c r="Q84" s="21">
        <v>4100</v>
      </c>
      <c r="R84" s="21">
        <v>5900</v>
      </c>
      <c r="S84" s="18">
        <v>4500</v>
      </c>
      <c r="T84" s="18">
        <v>2800</v>
      </c>
      <c r="U84" s="18">
        <v>4400</v>
      </c>
      <c r="V84" s="117" t="s">
        <v>364</v>
      </c>
    </row>
    <row r="85" spans="1:22" x14ac:dyDescent="0.35">
      <c r="A85" s="16" t="s">
        <v>182</v>
      </c>
      <c r="B85" s="16" t="s">
        <v>53</v>
      </c>
      <c r="C85" s="18" t="s">
        <v>190</v>
      </c>
      <c r="D85" s="18" t="s">
        <v>190</v>
      </c>
      <c r="E85" s="18" t="s">
        <v>190</v>
      </c>
      <c r="F85" s="18" t="s">
        <v>190</v>
      </c>
      <c r="G85" s="18" t="s">
        <v>190</v>
      </c>
      <c r="H85" s="18" t="s">
        <v>190</v>
      </c>
      <c r="I85" s="21" t="s">
        <v>190</v>
      </c>
      <c r="J85" s="21" t="s">
        <v>190</v>
      </c>
      <c r="K85" s="21">
        <v>552300</v>
      </c>
      <c r="L85" s="21">
        <v>566300</v>
      </c>
      <c r="M85" s="21">
        <v>572100</v>
      </c>
      <c r="N85" s="21">
        <v>592700</v>
      </c>
      <c r="O85" s="21">
        <v>605600</v>
      </c>
      <c r="P85" s="21">
        <v>603400</v>
      </c>
      <c r="Q85" s="21">
        <v>593900</v>
      </c>
      <c r="R85" s="21">
        <v>621500</v>
      </c>
      <c r="S85" s="18">
        <v>631800</v>
      </c>
      <c r="T85" s="18">
        <v>632600</v>
      </c>
      <c r="U85" s="18">
        <v>635400</v>
      </c>
      <c r="V85" s="117" t="s">
        <v>364</v>
      </c>
    </row>
    <row r="86" spans="1:22" x14ac:dyDescent="0.35">
      <c r="A86" s="16" t="s">
        <v>182</v>
      </c>
      <c r="B86" s="16" t="s">
        <v>74</v>
      </c>
      <c r="C86" s="18" t="s">
        <v>190</v>
      </c>
      <c r="D86" s="18" t="s">
        <v>190</v>
      </c>
      <c r="E86" s="18" t="s">
        <v>190</v>
      </c>
      <c r="F86" s="18" t="s">
        <v>190</v>
      </c>
      <c r="G86" s="18" t="s">
        <v>190</v>
      </c>
      <c r="H86" s="18" t="s">
        <v>190</v>
      </c>
      <c r="I86" s="21" t="s">
        <v>190</v>
      </c>
      <c r="J86" s="21" t="s">
        <v>190</v>
      </c>
      <c r="K86" s="21">
        <v>4600</v>
      </c>
      <c r="L86" s="21">
        <v>4300</v>
      </c>
      <c r="M86" s="21">
        <v>4100</v>
      </c>
      <c r="N86" s="21">
        <v>4500</v>
      </c>
      <c r="O86" s="21">
        <v>5100</v>
      </c>
      <c r="P86" s="21">
        <v>5900</v>
      </c>
      <c r="Q86" s="21">
        <v>2500</v>
      </c>
      <c r="R86" s="21">
        <v>2100</v>
      </c>
      <c r="S86" s="18">
        <v>5100</v>
      </c>
      <c r="T86" s="18">
        <v>2800</v>
      </c>
      <c r="U86" s="18">
        <v>3600</v>
      </c>
      <c r="V86" s="117" t="s">
        <v>364</v>
      </c>
    </row>
    <row r="87" spans="1:22" x14ac:dyDescent="0.35">
      <c r="A87" s="16" t="s">
        <v>182</v>
      </c>
      <c r="B87" s="16" t="s">
        <v>75</v>
      </c>
      <c r="C87" s="18" t="s">
        <v>190</v>
      </c>
      <c r="D87" s="18" t="s">
        <v>190</v>
      </c>
      <c r="E87" s="18" t="s">
        <v>190</v>
      </c>
      <c r="F87" s="18" t="s">
        <v>190</v>
      </c>
      <c r="G87" s="18" t="s">
        <v>190</v>
      </c>
      <c r="H87" s="18" t="s">
        <v>190</v>
      </c>
      <c r="I87" s="21" t="s">
        <v>190</v>
      </c>
      <c r="J87" s="21" t="s">
        <v>190</v>
      </c>
      <c r="K87" s="21">
        <v>35100</v>
      </c>
      <c r="L87" s="21">
        <v>37100</v>
      </c>
      <c r="M87" s="21">
        <v>37500</v>
      </c>
      <c r="N87" s="21">
        <v>35500</v>
      </c>
      <c r="O87" s="21">
        <v>35800</v>
      </c>
      <c r="P87" s="21">
        <v>37000</v>
      </c>
      <c r="Q87" s="21">
        <v>37200</v>
      </c>
      <c r="R87" s="21">
        <v>34500</v>
      </c>
      <c r="S87" s="18">
        <v>35000</v>
      </c>
      <c r="T87" s="18">
        <v>37400</v>
      </c>
      <c r="U87" s="18">
        <v>38100</v>
      </c>
      <c r="V87" s="117" t="s">
        <v>364</v>
      </c>
    </row>
    <row r="88" spans="1:22" x14ac:dyDescent="0.35">
      <c r="A88" s="16" t="s">
        <v>182</v>
      </c>
      <c r="B88" s="16" t="s">
        <v>76</v>
      </c>
      <c r="C88" s="18" t="s">
        <v>190</v>
      </c>
      <c r="D88" s="18" t="s">
        <v>190</v>
      </c>
      <c r="E88" s="18" t="s">
        <v>190</v>
      </c>
      <c r="F88" s="18" t="s">
        <v>190</v>
      </c>
      <c r="G88" s="18" t="s">
        <v>190</v>
      </c>
      <c r="H88" s="18" t="s">
        <v>190</v>
      </c>
      <c r="I88" s="21" t="s">
        <v>190</v>
      </c>
      <c r="J88" s="21" t="s">
        <v>190</v>
      </c>
      <c r="K88" s="21">
        <v>16300</v>
      </c>
      <c r="L88" s="21">
        <v>17500</v>
      </c>
      <c r="M88" s="21">
        <v>17000</v>
      </c>
      <c r="N88" s="21">
        <v>17100</v>
      </c>
      <c r="O88" s="21">
        <v>14000</v>
      </c>
      <c r="P88" s="21">
        <v>15400</v>
      </c>
      <c r="Q88" s="21">
        <v>13200</v>
      </c>
      <c r="R88" s="21">
        <v>13000</v>
      </c>
      <c r="S88" s="18">
        <v>16800</v>
      </c>
      <c r="T88" s="18">
        <v>11400</v>
      </c>
      <c r="U88" s="18">
        <v>12300</v>
      </c>
      <c r="V88" s="117" t="s">
        <v>364</v>
      </c>
    </row>
    <row r="89" spans="1:22" x14ac:dyDescent="0.35">
      <c r="A89" s="16" t="s">
        <v>182</v>
      </c>
      <c r="B89" s="16" t="s">
        <v>77</v>
      </c>
      <c r="C89" s="18" t="s">
        <v>190</v>
      </c>
      <c r="D89" s="18" t="s">
        <v>190</v>
      </c>
      <c r="E89" s="18" t="s">
        <v>190</v>
      </c>
      <c r="F89" s="18" t="s">
        <v>190</v>
      </c>
      <c r="G89" s="18" t="s">
        <v>190</v>
      </c>
      <c r="H89" s="18" t="s">
        <v>190</v>
      </c>
      <c r="I89" s="21" t="s">
        <v>190</v>
      </c>
      <c r="J89" s="21" t="s">
        <v>190</v>
      </c>
      <c r="K89" s="21">
        <v>59100</v>
      </c>
      <c r="L89" s="21">
        <v>63300</v>
      </c>
      <c r="M89" s="21">
        <v>70400</v>
      </c>
      <c r="N89" s="21">
        <v>72200</v>
      </c>
      <c r="O89" s="21">
        <v>62900</v>
      </c>
      <c r="P89" s="21">
        <v>61000</v>
      </c>
      <c r="Q89" s="21">
        <v>67200</v>
      </c>
      <c r="R89" s="21">
        <v>71900</v>
      </c>
      <c r="S89" s="18">
        <v>62100</v>
      </c>
      <c r="T89" s="18">
        <v>65600</v>
      </c>
      <c r="U89" s="18">
        <v>62700</v>
      </c>
      <c r="V89" s="117" t="s">
        <v>364</v>
      </c>
    </row>
    <row r="90" spans="1:22" x14ac:dyDescent="0.35">
      <c r="A90" s="16" t="s">
        <v>182</v>
      </c>
      <c r="B90" s="16" t="s">
        <v>78</v>
      </c>
      <c r="C90" s="18" t="s">
        <v>190</v>
      </c>
      <c r="D90" s="18" t="s">
        <v>190</v>
      </c>
      <c r="E90" s="18" t="s">
        <v>190</v>
      </c>
      <c r="F90" s="18" t="s">
        <v>190</v>
      </c>
      <c r="G90" s="18" t="s">
        <v>190</v>
      </c>
      <c r="H90" s="18" t="s">
        <v>190</v>
      </c>
      <c r="I90" s="21" t="s">
        <v>190</v>
      </c>
      <c r="J90" s="21" t="s">
        <v>190</v>
      </c>
      <c r="K90" s="21">
        <v>84500</v>
      </c>
      <c r="L90" s="21">
        <v>83500</v>
      </c>
      <c r="M90" s="21">
        <v>93000</v>
      </c>
      <c r="N90" s="21">
        <v>85100</v>
      </c>
      <c r="O90" s="21">
        <v>84900</v>
      </c>
      <c r="P90" s="21">
        <v>88800</v>
      </c>
      <c r="Q90" s="21">
        <v>91300</v>
      </c>
      <c r="R90" s="21">
        <v>94600</v>
      </c>
      <c r="S90" s="18">
        <v>88100</v>
      </c>
      <c r="T90" s="18">
        <v>87600</v>
      </c>
      <c r="U90" s="18">
        <v>93800</v>
      </c>
      <c r="V90" s="117" t="s">
        <v>364</v>
      </c>
    </row>
    <row r="91" spans="1:22" x14ac:dyDescent="0.35">
      <c r="A91" s="16" t="s">
        <v>182</v>
      </c>
      <c r="B91" s="16" t="s">
        <v>79</v>
      </c>
      <c r="C91" s="18" t="s">
        <v>190</v>
      </c>
      <c r="D91" s="18" t="s">
        <v>190</v>
      </c>
      <c r="E91" s="18" t="s">
        <v>190</v>
      </c>
      <c r="F91" s="18" t="s">
        <v>190</v>
      </c>
      <c r="G91" s="18" t="s">
        <v>190</v>
      </c>
      <c r="H91" s="18" t="s">
        <v>190</v>
      </c>
      <c r="I91" s="21" t="s">
        <v>190</v>
      </c>
      <c r="J91" s="21" t="s">
        <v>190</v>
      </c>
      <c r="K91" s="21">
        <v>93900</v>
      </c>
      <c r="L91" s="21">
        <v>95100</v>
      </c>
      <c r="M91" s="21">
        <v>100500</v>
      </c>
      <c r="N91" s="21">
        <v>94100</v>
      </c>
      <c r="O91" s="21">
        <v>97400</v>
      </c>
      <c r="P91" s="21">
        <v>100300</v>
      </c>
      <c r="Q91" s="21">
        <v>101700</v>
      </c>
      <c r="R91" s="21">
        <v>107100</v>
      </c>
      <c r="S91" s="18">
        <v>101200</v>
      </c>
      <c r="T91" s="18">
        <v>99400</v>
      </c>
      <c r="U91" s="18">
        <v>98700</v>
      </c>
      <c r="V91" s="117" t="s">
        <v>364</v>
      </c>
    </row>
    <row r="92" spans="1:22" x14ac:dyDescent="0.35">
      <c r="A92" s="16" t="s">
        <v>182</v>
      </c>
      <c r="B92" s="16" t="s">
        <v>80</v>
      </c>
      <c r="C92" s="18" t="s">
        <v>190</v>
      </c>
      <c r="D92" s="18" t="s">
        <v>190</v>
      </c>
      <c r="E92" s="18" t="s">
        <v>190</v>
      </c>
      <c r="F92" s="18" t="s">
        <v>190</v>
      </c>
      <c r="G92" s="18" t="s">
        <v>190</v>
      </c>
      <c r="H92" s="18" t="s">
        <v>190</v>
      </c>
      <c r="I92" s="21" t="s">
        <v>190</v>
      </c>
      <c r="J92" s="21" t="s">
        <v>190</v>
      </c>
      <c r="K92" s="21">
        <v>4600</v>
      </c>
      <c r="L92" s="21">
        <v>5000</v>
      </c>
      <c r="M92" s="21">
        <v>6900</v>
      </c>
      <c r="N92" s="21">
        <v>5500</v>
      </c>
      <c r="O92" s="21">
        <v>6000</v>
      </c>
      <c r="P92" s="21">
        <v>5600</v>
      </c>
      <c r="Q92" s="21">
        <v>5000</v>
      </c>
      <c r="R92" s="21">
        <v>5300</v>
      </c>
      <c r="S92" s="18">
        <v>5700</v>
      </c>
      <c r="T92" s="18">
        <v>5300</v>
      </c>
      <c r="U92" s="18">
        <v>5600</v>
      </c>
      <c r="V92" s="117" t="s">
        <v>364</v>
      </c>
    </row>
    <row r="93" spans="1:22" x14ac:dyDescent="0.35">
      <c r="A93" s="16" t="s">
        <v>182</v>
      </c>
      <c r="B93" s="16" t="s">
        <v>81</v>
      </c>
      <c r="C93" s="18" t="s">
        <v>190</v>
      </c>
      <c r="D93" s="18" t="s">
        <v>190</v>
      </c>
      <c r="E93" s="18" t="s">
        <v>190</v>
      </c>
      <c r="F93" s="18" t="s">
        <v>190</v>
      </c>
      <c r="G93" s="18" t="s">
        <v>190</v>
      </c>
      <c r="H93" s="18" t="s">
        <v>190</v>
      </c>
      <c r="I93" s="21" t="s">
        <v>190</v>
      </c>
      <c r="J93" s="21" t="s">
        <v>190</v>
      </c>
      <c r="K93" s="21">
        <v>199800</v>
      </c>
      <c r="L93" s="21">
        <v>193100</v>
      </c>
      <c r="M93" s="21">
        <v>204100</v>
      </c>
      <c r="N93" s="21">
        <v>209600</v>
      </c>
      <c r="O93" s="21">
        <v>216100</v>
      </c>
      <c r="P93" s="21">
        <v>214400</v>
      </c>
      <c r="Q93" s="21">
        <v>217500</v>
      </c>
      <c r="R93" s="21">
        <v>205600</v>
      </c>
      <c r="S93" s="18">
        <v>201600</v>
      </c>
      <c r="T93" s="18">
        <v>194700</v>
      </c>
      <c r="U93" s="18">
        <v>202400</v>
      </c>
      <c r="V93" s="117" t="s">
        <v>364</v>
      </c>
    </row>
    <row r="94" spans="1:22" x14ac:dyDescent="0.35">
      <c r="A94" s="16" t="s">
        <v>182</v>
      </c>
      <c r="B94" s="16" t="s">
        <v>82</v>
      </c>
      <c r="C94" s="18" t="s">
        <v>190</v>
      </c>
      <c r="D94" s="18" t="s">
        <v>190</v>
      </c>
      <c r="E94" s="18" t="s">
        <v>190</v>
      </c>
      <c r="F94" s="18" t="s">
        <v>190</v>
      </c>
      <c r="G94" s="18" t="s">
        <v>190</v>
      </c>
      <c r="H94" s="18" t="s">
        <v>190</v>
      </c>
      <c r="I94" s="21" t="s">
        <v>190</v>
      </c>
      <c r="J94" s="21" t="s">
        <v>190</v>
      </c>
      <c r="K94" s="21">
        <v>3100</v>
      </c>
      <c r="L94" s="21">
        <v>2700</v>
      </c>
      <c r="M94" s="21">
        <v>2300</v>
      </c>
      <c r="N94" s="21">
        <v>2100</v>
      </c>
      <c r="O94" s="21">
        <v>3100</v>
      </c>
      <c r="P94" s="21">
        <v>2800</v>
      </c>
      <c r="Q94" s="21">
        <v>2900</v>
      </c>
      <c r="R94" s="21">
        <v>2800</v>
      </c>
      <c r="S94" s="18">
        <v>2400</v>
      </c>
      <c r="T94" s="18">
        <v>2300</v>
      </c>
      <c r="U94" s="18">
        <v>1900</v>
      </c>
      <c r="V94" s="117" t="s">
        <v>364</v>
      </c>
    </row>
    <row r="95" spans="1:22" x14ac:dyDescent="0.35">
      <c r="A95" s="16" t="s">
        <v>182</v>
      </c>
      <c r="B95" s="16" t="s">
        <v>83</v>
      </c>
      <c r="C95" s="18" t="s">
        <v>190</v>
      </c>
      <c r="D95" s="18" t="s">
        <v>190</v>
      </c>
      <c r="E95" s="18" t="s">
        <v>190</v>
      </c>
      <c r="F95" s="18" t="s">
        <v>190</v>
      </c>
      <c r="G95" s="18" t="s">
        <v>190</v>
      </c>
      <c r="H95" s="18" t="s">
        <v>190</v>
      </c>
      <c r="I95" s="21" t="s">
        <v>190</v>
      </c>
      <c r="J95" s="21" t="s">
        <v>190</v>
      </c>
      <c r="K95" s="21">
        <v>6500</v>
      </c>
      <c r="L95" s="21">
        <v>4900</v>
      </c>
      <c r="M95" s="21">
        <v>5200</v>
      </c>
      <c r="N95" s="21">
        <v>5600</v>
      </c>
      <c r="O95" s="21">
        <v>5100</v>
      </c>
      <c r="P95" s="21">
        <v>5400</v>
      </c>
      <c r="Q95" s="21">
        <v>5200</v>
      </c>
      <c r="R95" s="21">
        <v>5300</v>
      </c>
      <c r="S95" s="18">
        <v>5000</v>
      </c>
      <c r="T95" s="18">
        <v>4400</v>
      </c>
      <c r="U95" s="18">
        <v>5600</v>
      </c>
      <c r="V95" s="117" t="s">
        <v>364</v>
      </c>
    </row>
    <row r="96" spans="1:22" x14ac:dyDescent="0.35">
      <c r="A96" s="16" t="s">
        <v>182</v>
      </c>
      <c r="B96" s="16" t="s">
        <v>84</v>
      </c>
      <c r="C96" s="18" t="s">
        <v>190</v>
      </c>
      <c r="D96" s="18" t="s">
        <v>190</v>
      </c>
      <c r="E96" s="18" t="s">
        <v>190</v>
      </c>
      <c r="F96" s="18" t="s">
        <v>190</v>
      </c>
      <c r="G96" s="18" t="s">
        <v>190</v>
      </c>
      <c r="H96" s="18" t="s">
        <v>190</v>
      </c>
      <c r="I96" s="21" t="s">
        <v>190</v>
      </c>
      <c r="J96" s="21" t="s">
        <v>190</v>
      </c>
      <c r="K96" s="21">
        <v>6400</v>
      </c>
      <c r="L96" s="21">
        <v>7500</v>
      </c>
      <c r="M96" s="21">
        <v>7100</v>
      </c>
      <c r="N96" s="21">
        <v>6900</v>
      </c>
      <c r="O96" s="21">
        <v>7900</v>
      </c>
      <c r="P96" s="21">
        <v>7600</v>
      </c>
      <c r="Q96" s="21">
        <v>6000</v>
      </c>
      <c r="R96" s="21">
        <v>6900</v>
      </c>
      <c r="S96" s="18">
        <v>6500</v>
      </c>
      <c r="T96" s="18">
        <v>4900</v>
      </c>
      <c r="U96" s="18">
        <v>5900</v>
      </c>
      <c r="V96" s="117" t="s">
        <v>364</v>
      </c>
    </row>
    <row r="97" spans="1:22" x14ac:dyDescent="0.35">
      <c r="A97" s="16" t="s">
        <v>182</v>
      </c>
      <c r="B97" s="16" t="s">
        <v>15</v>
      </c>
      <c r="C97" s="18" t="s">
        <v>190</v>
      </c>
      <c r="D97" s="18" t="s">
        <v>190</v>
      </c>
      <c r="E97" s="18" t="s">
        <v>190</v>
      </c>
      <c r="F97" s="18" t="s">
        <v>190</v>
      </c>
      <c r="G97" s="18" t="s">
        <v>190</v>
      </c>
      <c r="H97" s="18" t="s">
        <v>190</v>
      </c>
      <c r="I97" s="21" t="s">
        <v>190</v>
      </c>
      <c r="J97" s="21" t="s">
        <v>190</v>
      </c>
      <c r="K97" s="21">
        <v>11200</v>
      </c>
      <c r="L97" s="21">
        <v>11500</v>
      </c>
      <c r="M97" s="21">
        <v>12600</v>
      </c>
      <c r="N97" s="21">
        <v>11900</v>
      </c>
      <c r="O97" s="21">
        <v>12100</v>
      </c>
      <c r="P97" s="21">
        <v>12300</v>
      </c>
      <c r="Q97" s="21">
        <v>12200</v>
      </c>
      <c r="R97" s="21">
        <v>12100</v>
      </c>
      <c r="S97" s="58">
        <v>11100</v>
      </c>
      <c r="T97" s="58">
        <v>10300</v>
      </c>
      <c r="U97" s="58">
        <v>11500</v>
      </c>
      <c r="V97" s="117" t="s">
        <v>364</v>
      </c>
    </row>
    <row r="98" spans="1:22" x14ac:dyDescent="0.35">
      <c r="A98" s="16" t="s">
        <v>182</v>
      </c>
      <c r="B98" s="16" t="s">
        <v>85</v>
      </c>
      <c r="C98" s="18" t="s">
        <v>190</v>
      </c>
      <c r="D98" s="18" t="s">
        <v>190</v>
      </c>
      <c r="E98" s="18" t="s">
        <v>190</v>
      </c>
      <c r="F98" s="18" t="s">
        <v>190</v>
      </c>
      <c r="G98" s="18" t="s">
        <v>190</v>
      </c>
      <c r="H98" s="18" t="s">
        <v>190</v>
      </c>
      <c r="I98" s="21" t="s">
        <v>190</v>
      </c>
      <c r="J98" s="21" t="s">
        <v>190</v>
      </c>
      <c r="K98" s="21">
        <v>58500</v>
      </c>
      <c r="L98" s="21">
        <v>56900</v>
      </c>
      <c r="M98" s="21">
        <v>58900</v>
      </c>
      <c r="N98" s="21">
        <v>59500</v>
      </c>
      <c r="O98" s="21">
        <v>59600</v>
      </c>
      <c r="P98" s="21">
        <v>62700</v>
      </c>
      <c r="Q98" s="21">
        <v>58900</v>
      </c>
      <c r="R98" s="21">
        <v>67900</v>
      </c>
      <c r="S98" s="58">
        <v>57700</v>
      </c>
      <c r="T98" s="58">
        <v>63800</v>
      </c>
      <c r="U98" s="58">
        <v>59400</v>
      </c>
      <c r="V98" s="117" t="s">
        <v>364</v>
      </c>
    </row>
    <row r="99" spans="1:22" x14ac:dyDescent="0.35">
      <c r="A99" s="16" t="s">
        <v>182</v>
      </c>
      <c r="B99" s="16" t="s">
        <v>86</v>
      </c>
      <c r="C99" s="18" t="s">
        <v>190</v>
      </c>
      <c r="D99" s="18" t="s">
        <v>190</v>
      </c>
      <c r="E99" s="18" t="s">
        <v>190</v>
      </c>
      <c r="F99" s="18" t="s">
        <v>190</v>
      </c>
      <c r="G99" s="18" t="s">
        <v>190</v>
      </c>
      <c r="H99" s="18" t="s">
        <v>190</v>
      </c>
      <c r="I99" s="21" t="s">
        <v>190</v>
      </c>
      <c r="J99" s="21" t="s">
        <v>190</v>
      </c>
      <c r="K99" s="21">
        <v>19600</v>
      </c>
      <c r="L99" s="21">
        <v>18200</v>
      </c>
      <c r="M99" s="21">
        <v>17500</v>
      </c>
      <c r="N99" s="21">
        <v>19800</v>
      </c>
      <c r="O99" s="21">
        <v>15600</v>
      </c>
      <c r="P99" s="21">
        <v>18900</v>
      </c>
      <c r="Q99" s="21">
        <v>22700</v>
      </c>
      <c r="R99" s="21">
        <v>24200</v>
      </c>
      <c r="S99" s="58">
        <v>19400</v>
      </c>
      <c r="T99" s="58">
        <v>20300</v>
      </c>
      <c r="U99" s="58">
        <v>18000</v>
      </c>
      <c r="V99" s="117" t="s">
        <v>364</v>
      </c>
    </row>
    <row r="100" spans="1:22" x14ac:dyDescent="0.35">
      <c r="A100" s="16" t="s">
        <v>182</v>
      </c>
      <c r="B100" s="16" t="s">
        <v>87</v>
      </c>
      <c r="C100" s="18" t="s">
        <v>190</v>
      </c>
      <c r="D100" s="18" t="s">
        <v>190</v>
      </c>
      <c r="E100" s="18" t="s">
        <v>190</v>
      </c>
      <c r="F100" s="18" t="s">
        <v>190</v>
      </c>
      <c r="G100" s="18" t="s">
        <v>190</v>
      </c>
      <c r="H100" s="18" t="s">
        <v>190</v>
      </c>
      <c r="I100" s="21" t="s">
        <v>190</v>
      </c>
      <c r="J100" s="21" t="s">
        <v>190</v>
      </c>
      <c r="K100" s="21">
        <v>5400</v>
      </c>
      <c r="L100" s="21">
        <v>6600</v>
      </c>
      <c r="M100" s="21">
        <v>6500</v>
      </c>
      <c r="N100" s="21">
        <v>6600</v>
      </c>
      <c r="O100" s="21">
        <v>6700</v>
      </c>
      <c r="P100" s="21">
        <v>6800</v>
      </c>
      <c r="Q100" s="21">
        <v>7400</v>
      </c>
      <c r="R100" s="21">
        <v>5200</v>
      </c>
      <c r="S100" s="58">
        <v>6800</v>
      </c>
      <c r="T100" s="58">
        <v>6600</v>
      </c>
      <c r="U100" s="58">
        <v>5400</v>
      </c>
      <c r="V100" s="117" t="s">
        <v>364</v>
      </c>
    </row>
    <row r="101" spans="1:22" x14ac:dyDescent="0.35">
      <c r="A101" s="16" t="s">
        <v>182</v>
      </c>
      <c r="B101" s="16" t="s">
        <v>88</v>
      </c>
      <c r="C101" s="18" t="s">
        <v>190</v>
      </c>
      <c r="D101" s="18" t="s">
        <v>190</v>
      </c>
      <c r="E101" s="18" t="s">
        <v>190</v>
      </c>
      <c r="F101" s="18" t="s">
        <v>190</v>
      </c>
      <c r="G101" s="18" t="s">
        <v>190</v>
      </c>
      <c r="H101" s="18" t="s">
        <v>190</v>
      </c>
      <c r="I101" s="21" t="s">
        <v>190</v>
      </c>
      <c r="J101" s="21" t="s">
        <v>190</v>
      </c>
      <c r="K101" s="21">
        <v>4400</v>
      </c>
      <c r="L101" s="21">
        <v>3700</v>
      </c>
      <c r="M101" s="21">
        <v>2500</v>
      </c>
      <c r="N101" s="21">
        <v>1900</v>
      </c>
      <c r="O101" s="21">
        <v>2300</v>
      </c>
      <c r="P101" s="21">
        <v>2100</v>
      </c>
      <c r="Q101" s="21">
        <v>4400</v>
      </c>
      <c r="R101" s="21">
        <v>2500</v>
      </c>
      <c r="S101" s="58">
        <v>4200</v>
      </c>
      <c r="T101" s="58">
        <v>700</v>
      </c>
      <c r="U101" s="58">
        <v>800</v>
      </c>
      <c r="V101" s="117" t="s">
        <v>364</v>
      </c>
    </row>
    <row r="102" spans="1:22" x14ac:dyDescent="0.35">
      <c r="A102" s="16" t="s">
        <v>182</v>
      </c>
      <c r="B102" s="16" t="s">
        <v>18</v>
      </c>
      <c r="C102" s="18" t="s">
        <v>190</v>
      </c>
      <c r="D102" s="18" t="s">
        <v>190</v>
      </c>
      <c r="E102" s="18" t="s">
        <v>190</v>
      </c>
      <c r="F102" s="18" t="s">
        <v>190</v>
      </c>
      <c r="G102" s="18" t="s">
        <v>190</v>
      </c>
      <c r="H102" s="18" t="s">
        <v>190</v>
      </c>
      <c r="I102" s="21" t="s">
        <v>190</v>
      </c>
      <c r="J102" s="21" t="s">
        <v>190</v>
      </c>
      <c r="K102" s="21">
        <v>12400</v>
      </c>
      <c r="L102" s="21">
        <v>12400</v>
      </c>
      <c r="M102" s="21">
        <v>12100</v>
      </c>
      <c r="N102" s="21">
        <v>13100</v>
      </c>
      <c r="O102" s="21">
        <v>12900</v>
      </c>
      <c r="P102" s="21">
        <v>12300</v>
      </c>
      <c r="Q102" s="21">
        <v>13100</v>
      </c>
      <c r="R102" s="21">
        <v>11900</v>
      </c>
      <c r="S102" s="58">
        <v>11700</v>
      </c>
      <c r="T102" s="58">
        <v>11600</v>
      </c>
      <c r="U102" s="58">
        <v>12800</v>
      </c>
      <c r="V102" s="117" t="s">
        <v>364</v>
      </c>
    </row>
    <row r="103" spans="1:22" x14ac:dyDescent="0.35">
      <c r="A103" s="16" t="s">
        <v>182</v>
      </c>
      <c r="B103" s="16" t="s">
        <v>89</v>
      </c>
      <c r="C103" s="18" t="s">
        <v>190</v>
      </c>
      <c r="D103" s="18" t="s">
        <v>190</v>
      </c>
      <c r="E103" s="18" t="s">
        <v>190</v>
      </c>
      <c r="F103" s="18" t="s">
        <v>190</v>
      </c>
      <c r="G103" s="18" t="s">
        <v>190</v>
      </c>
      <c r="H103" s="18" t="s">
        <v>190</v>
      </c>
      <c r="I103" s="21" t="s">
        <v>190</v>
      </c>
      <c r="J103" s="21" t="s">
        <v>190</v>
      </c>
      <c r="K103" s="21">
        <v>26900</v>
      </c>
      <c r="L103" s="21">
        <v>26200</v>
      </c>
      <c r="M103" s="21">
        <v>26500</v>
      </c>
      <c r="N103" s="21">
        <v>24000</v>
      </c>
      <c r="O103" s="21">
        <v>21500</v>
      </c>
      <c r="P103" s="21">
        <v>23200</v>
      </c>
      <c r="Q103" s="21">
        <v>27200</v>
      </c>
      <c r="R103" s="21">
        <v>25000</v>
      </c>
      <c r="S103" s="18">
        <v>33300</v>
      </c>
      <c r="T103" s="18">
        <v>19800</v>
      </c>
      <c r="U103" s="18">
        <v>26800</v>
      </c>
      <c r="V103" s="117" t="s">
        <v>364</v>
      </c>
    </row>
    <row r="104" spans="1:22" x14ac:dyDescent="0.35">
      <c r="A104" s="16" t="s">
        <v>182</v>
      </c>
      <c r="B104" s="16" t="s">
        <v>90</v>
      </c>
      <c r="C104" s="18" t="s">
        <v>190</v>
      </c>
      <c r="D104" s="18" t="s">
        <v>190</v>
      </c>
      <c r="E104" s="18" t="s">
        <v>190</v>
      </c>
      <c r="F104" s="18" t="s">
        <v>190</v>
      </c>
      <c r="G104" s="18" t="s">
        <v>190</v>
      </c>
      <c r="H104" s="18" t="s">
        <v>190</v>
      </c>
      <c r="I104" s="21" t="s">
        <v>190</v>
      </c>
      <c r="J104" s="21" t="s">
        <v>190</v>
      </c>
      <c r="K104" s="21">
        <v>8600</v>
      </c>
      <c r="L104" s="21">
        <v>7400</v>
      </c>
      <c r="M104" s="21">
        <v>9800</v>
      </c>
      <c r="N104" s="21">
        <v>10500</v>
      </c>
      <c r="O104" s="21">
        <v>7700</v>
      </c>
      <c r="P104" s="21">
        <v>10200</v>
      </c>
      <c r="Q104" s="21">
        <v>7300</v>
      </c>
      <c r="R104" s="21">
        <v>7100</v>
      </c>
      <c r="S104" s="18">
        <v>7400</v>
      </c>
      <c r="T104" s="18">
        <v>5800</v>
      </c>
      <c r="U104" s="18">
        <v>7100</v>
      </c>
      <c r="V104" s="117" t="s">
        <v>364</v>
      </c>
    </row>
    <row r="105" spans="1:22" x14ac:dyDescent="0.35">
      <c r="A105" s="16" t="s">
        <v>182</v>
      </c>
      <c r="B105" s="16" t="s">
        <v>91</v>
      </c>
      <c r="C105" s="18" t="s">
        <v>190</v>
      </c>
      <c r="D105" s="18" t="s">
        <v>190</v>
      </c>
      <c r="E105" s="18" t="s">
        <v>190</v>
      </c>
      <c r="F105" s="18" t="s">
        <v>190</v>
      </c>
      <c r="G105" s="18" t="s">
        <v>190</v>
      </c>
      <c r="H105" s="18" t="s">
        <v>190</v>
      </c>
      <c r="I105" s="21" t="s">
        <v>190</v>
      </c>
      <c r="J105" s="21" t="s">
        <v>190</v>
      </c>
      <c r="K105" s="21">
        <v>6700</v>
      </c>
      <c r="L105" s="21">
        <v>7500</v>
      </c>
      <c r="M105" s="21">
        <v>7300</v>
      </c>
      <c r="N105" s="21">
        <v>6600</v>
      </c>
      <c r="O105" s="21">
        <v>6000</v>
      </c>
      <c r="P105" s="21">
        <v>12600</v>
      </c>
      <c r="Q105" s="21">
        <v>9400</v>
      </c>
      <c r="R105" s="21">
        <v>5300</v>
      </c>
      <c r="S105" s="18">
        <v>10600</v>
      </c>
      <c r="T105" s="18">
        <v>9700</v>
      </c>
      <c r="U105" s="18">
        <v>9900</v>
      </c>
      <c r="V105" s="117" t="s">
        <v>364</v>
      </c>
    </row>
    <row r="106" spans="1:22" x14ac:dyDescent="0.35">
      <c r="A106" s="16" t="s">
        <v>182</v>
      </c>
      <c r="B106" s="16" t="s">
        <v>92</v>
      </c>
      <c r="C106" s="18" t="s">
        <v>190</v>
      </c>
      <c r="D106" s="18" t="s">
        <v>190</v>
      </c>
      <c r="E106" s="18" t="s">
        <v>190</v>
      </c>
      <c r="F106" s="18" t="s">
        <v>190</v>
      </c>
      <c r="G106" s="18" t="s">
        <v>190</v>
      </c>
      <c r="H106" s="18" t="s">
        <v>190</v>
      </c>
      <c r="I106" s="21" t="s">
        <v>190</v>
      </c>
      <c r="J106" s="21" t="s">
        <v>190</v>
      </c>
      <c r="K106" s="21">
        <v>10500</v>
      </c>
      <c r="L106" s="21">
        <v>11300</v>
      </c>
      <c r="M106" s="21">
        <v>13000</v>
      </c>
      <c r="N106" s="21">
        <v>9800</v>
      </c>
      <c r="O106" s="21">
        <v>10400</v>
      </c>
      <c r="P106" s="21">
        <v>12500</v>
      </c>
      <c r="Q106" s="21">
        <v>12400</v>
      </c>
      <c r="R106" s="21">
        <v>13000</v>
      </c>
      <c r="S106" s="18">
        <v>14900</v>
      </c>
      <c r="T106" s="18">
        <v>13000</v>
      </c>
      <c r="U106" s="18">
        <v>8000</v>
      </c>
      <c r="V106" s="117" t="s">
        <v>364</v>
      </c>
    </row>
    <row r="107" spans="1:22" x14ac:dyDescent="0.35">
      <c r="A107" s="16" t="s">
        <v>182</v>
      </c>
      <c r="B107" s="16" t="s">
        <v>93</v>
      </c>
      <c r="C107" s="18" t="s">
        <v>190</v>
      </c>
      <c r="D107" s="18" t="s">
        <v>190</v>
      </c>
      <c r="E107" s="18" t="s">
        <v>190</v>
      </c>
      <c r="F107" s="18" t="s">
        <v>190</v>
      </c>
      <c r="G107" s="18" t="s">
        <v>190</v>
      </c>
      <c r="H107" s="18" t="s">
        <v>190</v>
      </c>
      <c r="I107" s="21" t="s">
        <v>190</v>
      </c>
      <c r="J107" s="21" t="s">
        <v>190</v>
      </c>
      <c r="K107" s="21">
        <v>2700</v>
      </c>
      <c r="L107" s="21">
        <v>3600</v>
      </c>
      <c r="M107" s="21">
        <v>2800</v>
      </c>
      <c r="N107" s="21">
        <v>2300</v>
      </c>
      <c r="O107" s="21">
        <v>2500</v>
      </c>
      <c r="P107" s="21">
        <v>2400</v>
      </c>
      <c r="Q107" s="21">
        <v>2700</v>
      </c>
      <c r="R107" s="21">
        <v>2100</v>
      </c>
      <c r="S107" s="18">
        <v>5500</v>
      </c>
      <c r="T107" s="18">
        <v>3000</v>
      </c>
      <c r="U107" s="18">
        <v>3300</v>
      </c>
      <c r="V107" s="117" t="s">
        <v>364</v>
      </c>
    </row>
    <row r="108" spans="1:22" x14ac:dyDescent="0.35">
      <c r="A108" s="16" t="s">
        <v>182</v>
      </c>
      <c r="B108" s="16" t="s">
        <v>94</v>
      </c>
      <c r="C108" s="18" t="s">
        <v>190</v>
      </c>
      <c r="D108" s="18" t="s">
        <v>190</v>
      </c>
      <c r="E108" s="18" t="s">
        <v>190</v>
      </c>
      <c r="F108" s="18" t="s">
        <v>190</v>
      </c>
      <c r="G108" s="18" t="s">
        <v>190</v>
      </c>
      <c r="H108" s="18" t="s">
        <v>190</v>
      </c>
      <c r="I108" s="21" t="s">
        <v>190</v>
      </c>
      <c r="J108" s="21" t="s">
        <v>190</v>
      </c>
      <c r="K108" s="21">
        <v>12200</v>
      </c>
      <c r="L108" s="21">
        <v>12200</v>
      </c>
      <c r="M108" s="21">
        <v>13100</v>
      </c>
      <c r="N108" s="21">
        <v>13200</v>
      </c>
      <c r="O108" s="21">
        <v>13300</v>
      </c>
      <c r="P108" s="21">
        <v>13100</v>
      </c>
      <c r="Q108" s="21">
        <v>12800</v>
      </c>
      <c r="R108" s="21">
        <v>13500</v>
      </c>
      <c r="S108" s="18">
        <v>13100</v>
      </c>
      <c r="T108" s="18">
        <v>13100</v>
      </c>
      <c r="U108" s="18">
        <v>13900</v>
      </c>
      <c r="V108" s="117" t="s">
        <v>364</v>
      </c>
    </row>
    <row r="109" spans="1:22" x14ac:dyDescent="0.35">
      <c r="A109" s="16" t="s">
        <v>182</v>
      </c>
      <c r="B109" s="16" t="s">
        <v>95</v>
      </c>
      <c r="C109" s="18" t="s">
        <v>190</v>
      </c>
      <c r="D109" s="18" t="s">
        <v>190</v>
      </c>
      <c r="E109" s="18" t="s">
        <v>190</v>
      </c>
      <c r="F109" s="18" t="s">
        <v>190</v>
      </c>
      <c r="G109" s="18" t="s">
        <v>190</v>
      </c>
      <c r="H109" s="18" t="s">
        <v>190</v>
      </c>
      <c r="I109" s="21" t="s">
        <v>190</v>
      </c>
      <c r="J109" s="21" t="s">
        <v>190</v>
      </c>
      <c r="K109" s="21">
        <v>7400</v>
      </c>
      <c r="L109" s="21">
        <v>6200</v>
      </c>
      <c r="M109" s="21">
        <v>7300</v>
      </c>
      <c r="N109" s="21">
        <v>6100</v>
      </c>
      <c r="O109" s="21">
        <v>6900</v>
      </c>
      <c r="P109" s="21">
        <v>4100</v>
      </c>
      <c r="Q109" s="21">
        <v>4300</v>
      </c>
      <c r="R109" s="21">
        <v>5400</v>
      </c>
      <c r="S109" s="18">
        <v>4500</v>
      </c>
      <c r="T109" s="18">
        <v>4100</v>
      </c>
      <c r="U109" s="18">
        <v>2100</v>
      </c>
      <c r="V109" s="117" t="s">
        <v>364</v>
      </c>
    </row>
    <row r="110" spans="1:22" ht="30" customHeight="1" x14ac:dyDescent="0.35">
      <c r="A110" s="17" t="s">
        <v>183</v>
      </c>
      <c r="B110" s="17" t="s">
        <v>112</v>
      </c>
      <c r="C110" s="18" t="s">
        <v>190</v>
      </c>
      <c r="D110" s="18" t="s">
        <v>190</v>
      </c>
      <c r="E110" s="18" t="s">
        <v>190</v>
      </c>
      <c r="F110" s="18" t="s">
        <v>190</v>
      </c>
      <c r="G110" s="18" t="s">
        <v>190</v>
      </c>
      <c r="H110" s="18" t="s">
        <v>190</v>
      </c>
      <c r="I110" s="18" t="s">
        <v>190</v>
      </c>
      <c r="J110" s="18" t="s">
        <v>190</v>
      </c>
      <c r="K110" s="18">
        <v>25300</v>
      </c>
      <c r="L110" s="18">
        <v>26700</v>
      </c>
      <c r="M110" s="18">
        <v>28700</v>
      </c>
      <c r="N110" s="18">
        <v>25500</v>
      </c>
      <c r="O110" s="18">
        <v>27400</v>
      </c>
      <c r="P110" s="18">
        <v>28200</v>
      </c>
      <c r="Q110" s="18">
        <v>26700</v>
      </c>
      <c r="R110" s="18">
        <v>27700</v>
      </c>
      <c r="S110" s="18">
        <v>26000</v>
      </c>
      <c r="T110" s="18">
        <v>23600</v>
      </c>
      <c r="U110" s="18">
        <v>24700</v>
      </c>
      <c r="V110" s="117" t="s">
        <v>364</v>
      </c>
    </row>
    <row r="111" spans="1:22" x14ac:dyDescent="0.35">
      <c r="A111" s="16" t="s">
        <v>183</v>
      </c>
      <c r="B111" s="9" t="s">
        <v>113</v>
      </c>
      <c r="C111" s="18" t="s">
        <v>190</v>
      </c>
      <c r="D111" s="18" t="s">
        <v>190</v>
      </c>
      <c r="E111" s="18" t="s">
        <v>190</v>
      </c>
      <c r="F111" s="18" t="s">
        <v>190</v>
      </c>
      <c r="G111" s="18" t="s">
        <v>190</v>
      </c>
      <c r="H111" s="18" t="s">
        <v>190</v>
      </c>
      <c r="I111" s="21" t="s">
        <v>190</v>
      </c>
      <c r="J111" s="21" t="s">
        <v>190</v>
      </c>
      <c r="K111" s="21">
        <v>20500</v>
      </c>
      <c r="L111" s="21">
        <v>19600</v>
      </c>
      <c r="M111" s="21">
        <v>19200</v>
      </c>
      <c r="N111" s="21">
        <v>18100</v>
      </c>
      <c r="O111" s="21">
        <v>19500</v>
      </c>
      <c r="P111" s="21">
        <v>23400</v>
      </c>
      <c r="Q111" s="21">
        <v>17300</v>
      </c>
      <c r="R111" s="21">
        <v>13000</v>
      </c>
      <c r="S111" s="18">
        <v>24100</v>
      </c>
      <c r="T111" s="18">
        <v>16900</v>
      </c>
      <c r="U111" s="18">
        <v>16500</v>
      </c>
      <c r="V111" s="117" t="s">
        <v>364</v>
      </c>
    </row>
    <row r="112" spans="1:22" x14ac:dyDescent="0.35">
      <c r="A112" s="16" t="s">
        <v>183</v>
      </c>
      <c r="B112" s="9" t="s">
        <v>114</v>
      </c>
      <c r="C112" s="18" t="s">
        <v>190</v>
      </c>
      <c r="D112" s="18" t="s">
        <v>190</v>
      </c>
      <c r="E112" s="18" t="s">
        <v>190</v>
      </c>
      <c r="F112" s="18" t="s">
        <v>190</v>
      </c>
      <c r="G112" s="18" t="s">
        <v>190</v>
      </c>
      <c r="H112" s="18" t="s">
        <v>190</v>
      </c>
      <c r="I112" s="21" t="s">
        <v>190</v>
      </c>
      <c r="J112" s="21" t="s">
        <v>190</v>
      </c>
      <c r="K112" s="21">
        <v>75700</v>
      </c>
      <c r="L112" s="21">
        <v>76200</v>
      </c>
      <c r="M112" s="21">
        <v>85900</v>
      </c>
      <c r="N112" s="21">
        <v>89600</v>
      </c>
      <c r="O112" s="21">
        <v>79600</v>
      </c>
      <c r="P112" s="21">
        <v>80500</v>
      </c>
      <c r="Q112" s="21">
        <v>86400</v>
      </c>
      <c r="R112" s="21">
        <v>89300</v>
      </c>
      <c r="S112" s="18">
        <v>79100</v>
      </c>
      <c r="T112" s="18">
        <v>81500</v>
      </c>
      <c r="U112" s="18">
        <v>75100</v>
      </c>
      <c r="V112" s="117" t="s">
        <v>364</v>
      </c>
    </row>
    <row r="113" spans="1:22" x14ac:dyDescent="0.35">
      <c r="A113" s="16" t="s">
        <v>183</v>
      </c>
      <c r="B113" s="9" t="s">
        <v>115</v>
      </c>
      <c r="C113" s="18" t="s">
        <v>190</v>
      </c>
      <c r="D113" s="18" t="s">
        <v>190</v>
      </c>
      <c r="E113" s="18" t="s">
        <v>190</v>
      </c>
      <c r="F113" s="18" t="s">
        <v>190</v>
      </c>
      <c r="G113" s="18" t="s">
        <v>190</v>
      </c>
      <c r="H113" s="18" t="s">
        <v>190</v>
      </c>
      <c r="I113" s="21" t="s">
        <v>190</v>
      </c>
      <c r="J113" s="21" t="s">
        <v>190</v>
      </c>
      <c r="K113" s="21">
        <v>17800</v>
      </c>
      <c r="L113" s="21">
        <v>16800</v>
      </c>
      <c r="M113" s="21">
        <v>12800</v>
      </c>
      <c r="N113" s="21">
        <v>13900</v>
      </c>
      <c r="O113" s="21">
        <v>16900</v>
      </c>
      <c r="P113" s="21">
        <v>17500</v>
      </c>
      <c r="Q113" s="21">
        <v>17200</v>
      </c>
      <c r="R113" s="21">
        <v>15600</v>
      </c>
      <c r="S113" s="18">
        <v>16400</v>
      </c>
      <c r="T113" s="18">
        <v>12900</v>
      </c>
      <c r="U113" s="18">
        <v>16100</v>
      </c>
      <c r="V113" s="117" t="s">
        <v>364</v>
      </c>
    </row>
    <row r="114" spans="1:22" x14ac:dyDescent="0.35">
      <c r="A114" s="16" t="s">
        <v>183</v>
      </c>
      <c r="B114" s="9" t="s">
        <v>13</v>
      </c>
      <c r="C114" s="18" t="s">
        <v>190</v>
      </c>
      <c r="D114" s="18" t="s">
        <v>190</v>
      </c>
      <c r="E114" s="18" t="s">
        <v>190</v>
      </c>
      <c r="F114" s="18" t="s">
        <v>190</v>
      </c>
      <c r="G114" s="18" t="s">
        <v>190</v>
      </c>
      <c r="H114" s="18" t="s">
        <v>190</v>
      </c>
      <c r="I114" s="21" t="s">
        <v>190</v>
      </c>
      <c r="J114" s="21" t="s">
        <v>190</v>
      </c>
      <c r="K114" s="21">
        <v>45200</v>
      </c>
      <c r="L114" s="21">
        <v>47100</v>
      </c>
      <c r="M114" s="21">
        <v>46200</v>
      </c>
      <c r="N114" s="21">
        <v>44700</v>
      </c>
      <c r="O114" s="21">
        <v>46100</v>
      </c>
      <c r="P114" s="21">
        <v>45600</v>
      </c>
      <c r="Q114" s="21">
        <v>44800</v>
      </c>
      <c r="R114" s="21">
        <v>46500</v>
      </c>
      <c r="S114" s="58">
        <v>46600</v>
      </c>
      <c r="T114" s="58">
        <v>45300</v>
      </c>
      <c r="U114" s="58">
        <v>47400</v>
      </c>
      <c r="V114" s="117" t="s">
        <v>364</v>
      </c>
    </row>
    <row r="115" spans="1:22" x14ac:dyDescent="0.35">
      <c r="A115" s="16" t="s">
        <v>183</v>
      </c>
      <c r="B115" s="9" t="s">
        <v>116</v>
      </c>
      <c r="C115" s="18" t="s">
        <v>190</v>
      </c>
      <c r="D115" s="18" t="s">
        <v>190</v>
      </c>
      <c r="E115" s="18" t="s">
        <v>190</v>
      </c>
      <c r="F115" s="18" t="s">
        <v>190</v>
      </c>
      <c r="G115" s="18" t="s">
        <v>190</v>
      </c>
      <c r="H115" s="18" t="s">
        <v>190</v>
      </c>
      <c r="I115" s="21" t="s">
        <v>190</v>
      </c>
      <c r="J115" s="21" t="s">
        <v>190</v>
      </c>
      <c r="K115" s="21">
        <v>11200</v>
      </c>
      <c r="L115" s="21">
        <v>11500</v>
      </c>
      <c r="M115" s="21">
        <v>12600</v>
      </c>
      <c r="N115" s="21">
        <v>11900</v>
      </c>
      <c r="O115" s="21">
        <v>12100</v>
      </c>
      <c r="P115" s="21">
        <v>12300</v>
      </c>
      <c r="Q115" s="21">
        <v>12200</v>
      </c>
      <c r="R115" s="21">
        <v>12100</v>
      </c>
      <c r="S115" s="58">
        <v>11100</v>
      </c>
      <c r="T115" s="58">
        <v>10300</v>
      </c>
      <c r="U115" s="58">
        <v>11500</v>
      </c>
      <c r="V115" s="117" t="s">
        <v>364</v>
      </c>
    </row>
    <row r="116" spans="1:22" x14ac:dyDescent="0.35">
      <c r="A116" s="16" t="s">
        <v>183</v>
      </c>
      <c r="B116" s="9" t="s">
        <v>117</v>
      </c>
      <c r="C116" s="18" t="s">
        <v>190</v>
      </c>
      <c r="D116" s="18" t="s">
        <v>190</v>
      </c>
      <c r="E116" s="18" t="s">
        <v>190</v>
      </c>
      <c r="F116" s="18" t="s">
        <v>190</v>
      </c>
      <c r="G116" s="18" t="s">
        <v>190</v>
      </c>
      <c r="H116" s="18" t="s">
        <v>190</v>
      </c>
      <c r="I116" s="21" t="s">
        <v>190</v>
      </c>
      <c r="J116" s="21" t="s">
        <v>190</v>
      </c>
      <c r="K116" s="21">
        <v>12200</v>
      </c>
      <c r="L116" s="21">
        <v>12200</v>
      </c>
      <c r="M116" s="21">
        <v>13100</v>
      </c>
      <c r="N116" s="21">
        <v>13200</v>
      </c>
      <c r="O116" s="21">
        <v>13300</v>
      </c>
      <c r="P116" s="21">
        <v>13100</v>
      </c>
      <c r="Q116" s="21">
        <v>12800</v>
      </c>
      <c r="R116" s="21">
        <v>13500</v>
      </c>
      <c r="S116" s="58">
        <v>13100</v>
      </c>
      <c r="T116" s="58">
        <v>13100</v>
      </c>
      <c r="U116" s="58">
        <v>13900</v>
      </c>
      <c r="V116" s="117" t="s">
        <v>364</v>
      </c>
    </row>
    <row r="117" spans="1:22" x14ac:dyDescent="0.35">
      <c r="A117" s="16" t="s">
        <v>183</v>
      </c>
      <c r="B117" s="9" t="s">
        <v>118</v>
      </c>
      <c r="C117" s="18" t="s">
        <v>190</v>
      </c>
      <c r="D117" s="18" t="s">
        <v>190</v>
      </c>
      <c r="E117" s="18" t="s">
        <v>190</v>
      </c>
      <c r="F117" s="18" t="s">
        <v>190</v>
      </c>
      <c r="G117" s="18" t="s">
        <v>190</v>
      </c>
      <c r="H117" s="18" t="s">
        <v>190</v>
      </c>
      <c r="I117" s="21" t="s">
        <v>190</v>
      </c>
      <c r="J117" s="21" t="s">
        <v>190</v>
      </c>
      <c r="K117" s="21">
        <v>12400</v>
      </c>
      <c r="L117" s="21">
        <v>12400</v>
      </c>
      <c r="M117" s="21">
        <v>12100</v>
      </c>
      <c r="N117" s="21">
        <v>13100</v>
      </c>
      <c r="O117" s="21">
        <v>12900</v>
      </c>
      <c r="P117" s="21">
        <v>12300</v>
      </c>
      <c r="Q117" s="21">
        <v>13100</v>
      </c>
      <c r="R117" s="21">
        <v>11900</v>
      </c>
      <c r="S117" s="58">
        <v>11700</v>
      </c>
      <c r="T117" s="58">
        <v>11600</v>
      </c>
      <c r="U117" s="58">
        <v>12800</v>
      </c>
      <c r="V117" s="117" t="s">
        <v>364</v>
      </c>
    </row>
    <row r="118" spans="1:22" x14ac:dyDescent="0.35">
      <c r="A118" s="16" t="s">
        <v>183</v>
      </c>
      <c r="B118" s="9" t="s">
        <v>184</v>
      </c>
      <c r="C118" s="18" t="s">
        <v>190</v>
      </c>
      <c r="D118" s="18" t="s">
        <v>190</v>
      </c>
      <c r="E118" s="18" t="s">
        <v>190</v>
      </c>
      <c r="F118" s="18" t="s">
        <v>190</v>
      </c>
      <c r="G118" s="18" t="s">
        <v>190</v>
      </c>
      <c r="H118" s="18" t="s">
        <v>190</v>
      </c>
      <c r="I118" s="21" t="s">
        <v>190</v>
      </c>
      <c r="J118" s="21" t="s">
        <v>190</v>
      </c>
      <c r="K118" s="21">
        <v>220200</v>
      </c>
      <c r="L118" s="21">
        <v>222500</v>
      </c>
      <c r="M118" s="21">
        <v>230600</v>
      </c>
      <c r="N118" s="21">
        <v>230000</v>
      </c>
      <c r="O118" s="21">
        <v>227700</v>
      </c>
      <c r="P118" s="21">
        <v>232900</v>
      </c>
      <c r="Q118" s="21">
        <v>230400</v>
      </c>
      <c r="R118" s="21">
        <v>229700</v>
      </c>
      <c r="S118" s="21">
        <v>228100</v>
      </c>
      <c r="T118" s="18">
        <v>215300</v>
      </c>
      <c r="U118" s="18">
        <v>217800</v>
      </c>
      <c r="V118" s="117" t="s">
        <v>364</v>
      </c>
    </row>
    <row r="119" spans="1:22" ht="30" customHeight="1" x14ac:dyDescent="0.35">
      <c r="A119" s="17" t="s">
        <v>185</v>
      </c>
      <c r="B119" s="17" t="s">
        <v>111</v>
      </c>
      <c r="C119" s="18" t="s">
        <v>190</v>
      </c>
      <c r="D119" s="18" t="s">
        <v>190</v>
      </c>
      <c r="E119" s="18" t="s">
        <v>190</v>
      </c>
      <c r="F119" s="18" t="s">
        <v>190</v>
      </c>
      <c r="G119" s="18" t="s">
        <v>190</v>
      </c>
      <c r="H119" s="18" t="s">
        <v>190</v>
      </c>
      <c r="I119" s="18" t="s">
        <v>190</v>
      </c>
      <c r="J119" s="18" t="s">
        <v>190</v>
      </c>
      <c r="K119" s="18">
        <v>6300</v>
      </c>
      <c r="L119" s="18">
        <v>9600</v>
      </c>
      <c r="M119" s="18">
        <v>10400</v>
      </c>
      <c r="N119" s="18">
        <v>8000</v>
      </c>
      <c r="O119" s="18">
        <v>9400</v>
      </c>
      <c r="P119" s="18">
        <v>11500</v>
      </c>
      <c r="Q119" s="18">
        <v>13100</v>
      </c>
      <c r="R119" s="18">
        <v>13200</v>
      </c>
      <c r="S119" s="18">
        <v>8700</v>
      </c>
      <c r="T119" s="18">
        <v>17300</v>
      </c>
      <c r="U119" s="18">
        <v>22400</v>
      </c>
      <c r="V119" s="117" t="s">
        <v>364</v>
      </c>
    </row>
    <row r="120" spans="1:22" x14ac:dyDescent="0.35">
      <c r="A120" s="17" t="s">
        <v>185</v>
      </c>
      <c r="B120" s="9" t="s">
        <v>186</v>
      </c>
      <c r="C120" s="18" t="s">
        <v>190</v>
      </c>
      <c r="D120" s="18" t="s">
        <v>190</v>
      </c>
      <c r="E120" s="18" t="s">
        <v>190</v>
      </c>
      <c r="F120" s="18" t="s">
        <v>190</v>
      </c>
      <c r="G120" s="18" t="s">
        <v>190</v>
      </c>
      <c r="H120" s="18" t="s">
        <v>190</v>
      </c>
      <c r="I120" s="21" t="s">
        <v>190</v>
      </c>
      <c r="J120" s="21" t="s">
        <v>190</v>
      </c>
      <c r="K120" s="21">
        <v>121800</v>
      </c>
      <c r="L120" s="21">
        <v>127300</v>
      </c>
      <c r="M120" s="21">
        <v>122900</v>
      </c>
      <c r="N120" s="21">
        <v>123900</v>
      </c>
      <c r="O120" s="21">
        <v>118700</v>
      </c>
      <c r="P120" s="21">
        <v>121200</v>
      </c>
      <c r="Q120" s="21">
        <v>123600</v>
      </c>
      <c r="R120" s="21">
        <v>131400</v>
      </c>
      <c r="S120" s="18">
        <v>136600</v>
      </c>
      <c r="T120" s="18">
        <v>161100</v>
      </c>
      <c r="U120" s="18">
        <v>160600</v>
      </c>
      <c r="V120" s="117" t="s">
        <v>364</v>
      </c>
    </row>
    <row r="121" spans="1:22" x14ac:dyDescent="0.35">
      <c r="A121" s="17" t="s">
        <v>185</v>
      </c>
      <c r="B121" s="9" t="s">
        <v>151</v>
      </c>
      <c r="C121" s="18" t="s">
        <v>190</v>
      </c>
      <c r="D121" s="18" t="s">
        <v>190</v>
      </c>
      <c r="E121" s="18" t="s">
        <v>190</v>
      </c>
      <c r="F121" s="18" t="s">
        <v>190</v>
      </c>
      <c r="G121" s="18" t="s">
        <v>190</v>
      </c>
      <c r="H121" s="18" t="s">
        <v>190</v>
      </c>
      <c r="I121" s="21" t="s">
        <v>190</v>
      </c>
      <c r="J121" s="21" t="s">
        <v>190</v>
      </c>
      <c r="K121" s="21">
        <v>267300</v>
      </c>
      <c r="L121" s="21">
        <v>267400</v>
      </c>
      <c r="M121" s="21">
        <v>273300</v>
      </c>
      <c r="N121" s="21">
        <v>266200</v>
      </c>
      <c r="O121" s="21">
        <v>267600</v>
      </c>
      <c r="P121" s="21">
        <v>292400</v>
      </c>
      <c r="Q121" s="21">
        <v>267300</v>
      </c>
      <c r="R121" s="21">
        <v>269700</v>
      </c>
      <c r="S121" s="21">
        <v>299900</v>
      </c>
      <c r="T121" s="18">
        <v>314200</v>
      </c>
      <c r="U121" s="18">
        <v>334200</v>
      </c>
      <c r="V121" s="117" t="s">
        <v>364</v>
      </c>
    </row>
    <row r="122" spans="1:22" ht="34.5" customHeight="1" x14ac:dyDescent="0.35">
      <c r="A122" s="91" t="s">
        <v>272</v>
      </c>
      <c r="B122" s="92" t="s">
        <v>273</v>
      </c>
      <c r="C122" s="18" t="s">
        <v>190</v>
      </c>
      <c r="D122" s="18" t="s">
        <v>190</v>
      </c>
      <c r="E122" s="18" t="s">
        <v>190</v>
      </c>
      <c r="F122" s="18" t="s">
        <v>190</v>
      </c>
      <c r="G122" s="18" t="s">
        <v>190</v>
      </c>
      <c r="H122" s="18" t="s">
        <v>190</v>
      </c>
      <c r="I122" s="18" t="s">
        <v>190</v>
      </c>
      <c r="J122" s="18" t="s">
        <v>190</v>
      </c>
      <c r="K122" s="18">
        <v>3400</v>
      </c>
      <c r="L122" s="18">
        <v>2900</v>
      </c>
      <c r="M122" s="18">
        <v>2500</v>
      </c>
      <c r="N122" s="18">
        <v>3000</v>
      </c>
      <c r="O122" s="18">
        <v>4000</v>
      </c>
      <c r="P122" s="18">
        <v>3500</v>
      </c>
      <c r="Q122" s="18">
        <v>3600</v>
      </c>
      <c r="R122" s="18">
        <v>3300</v>
      </c>
      <c r="S122" s="18">
        <v>3000</v>
      </c>
      <c r="T122" s="18">
        <v>2500</v>
      </c>
      <c r="U122" s="18">
        <v>2200</v>
      </c>
      <c r="V122" s="117" t="s">
        <v>364</v>
      </c>
    </row>
    <row r="123" spans="1:22" x14ac:dyDescent="0.35">
      <c r="A123" s="91" t="s">
        <v>272</v>
      </c>
      <c r="B123" s="92" t="s">
        <v>274</v>
      </c>
      <c r="C123" s="18" t="s">
        <v>190</v>
      </c>
      <c r="D123" s="18" t="s">
        <v>190</v>
      </c>
      <c r="E123" s="18" t="s">
        <v>190</v>
      </c>
      <c r="F123" s="18" t="s">
        <v>190</v>
      </c>
      <c r="G123" s="18" t="s">
        <v>190</v>
      </c>
      <c r="H123" s="18" t="s">
        <v>190</v>
      </c>
      <c r="I123" s="18" t="s">
        <v>190</v>
      </c>
      <c r="J123" s="18" t="s">
        <v>190</v>
      </c>
      <c r="K123" s="18">
        <v>2200</v>
      </c>
      <c r="L123" s="18">
        <v>2700</v>
      </c>
      <c r="M123" s="18">
        <v>1500</v>
      </c>
      <c r="N123" s="18">
        <v>1700</v>
      </c>
      <c r="O123" s="18">
        <v>1600</v>
      </c>
      <c r="P123" s="18">
        <v>2000</v>
      </c>
      <c r="Q123" s="18">
        <v>2600</v>
      </c>
      <c r="R123" s="18">
        <v>1700</v>
      </c>
      <c r="S123" s="18">
        <v>2000</v>
      </c>
      <c r="T123" s="18">
        <v>1200</v>
      </c>
      <c r="U123" s="18">
        <v>700</v>
      </c>
      <c r="V123" s="117" t="s">
        <v>364</v>
      </c>
    </row>
    <row r="124" spans="1:22" x14ac:dyDescent="0.35">
      <c r="A124" s="91" t="s">
        <v>272</v>
      </c>
      <c r="B124" s="92" t="s">
        <v>275</v>
      </c>
      <c r="C124" s="18" t="s">
        <v>190</v>
      </c>
      <c r="D124" s="18" t="s">
        <v>190</v>
      </c>
      <c r="E124" s="18" t="s">
        <v>190</v>
      </c>
      <c r="F124" s="18" t="s">
        <v>190</v>
      </c>
      <c r="G124" s="18" t="s">
        <v>190</v>
      </c>
      <c r="H124" s="18" t="s">
        <v>190</v>
      </c>
      <c r="I124" s="18" t="s">
        <v>190</v>
      </c>
      <c r="J124" s="18" t="s">
        <v>190</v>
      </c>
      <c r="K124" s="18">
        <v>5500</v>
      </c>
      <c r="L124" s="18">
        <v>5300</v>
      </c>
      <c r="M124" s="18">
        <v>3000</v>
      </c>
      <c r="N124" s="18">
        <v>2200</v>
      </c>
      <c r="O124" s="18">
        <v>3200</v>
      </c>
      <c r="P124" s="18">
        <v>3400</v>
      </c>
      <c r="Q124" s="18">
        <v>6100</v>
      </c>
      <c r="R124" s="18">
        <v>2700</v>
      </c>
      <c r="S124" s="18">
        <v>4700</v>
      </c>
      <c r="T124" s="18">
        <v>1400</v>
      </c>
      <c r="U124" s="18">
        <v>1000</v>
      </c>
      <c r="V124" s="117" t="s">
        <v>364</v>
      </c>
    </row>
    <row r="125" spans="1:22" x14ac:dyDescent="0.35">
      <c r="A125" s="91" t="s">
        <v>272</v>
      </c>
      <c r="B125" s="92" t="s">
        <v>276</v>
      </c>
      <c r="C125" s="18" t="s">
        <v>190</v>
      </c>
      <c r="D125" s="18" t="s">
        <v>190</v>
      </c>
      <c r="E125" s="18" t="s">
        <v>190</v>
      </c>
      <c r="F125" s="18" t="s">
        <v>190</v>
      </c>
      <c r="G125" s="18" t="s">
        <v>190</v>
      </c>
      <c r="H125" s="18" t="s">
        <v>190</v>
      </c>
      <c r="I125" s="18" t="s">
        <v>190</v>
      </c>
      <c r="J125" s="18" t="s">
        <v>190</v>
      </c>
      <c r="K125" s="18">
        <v>9700</v>
      </c>
      <c r="L125" s="18">
        <v>9800</v>
      </c>
      <c r="M125" s="18">
        <v>11400</v>
      </c>
      <c r="N125" s="18">
        <v>10900</v>
      </c>
      <c r="O125" s="18">
        <v>11600</v>
      </c>
      <c r="P125" s="18">
        <v>11500</v>
      </c>
      <c r="Q125" s="18">
        <v>10800</v>
      </c>
      <c r="R125" s="18">
        <v>10200</v>
      </c>
      <c r="S125" s="18">
        <v>9800</v>
      </c>
      <c r="T125" s="18">
        <v>10600</v>
      </c>
      <c r="U125" s="18">
        <v>10000</v>
      </c>
      <c r="V125" s="117" t="s">
        <v>364</v>
      </c>
    </row>
    <row r="126" spans="1:22" x14ac:dyDescent="0.35">
      <c r="A126" s="91" t="s">
        <v>272</v>
      </c>
      <c r="B126" s="92" t="s">
        <v>277</v>
      </c>
      <c r="C126" s="18" t="s">
        <v>190</v>
      </c>
      <c r="D126" s="18" t="s">
        <v>190</v>
      </c>
      <c r="E126" s="18" t="s">
        <v>190</v>
      </c>
      <c r="F126" s="18" t="s">
        <v>190</v>
      </c>
      <c r="G126" s="18" t="s">
        <v>190</v>
      </c>
      <c r="H126" s="18" t="s">
        <v>190</v>
      </c>
      <c r="I126" s="18" t="s">
        <v>190</v>
      </c>
      <c r="J126" s="18" t="s">
        <v>190</v>
      </c>
      <c r="K126" s="18">
        <v>9600</v>
      </c>
      <c r="L126" s="18">
        <v>10200</v>
      </c>
      <c r="M126" s="18">
        <v>11100</v>
      </c>
      <c r="N126" s="18">
        <v>10900</v>
      </c>
      <c r="O126" s="18">
        <v>11000</v>
      </c>
      <c r="P126" s="18">
        <v>11600</v>
      </c>
      <c r="Q126" s="18">
        <v>11300</v>
      </c>
      <c r="R126" s="18">
        <v>11100</v>
      </c>
      <c r="S126" s="18">
        <v>10400</v>
      </c>
      <c r="T126" s="18">
        <v>9400</v>
      </c>
      <c r="U126" s="18" t="s">
        <v>298</v>
      </c>
      <c r="V126" s="117" t="s">
        <v>364</v>
      </c>
    </row>
    <row r="127" spans="1:22" x14ac:dyDescent="0.35">
      <c r="A127" s="91" t="s">
        <v>272</v>
      </c>
      <c r="B127" s="92" t="s">
        <v>278</v>
      </c>
      <c r="C127" s="18" t="s">
        <v>190</v>
      </c>
      <c r="D127" s="18" t="s">
        <v>190</v>
      </c>
      <c r="E127" s="18" t="s">
        <v>190</v>
      </c>
      <c r="F127" s="18" t="s">
        <v>190</v>
      </c>
      <c r="G127" s="18" t="s">
        <v>190</v>
      </c>
      <c r="H127" s="18" t="s">
        <v>190</v>
      </c>
      <c r="I127" s="18" t="s">
        <v>190</v>
      </c>
      <c r="J127" s="18" t="s">
        <v>190</v>
      </c>
      <c r="K127" s="18">
        <v>1600</v>
      </c>
      <c r="L127" s="18">
        <v>1300</v>
      </c>
      <c r="M127" s="18">
        <v>1500</v>
      </c>
      <c r="N127" s="18">
        <v>1100</v>
      </c>
      <c r="O127" s="18">
        <v>1100</v>
      </c>
      <c r="P127" s="18">
        <v>700</v>
      </c>
      <c r="Q127" s="18">
        <v>800</v>
      </c>
      <c r="R127" s="18">
        <v>1000</v>
      </c>
      <c r="S127" s="18">
        <v>700</v>
      </c>
      <c r="T127" s="18">
        <v>900</v>
      </c>
      <c r="U127" s="18" t="s">
        <v>208</v>
      </c>
      <c r="V127" s="117" t="s">
        <v>364</v>
      </c>
    </row>
    <row r="128" spans="1:22" x14ac:dyDescent="0.35">
      <c r="A128" s="91" t="s">
        <v>272</v>
      </c>
      <c r="B128" s="92" t="s">
        <v>279</v>
      </c>
      <c r="C128" s="18" t="s">
        <v>190</v>
      </c>
      <c r="D128" s="18" t="s">
        <v>190</v>
      </c>
      <c r="E128" s="18" t="s">
        <v>190</v>
      </c>
      <c r="F128" s="18" t="s">
        <v>190</v>
      </c>
      <c r="G128" s="18" t="s">
        <v>190</v>
      </c>
      <c r="H128" s="18" t="s">
        <v>190</v>
      </c>
      <c r="I128" s="18" t="s">
        <v>190</v>
      </c>
      <c r="J128" s="18" t="s">
        <v>190</v>
      </c>
      <c r="K128" s="18">
        <v>11300</v>
      </c>
      <c r="L128" s="18">
        <v>11200</v>
      </c>
      <c r="M128" s="18">
        <v>10200</v>
      </c>
      <c r="N128" s="18">
        <v>12000</v>
      </c>
      <c r="O128" s="18">
        <v>11600</v>
      </c>
      <c r="P128" s="18">
        <v>11200</v>
      </c>
      <c r="Q128" s="18">
        <v>10900</v>
      </c>
      <c r="R128" s="18">
        <v>9400</v>
      </c>
      <c r="S128" s="18" t="s">
        <v>298</v>
      </c>
      <c r="T128" s="18" t="s">
        <v>298</v>
      </c>
      <c r="U128" s="18" t="s">
        <v>298</v>
      </c>
      <c r="V128" s="117" t="s">
        <v>364</v>
      </c>
    </row>
    <row r="129" spans="1:22" x14ac:dyDescent="0.35">
      <c r="A129" s="91" t="s">
        <v>272</v>
      </c>
      <c r="B129" s="92" t="s">
        <v>280</v>
      </c>
      <c r="C129" s="18" t="s">
        <v>190</v>
      </c>
      <c r="D129" s="18" t="s">
        <v>190</v>
      </c>
      <c r="E129" s="18" t="s">
        <v>190</v>
      </c>
      <c r="F129" s="18" t="s">
        <v>190</v>
      </c>
      <c r="G129" s="18" t="s">
        <v>190</v>
      </c>
      <c r="H129" s="18" t="s">
        <v>190</v>
      </c>
      <c r="I129" s="18" t="s">
        <v>190</v>
      </c>
      <c r="J129" s="18" t="s">
        <v>190</v>
      </c>
      <c r="K129" s="18">
        <v>1100</v>
      </c>
      <c r="L129" s="18">
        <v>1200</v>
      </c>
      <c r="M129" s="18">
        <v>1900</v>
      </c>
      <c r="N129" s="18">
        <v>1100</v>
      </c>
      <c r="O129" s="18">
        <v>1300</v>
      </c>
      <c r="P129" s="18">
        <v>1000</v>
      </c>
      <c r="Q129" s="18">
        <v>2200</v>
      </c>
      <c r="R129" s="18">
        <v>2500</v>
      </c>
      <c r="S129" s="18" t="s">
        <v>194</v>
      </c>
      <c r="T129" s="18" t="s">
        <v>208</v>
      </c>
      <c r="U129" s="18" t="s">
        <v>208</v>
      </c>
      <c r="V129" s="117" t="s">
        <v>364</v>
      </c>
    </row>
    <row r="130" spans="1:22" x14ac:dyDescent="0.35">
      <c r="A130" s="91" t="s">
        <v>272</v>
      </c>
      <c r="B130" s="92" t="s">
        <v>281</v>
      </c>
      <c r="C130" s="18" t="s">
        <v>190</v>
      </c>
      <c r="D130" s="18" t="s">
        <v>190</v>
      </c>
      <c r="E130" s="18" t="s">
        <v>190</v>
      </c>
      <c r="F130" s="18" t="s">
        <v>190</v>
      </c>
      <c r="G130" s="18" t="s">
        <v>190</v>
      </c>
      <c r="H130" s="18" t="s">
        <v>190</v>
      </c>
      <c r="I130" s="18" t="s">
        <v>190</v>
      </c>
      <c r="J130" s="18" t="s">
        <v>190</v>
      </c>
      <c r="K130" s="18">
        <v>2500</v>
      </c>
      <c r="L130" s="18">
        <v>2400</v>
      </c>
      <c r="M130" s="18">
        <v>1700</v>
      </c>
      <c r="N130" s="18">
        <v>2300</v>
      </c>
      <c r="O130" s="18">
        <v>1600</v>
      </c>
      <c r="P130" s="18">
        <v>1700</v>
      </c>
      <c r="Q130" s="18">
        <v>1900</v>
      </c>
      <c r="R130" s="18">
        <v>3300</v>
      </c>
      <c r="S130" s="18">
        <v>3300</v>
      </c>
      <c r="T130" s="18">
        <v>2500</v>
      </c>
      <c r="U130" s="18">
        <v>3800</v>
      </c>
      <c r="V130" s="117" t="s">
        <v>364</v>
      </c>
    </row>
    <row r="131" spans="1:22" ht="30" customHeight="1" x14ac:dyDescent="0.35">
      <c r="A131" s="17" t="s">
        <v>263</v>
      </c>
      <c r="B131" s="9" t="s">
        <v>282</v>
      </c>
      <c r="C131" s="18" t="s">
        <v>190</v>
      </c>
      <c r="D131" s="18" t="s">
        <v>190</v>
      </c>
      <c r="E131" s="18" t="s">
        <v>190</v>
      </c>
      <c r="F131" s="18" t="s">
        <v>190</v>
      </c>
      <c r="G131" s="18" t="s">
        <v>190</v>
      </c>
      <c r="H131" s="18" t="s">
        <v>190</v>
      </c>
      <c r="I131" s="21" t="s">
        <v>190</v>
      </c>
      <c r="J131" s="21" t="s">
        <v>190</v>
      </c>
      <c r="K131" s="18">
        <v>388100</v>
      </c>
      <c r="L131" s="18">
        <v>387600</v>
      </c>
      <c r="M131" s="18">
        <v>400800</v>
      </c>
      <c r="N131" s="18">
        <v>392800</v>
      </c>
      <c r="O131" s="18">
        <v>401300</v>
      </c>
      <c r="P131" s="18">
        <v>421800</v>
      </c>
      <c r="Q131" s="18">
        <v>428700</v>
      </c>
      <c r="R131" s="18">
        <v>439700</v>
      </c>
      <c r="S131" s="18">
        <v>405800</v>
      </c>
      <c r="T131" s="18">
        <v>472300</v>
      </c>
      <c r="U131" s="18">
        <v>482500</v>
      </c>
      <c r="V131" s="117" t="s">
        <v>364</v>
      </c>
    </row>
    <row r="132" spans="1:22" x14ac:dyDescent="0.35">
      <c r="A132" s="17" t="s">
        <v>263</v>
      </c>
      <c r="B132" s="92" t="s">
        <v>265</v>
      </c>
      <c r="C132" s="18" t="s">
        <v>190</v>
      </c>
      <c r="D132" s="18" t="s">
        <v>190</v>
      </c>
      <c r="E132" s="18" t="s">
        <v>190</v>
      </c>
      <c r="F132" s="18" t="s">
        <v>190</v>
      </c>
      <c r="G132" s="18" t="s">
        <v>190</v>
      </c>
      <c r="H132" s="18" t="s">
        <v>190</v>
      </c>
      <c r="I132" s="21" t="s">
        <v>190</v>
      </c>
      <c r="J132" s="21" t="s">
        <v>190</v>
      </c>
      <c r="K132" s="18">
        <v>460500</v>
      </c>
      <c r="L132" s="18">
        <v>464000</v>
      </c>
      <c r="M132" s="18">
        <v>471200</v>
      </c>
      <c r="N132" s="18">
        <v>480700</v>
      </c>
      <c r="O132" s="18">
        <v>478300</v>
      </c>
      <c r="P132" s="18">
        <v>476200</v>
      </c>
      <c r="Q132" s="18">
        <v>506500</v>
      </c>
      <c r="R132" s="18">
        <v>475500</v>
      </c>
      <c r="S132" s="18">
        <v>466600</v>
      </c>
      <c r="T132" s="18">
        <v>490700</v>
      </c>
      <c r="U132" s="18">
        <v>479400</v>
      </c>
      <c r="V132" s="117" t="s">
        <v>364</v>
      </c>
    </row>
    <row r="133" spans="1:22" x14ac:dyDescent="0.35">
      <c r="A133" s="17" t="s">
        <v>263</v>
      </c>
      <c r="B133" s="92" t="s">
        <v>266</v>
      </c>
      <c r="C133" s="18" t="s">
        <v>190</v>
      </c>
      <c r="D133" s="18" t="s">
        <v>190</v>
      </c>
      <c r="E133" s="18" t="s">
        <v>190</v>
      </c>
      <c r="F133" s="18" t="s">
        <v>190</v>
      </c>
      <c r="G133" s="18" t="s">
        <v>190</v>
      </c>
      <c r="H133" s="18" t="s">
        <v>190</v>
      </c>
      <c r="I133" s="21" t="s">
        <v>190</v>
      </c>
      <c r="J133" s="21" t="s">
        <v>190</v>
      </c>
      <c r="K133" s="18">
        <v>509800</v>
      </c>
      <c r="L133" s="18">
        <v>505300</v>
      </c>
      <c r="M133" s="18">
        <v>519500</v>
      </c>
      <c r="N133" s="18">
        <v>520900</v>
      </c>
      <c r="O133" s="18">
        <v>508900</v>
      </c>
      <c r="P133" s="18">
        <v>529500</v>
      </c>
      <c r="Q133" s="18">
        <v>511700</v>
      </c>
      <c r="R133" s="18">
        <v>538200</v>
      </c>
      <c r="S133" s="18">
        <v>558300</v>
      </c>
      <c r="T133" s="18">
        <v>528000</v>
      </c>
      <c r="U133" s="18">
        <v>522000</v>
      </c>
      <c r="V133" s="117" t="s">
        <v>364</v>
      </c>
    </row>
    <row r="134" spans="1:22" x14ac:dyDescent="0.35">
      <c r="A134" s="17" t="s">
        <v>263</v>
      </c>
      <c r="B134" s="92" t="s">
        <v>267</v>
      </c>
      <c r="C134" s="18" t="s">
        <v>190</v>
      </c>
      <c r="D134" s="18" t="s">
        <v>190</v>
      </c>
      <c r="E134" s="18" t="s">
        <v>190</v>
      </c>
      <c r="F134" s="18" t="s">
        <v>190</v>
      </c>
      <c r="G134" s="18" t="s">
        <v>190</v>
      </c>
      <c r="H134" s="18" t="s">
        <v>190</v>
      </c>
      <c r="I134" s="21" t="s">
        <v>190</v>
      </c>
      <c r="J134" s="21" t="s">
        <v>190</v>
      </c>
      <c r="K134" s="18">
        <v>543000</v>
      </c>
      <c r="L134" s="18">
        <v>562900</v>
      </c>
      <c r="M134" s="18">
        <v>562700</v>
      </c>
      <c r="N134" s="18">
        <v>596000</v>
      </c>
      <c r="O134" s="18">
        <v>612500</v>
      </c>
      <c r="P134" s="18">
        <v>586700</v>
      </c>
      <c r="Q134" s="18">
        <v>597500</v>
      </c>
      <c r="R134" s="18">
        <v>606200</v>
      </c>
      <c r="S134" s="18">
        <v>588200</v>
      </c>
      <c r="T134" s="18">
        <v>590800</v>
      </c>
      <c r="U134" s="18">
        <v>608400</v>
      </c>
      <c r="V134" s="117" t="s">
        <v>364</v>
      </c>
    </row>
    <row r="135" spans="1:22" x14ac:dyDescent="0.35">
      <c r="A135" s="17" t="s">
        <v>263</v>
      </c>
      <c r="B135" s="92" t="s">
        <v>283</v>
      </c>
      <c r="C135" s="18" t="s">
        <v>190</v>
      </c>
      <c r="D135" s="18" t="s">
        <v>190</v>
      </c>
      <c r="E135" s="18" t="s">
        <v>190</v>
      </c>
      <c r="F135" s="18" t="s">
        <v>190</v>
      </c>
      <c r="G135" s="18" t="s">
        <v>190</v>
      </c>
      <c r="H135" s="18" t="s">
        <v>190</v>
      </c>
      <c r="I135" s="21" t="s">
        <v>190</v>
      </c>
      <c r="J135" s="21" t="s">
        <v>190</v>
      </c>
      <c r="K135" s="18">
        <v>580500</v>
      </c>
      <c r="L135" s="18">
        <v>575200</v>
      </c>
      <c r="M135" s="18">
        <v>604600</v>
      </c>
      <c r="N135" s="18">
        <v>592500</v>
      </c>
      <c r="O135" s="18">
        <v>595300</v>
      </c>
      <c r="P135" s="18">
        <v>624700</v>
      </c>
      <c r="Q135" s="18">
        <v>594000</v>
      </c>
      <c r="R135" s="18">
        <v>604200</v>
      </c>
      <c r="S135" s="18">
        <v>594500</v>
      </c>
      <c r="T135" s="18">
        <v>520000</v>
      </c>
      <c r="U135" s="18">
        <v>551600</v>
      </c>
      <c r="V135" s="117" t="s">
        <v>364</v>
      </c>
    </row>
  </sheetData>
  <phoneticPr fontId="44" type="noConversion"/>
  <hyperlinks>
    <hyperlink ref="A12" location="Contents!A1" display="This cell contains a hyperlink to the Table of Contents" xr:uid="{00000000-0004-0000-0B00-000000000000}"/>
    <hyperlink ref="A9" r:id="rId1" xr:uid="{7E28D7B0-2C8B-4174-AC9D-2284CD6B80E9}"/>
    <hyperlink ref="A10" r:id="rId2" xr:uid="{4BCECADE-7B28-4B25-8229-EAD115BBA9F2}"/>
  </hyperlinks>
  <pageMargins left="0.7" right="0.7" top="0.75" bottom="0.75" header="0.3" footer="0.3"/>
  <pageSetup paperSize="9" scale="22" orientation="portrait" r:id="rId3"/>
  <ignoredErrors>
    <ignoredError sqref="C16:S16 T16:U16" formulaRange="1"/>
  </ignoredErrors>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W256"/>
  <sheetViews>
    <sheetView showGridLines="0" zoomScaleNormal="100" workbookViewId="0"/>
  </sheetViews>
  <sheetFormatPr defaultColWidth="9.1796875" defaultRowHeight="15.5" x14ac:dyDescent="0.35"/>
  <cols>
    <col min="1" max="1" width="32.54296875" style="13" customWidth="1"/>
    <col min="2" max="2" width="56" style="9" bestFit="1" customWidth="1"/>
    <col min="3" max="3" width="49.81640625" style="14" bestFit="1" customWidth="1"/>
    <col min="4" max="18" width="11.453125" style="14" customWidth="1"/>
    <col min="19" max="22" width="11.453125" style="13" customWidth="1"/>
    <col min="23" max="23" width="17.36328125" style="13" bestFit="1" customWidth="1"/>
    <col min="24" max="16384" width="9.1796875" style="13"/>
  </cols>
  <sheetData>
    <row r="1" spans="1:23" ht="20" x14ac:dyDescent="0.4">
      <c r="A1" s="22" t="s">
        <v>338</v>
      </c>
      <c r="B1" s="13"/>
    </row>
    <row r="2" spans="1:23" x14ac:dyDescent="0.35">
      <c r="A2" s="9" t="s">
        <v>152</v>
      </c>
      <c r="B2" s="13"/>
    </row>
    <row r="3" spans="1:23" x14ac:dyDescent="0.35">
      <c r="A3" s="9" t="s">
        <v>258</v>
      </c>
      <c r="B3" s="13"/>
    </row>
    <row r="4" spans="1:23" x14ac:dyDescent="0.35">
      <c r="A4" s="9" t="s">
        <v>299</v>
      </c>
      <c r="B4" s="13"/>
    </row>
    <row r="5" spans="1:23" x14ac:dyDescent="0.35">
      <c r="A5" s="9" t="s">
        <v>304</v>
      </c>
      <c r="B5" s="13"/>
    </row>
    <row r="6" spans="1:23" x14ac:dyDescent="0.35">
      <c r="A6" s="9" t="s">
        <v>332</v>
      </c>
      <c r="B6" s="13"/>
      <c r="S6" s="14"/>
    </row>
    <row r="7" spans="1:23" ht="15" customHeight="1" x14ac:dyDescent="0.35">
      <c r="A7" s="9" t="s">
        <v>204</v>
      </c>
      <c r="B7" s="13"/>
    </row>
    <row r="8" spans="1:23" x14ac:dyDescent="0.35">
      <c r="A8" s="3" t="s">
        <v>312</v>
      </c>
      <c r="B8" s="13"/>
    </row>
    <row r="9" spans="1:23" x14ac:dyDescent="0.35">
      <c r="A9" s="111" t="s">
        <v>314</v>
      </c>
      <c r="B9" s="13"/>
    </row>
    <row r="10" spans="1:23" s="27" customFormat="1" x14ac:dyDescent="0.35">
      <c r="A10" s="26" t="s">
        <v>154</v>
      </c>
      <c r="C10" s="28"/>
      <c r="D10" s="135"/>
      <c r="E10" s="135"/>
      <c r="F10" s="135"/>
      <c r="G10" s="135"/>
      <c r="H10" s="135"/>
      <c r="I10" s="135"/>
      <c r="J10" s="135"/>
      <c r="K10" s="135"/>
      <c r="L10" s="135"/>
      <c r="M10" s="135"/>
      <c r="N10" s="135"/>
      <c r="O10" s="135"/>
      <c r="P10" s="135"/>
      <c r="Q10" s="135"/>
      <c r="R10" s="135"/>
      <c r="S10" s="135"/>
      <c r="T10" s="135"/>
      <c r="U10" s="135"/>
      <c r="V10" s="135"/>
      <c r="W10" s="135"/>
    </row>
    <row r="11" spans="1:23" s="27" customFormat="1" ht="30" customHeight="1" x14ac:dyDescent="0.35">
      <c r="A11" s="35" t="s">
        <v>232</v>
      </c>
      <c r="C11" s="28"/>
      <c r="D11" s="135"/>
      <c r="E11" s="135"/>
      <c r="F11" s="135"/>
      <c r="G11" s="135"/>
      <c r="H11" s="135"/>
      <c r="I11" s="135"/>
      <c r="J11" s="135"/>
      <c r="K11" s="135"/>
      <c r="L11" s="135"/>
      <c r="M11" s="135"/>
      <c r="N11" s="135"/>
      <c r="O11" s="135"/>
      <c r="P11" s="135"/>
      <c r="Q11" s="135"/>
      <c r="R11" s="135"/>
      <c r="S11" s="135"/>
      <c r="T11" s="135"/>
      <c r="U11" s="135"/>
      <c r="V11" s="135"/>
      <c r="W11" s="135"/>
    </row>
    <row r="12" spans="1:23" ht="15.75" customHeight="1" x14ac:dyDescent="0.35">
      <c r="A12" s="23" t="s">
        <v>193</v>
      </c>
      <c r="B12" s="23" t="s">
        <v>156</v>
      </c>
      <c r="C12" s="23" t="s">
        <v>157</v>
      </c>
      <c r="D12" s="24" t="s">
        <v>164</v>
      </c>
      <c r="E12" s="24" t="s">
        <v>165</v>
      </c>
      <c r="F12" s="24" t="s">
        <v>166</v>
      </c>
      <c r="G12" s="24" t="s">
        <v>167</v>
      </c>
      <c r="H12" s="24" t="s">
        <v>168</v>
      </c>
      <c r="I12" s="24" t="s">
        <v>169</v>
      </c>
      <c r="J12" s="24" t="s">
        <v>170</v>
      </c>
      <c r="K12" s="24" t="s">
        <v>171</v>
      </c>
      <c r="L12" s="24" t="s">
        <v>172</v>
      </c>
      <c r="M12" s="24" t="s">
        <v>173</v>
      </c>
      <c r="N12" s="24" t="s">
        <v>174</v>
      </c>
      <c r="O12" s="24" t="s">
        <v>175</v>
      </c>
      <c r="P12" s="24" t="s">
        <v>176</v>
      </c>
      <c r="Q12" s="24" t="s">
        <v>177</v>
      </c>
      <c r="R12" s="24" t="s">
        <v>123</v>
      </c>
      <c r="S12" s="25" t="s">
        <v>150</v>
      </c>
      <c r="T12" s="24" t="s">
        <v>187</v>
      </c>
      <c r="U12" s="24" t="s">
        <v>189</v>
      </c>
      <c r="V12" s="24" t="s">
        <v>257</v>
      </c>
      <c r="W12" s="24" t="s">
        <v>319</v>
      </c>
    </row>
    <row r="13" spans="1:23" ht="15.75" customHeight="1" x14ac:dyDescent="0.35">
      <c r="A13" s="30" t="s">
        <v>206</v>
      </c>
      <c r="B13" s="17" t="s">
        <v>178</v>
      </c>
      <c r="C13" s="17" t="s">
        <v>48</v>
      </c>
      <c r="D13" s="29">
        <v>0.72499999999999998</v>
      </c>
      <c r="E13" s="29">
        <v>0.72499999999999998</v>
      </c>
      <c r="F13" s="29">
        <v>0.72400000000000009</v>
      </c>
      <c r="G13" s="29">
        <v>0.72400000000000009</v>
      </c>
      <c r="H13" s="29">
        <v>0.72099999999999997</v>
      </c>
      <c r="I13" s="29">
        <v>0.70599999999999996</v>
      </c>
      <c r="J13" s="29">
        <v>0.70099999999999996</v>
      </c>
      <c r="K13" s="29">
        <v>0.69799999999999995</v>
      </c>
      <c r="L13" s="29">
        <v>0.70499999999999996</v>
      </c>
      <c r="M13" s="29">
        <v>0.71200000000000008</v>
      </c>
      <c r="N13" s="29">
        <v>0.72299999999999998</v>
      </c>
      <c r="O13" s="29">
        <v>0.7340000000000001</v>
      </c>
      <c r="P13" s="29">
        <v>0.73799999999999999</v>
      </c>
      <c r="Q13" s="29">
        <v>0.747</v>
      </c>
      <c r="R13" s="29">
        <v>0.75</v>
      </c>
      <c r="S13" s="29">
        <v>0.75599999999999989</v>
      </c>
      <c r="T13" s="29">
        <v>0.75099999999999989</v>
      </c>
      <c r="U13" s="29">
        <v>0.747</v>
      </c>
      <c r="V13" s="29">
        <v>0.755</v>
      </c>
      <c r="W13" s="65">
        <v>0.75700000000000001</v>
      </c>
    </row>
    <row r="14" spans="1:23" ht="15.75" customHeight="1" x14ac:dyDescent="0.35">
      <c r="A14" s="30" t="s">
        <v>206</v>
      </c>
      <c r="B14" s="17" t="s">
        <v>178</v>
      </c>
      <c r="C14" s="17" t="s">
        <v>1</v>
      </c>
      <c r="D14" s="29">
        <v>0.72599999999999998</v>
      </c>
      <c r="E14" s="29">
        <v>0.73</v>
      </c>
      <c r="F14" s="29">
        <v>0.73699999999999999</v>
      </c>
      <c r="G14" s="29">
        <v>0.7390000000000001</v>
      </c>
      <c r="H14" s="29">
        <v>0.73599999999999999</v>
      </c>
      <c r="I14" s="29">
        <v>0.72</v>
      </c>
      <c r="J14" s="29">
        <v>0.71</v>
      </c>
      <c r="K14" s="29">
        <v>0.70499999999999996</v>
      </c>
      <c r="L14" s="29">
        <v>0.70499999999999996</v>
      </c>
      <c r="M14" s="29">
        <v>0.70799999999999996</v>
      </c>
      <c r="N14" s="29">
        <v>0.72599999999999998</v>
      </c>
      <c r="O14" s="29">
        <v>0.73099999999999998</v>
      </c>
      <c r="P14" s="29">
        <v>0.73</v>
      </c>
      <c r="Q14" s="29">
        <v>0.74199999999999999</v>
      </c>
      <c r="R14" s="29">
        <v>0.74099999999999999</v>
      </c>
      <c r="S14" s="29">
        <v>0.748</v>
      </c>
      <c r="T14" s="29">
        <v>0.7340000000000001</v>
      </c>
      <c r="U14" s="29">
        <v>0.73199999999999998</v>
      </c>
      <c r="V14" s="29">
        <v>0.74400000000000011</v>
      </c>
      <c r="W14" s="65">
        <v>0.747</v>
      </c>
    </row>
    <row r="15" spans="1:23" ht="31.5" customHeight="1" x14ac:dyDescent="0.35">
      <c r="A15" s="30" t="s">
        <v>206</v>
      </c>
      <c r="B15" s="17" t="s">
        <v>179</v>
      </c>
      <c r="C15" s="17" t="s">
        <v>35</v>
      </c>
      <c r="D15" s="29">
        <v>0.7609999999999999</v>
      </c>
      <c r="E15" s="29">
        <v>0.77800000000000002</v>
      </c>
      <c r="F15" s="29">
        <v>0.79599999999999993</v>
      </c>
      <c r="G15" s="29">
        <v>0.79200000000000004</v>
      </c>
      <c r="H15" s="29">
        <v>0.79099999999999993</v>
      </c>
      <c r="I15" s="29">
        <v>0.79400000000000004</v>
      </c>
      <c r="J15" s="29">
        <v>0.79799999999999993</v>
      </c>
      <c r="K15" s="29">
        <v>0.77400000000000002</v>
      </c>
      <c r="L15" s="29">
        <v>0.78599999999999992</v>
      </c>
      <c r="M15" s="29">
        <v>0.77599999999999991</v>
      </c>
      <c r="N15" s="29">
        <v>0.78</v>
      </c>
      <c r="O15" s="29">
        <v>0.78700000000000003</v>
      </c>
      <c r="P15" s="29">
        <v>0.74299999999999999</v>
      </c>
      <c r="Q15" s="29">
        <v>0.79299999999999993</v>
      </c>
      <c r="R15" s="29">
        <v>0.77300000000000002</v>
      </c>
      <c r="S15" s="29">
        <v>0.8</v>
      </c>
      <c r="T15" s="29">
        <v>0.75700000000000001</v>
      </c>
      <c r="U15" s="29">
        <v>0.755</v>
      </c>
      <c r="V15" s="29">
        <v>0.748</v>
      </c>
      <c r="W15" s="117" t="s">
        <v>364</v>
      </c>
    </row>
    <row r="16" spans="1:23" ht="15.75" customHeight="1" x14ac:dyDescent="0.35">
      <c r="A16" s="30" t="s">
        <v>206</v>
      </c>
      <c r="B16" s="17" t="s">
        <v>179</v>
      </c>
      <c r="C16" s="17" t="s">
        <v>36</v>
      </c>
      <c r="D16" s="29">
        <v>0.68900000000000006</v>
      </c>
      <c r="E16" s="29">
        <v>0.69200000000000006</v>
      </c>
      <c r="F16" s="29">
        <v>0.7</v>
      </c>
      <c r="G16" s="29">
        <v>0.70499999999999996</v>
      </c>
      <c r="H16" s="29">
        <v>0.69700000000000006</v>
      </c>
      <c r="I16" s="29">
        <v>0.68299999999999994</v>
      </c>
      <c r="J16" s="29">
        <v>0.67200000000000004</v>
      </c>
      <c r="K16" s="29">
        <v>0.67500000000000004</v>
      </c>
      <c r="L16" s="29">
        <v>0.67</v>
      </c>
      <c r="M16" s="29">
        <v>0.68099999999999994</v>
      </c>
      <c r="N16" s="29">
        <v>0.69299999999999995</v>
      </c>
      <c r="O16" s="29">
        <v>0.70799999999999996</v>
      </c>
      <c r="P16" s="29">
        <v>0.72199999999999998</v>
      </c>
      <c r="Q16" s="29">
        <v>0.71299999999999997</v>
      </c>
      <c r="R16" s="29">
        <v>0.71200000000000008</v>
      </c>
      <c r="S16" s="29">
        <v>0.72199999999999998</v>
      </c>
      <c r="T16" s="29">
        <v>0.72199999999999998</v>
      </c>
      <c r="U16" s="29">
        <v>0.71700000000000008</v>
      </c>
      <c r="V16" s="29">
        <v>0.73299999999999998</v>
      </c>
      <c r="W16" s="117" t="s">
        <v>364</v>
      </c>
    </row>
    <row r="17" spans="1:23" ht="15.75" customHeight="1" x14ac:dyDescent="0.35">
      <c r="A17" s="30" t="s">
        <v>206</v>
      </c>
      <c r="B17" s="17" t="s">
        <v>179</v>
      </c>
      <c r="C17" s="17" t="s">
        <v>37</v>
      </c>
      <c r="D17" s="29">
        <v>0.753</v>
      </c>
      <c r="E17" s="29">
        <v>0.75099999999999989</v>
      </c>
      <c r="F17" s="29">
        <v>0.754</v>
      </c>
      <c r="G17" s="29">
        <v>0.754</v>
      </c>
      <c r="H17" s="29">
        <v>0.753</v>
      </c>
      <c r="I17" s="29">
        <v>0.72599999999999998</v>
      </c>
      <c r="J17" s="29">
        <v>0.71099999999999997</v>
      </c>
      <c r="K17" s="29">
        <v>0.71599999999999997</v>
      </c>
      <c r="L17" s="29">
        <v>0.72199999999999998</v>
      </c>
      <c r="M17" s="29">
        <v>0.71599999999999997</v>
      </c>
      <c r="N17" s="29">
        <v>0.748</v>
      </c>
      <c r="O17" s="29">
        <v>0.73499999999999999</v>
      </c>
      <c r="P17" s="29">
        <v>0.72900000000000009</v>
      </c>
      <c r="Q17" s="29">
        <v>0.76</v>
      </c>
      <c r="R17" s="29">
        <v>0.7659999999999999</v>
      </c>
      <c r="S17" s="29">
        <v>0.75800000000000001</v>
      </c>
      <c r="T17" s="29">
        <v>0.7390000000000001</v>
      </c>
      <c r="U17" s="29">
        <v>0.748</v>
      </c>
      <c r="V17" s="29">
        <v>0.77599999999999991</v>
      </c>
      <c r="W17" s="117" t="s">
        <v>364</v>
      </c>
    </row>
    <row r="18" spans="1:23" ht="15.75" customHeight="1" x14ac:dyDescent="0.35">
      <c r="A18" s="30" t="s">
        <v>206</v>
      </c>
      <c r="B18" s="17" t="s">
        <v>179</v>
      </c>
      <c r="C18" s="17" t="s">
        <v>236</v>
      </c>
      <c r="D18" s="29">
        <v>0.73599999999999999</v>
      </c>
      <c r="E18" s="29">
        <v>0.73199999999999998</v>
      </c>
      <c r="F18" s="29">
        <v>0.74099999999999999</v>
      </c>
      <c r="G18" s="29">
        <v>0.74</v>
      </c>
      <c r="H18" s="29">
        <v>0.747</v>
      </c>
      <c r="I18" s="29">
        <v>0.72400000000000009</v>
      </c>
      <c r="J18" s="29">
        <v>0.72099999999999997</v>
      </c>
      <c r="K18" s="29">
        <v>0.70700000000000007</v>
      </c>
      <c r="L18" s="29">
        <v>0.70099999999999996</v>
      </c>
      <c r="M18" s="29">
        <v>0.71799999999999997</v>
      </c>
      <c r="N18" s="29">
        <v>0.72599999999999998</v>
      </c>
      <c r="O18" s="29">
        <v>0.72699999999999998</v>
      </c>
      <c r="P18" s="29">
        <v>0.74</v>
      </c>
      <c r="Q18" s="29">
        <v>0.74199999999999999</v>
      </c>
      <c r="R18" s="29">
        <v>0.74400000000000011</v>
      </c>
      <c r="S18" s="29">
        <v>0.73799999999999999</v>
      </c>
      <c r="T18" s="29">
        <v>0.746</v>
      </c>
      <c r="U18" s="29">
        <v>0.75</v>
      </c>
      <c r="V18" s="29">
        <v>0.747</v>
      </c>
      <c r="W18" s="117" t="s">
        <v>364</v>
      </c>
    </row>
    <row r="19" spans="1:23" ht="15.75" customHeight="1" x14ac:dyDescent="0.35">
      <c r="A19" s="30" t="s">
        <v>206</v>
      </c>
      <c r="B19" s="17" t="s">
        <v>179</v>
      </c>
      <c r="C19" s="17" t="s">
        <v>38</v>
      </c>
      <c r="D19" s="29">
        <v>0.73299999999999998</v>
      </c>
      <c r="E19" s="29">
        <v>0.73599999999999999</v>
      </c>
      <c r="F19" s="29">
        <v>0.74099999999999999</v>
      </c>
      <c r="G19" s="29">
        <v>0.73699999999999999</v>
      </c>
      <c r="H19" s="29">
        <v>0.74</v>
      </c>
      <c r="I19" s="29">
        <v>0.71799999999999997</v>
      </c>
      <c r="J19" s="29">
        <v>0.71700000000000008</v>
      </c>
      <c r="K19" s="29">
        <v>0.70700000000000007</v>
      </c>
      <c r="L19" s="29">
        <v>0.70400000000000007</v>
      </c>
      <c r="M19" s="29">
        <v>0.69499999999999995</v>
      </c>
      <c r="N19" s="29">
        <v>0.71700000000000008</v>
      </c>
      <c r="O19" s="29">
        <v>0.72400000000000009</v>
      </c>
      <c r="P19" s="29">
        <v>0.72900000000000009</v>
      </c>
      <c r="Q19" s="29">
        <v>0.73299999999999998</v>
      </c>
      <c r="R19" s="29">
        <v>0.74199999999999999</v>
      </c>
      <c r="S19" s="29">
        <v>0.748</v>
      </c>
      <c r="T19" s="29">
        <v>0.71900000000000008</v>
      </c>
      <c r="U19" s="29">
        <v>0.71599999999999997</v>
      </c>
      <c r="V19" s="29">
        <v>0.73799999999999999</v>
      </c>
      <c r="W19" s="117" t="s">
        <v>364</v>
      </c>
    </row>
    <row r="20" spans="1:23" ht="15.75" customHeight="1" x14ac:dyDescent="0.35">
      <c r="A20" s="30" t="s">
        <v>206</v>
      </c>
      <c r="B20" s="17" t="s">
        <v>179</v>
      </c>
      <c r="C20" s="17" t="s">
        <v>121</v>
      </c>
      <c r="D20" s="29">
        <v>0.79</v>
      </c>
      <c r="E20" s="29">
        <v>0.78099999999999992</v>
      </c>
      <c r="F20" s="29">
        <v>0.78299999999999992</v>
      </c>
      <c r="G20" s="29">
        <v>0.79200000000000004</v>
      </c>
      <c r="H20" s="29">
        <v>0.79</v>
      </c>
      <c r="I20" s="29">
        <v>0.79200000000000004</v>
      </c>
      <c r="J20" s="29">
        <v>0.77900000000000003</v>
      </c>
      <c r="K20" s="29">
        <v>0.76300000000000001</v>
      </c>
      <c r="L20" s="29">
        <v>0.75700000000000001</v>
      </c>
      <c r="M20" s="29">
        <v>0.75700000000000001</v>
      </c>
      <c r="N20" s="29">
        <v>0.77800000000000002</v>
      </c>
      <c r="O20" s="29">
        <v>0.78900000000000003</v>
      </c>
      <c r="P20" s="29">
        <v>0.77900000000000003</v>
      </c>
      <c r="Q20" s="29">
        <v>0.79200000000000004</v>
      </c>
      <c r="R20" s="29">
        <v>0.78900000000000003</v>
      </c>
      <c r="S20" s="29">
        <v>0.77700000000000002</v>
      </c>
      <c r="T20" s="29">
        <v>0.77200000000000002</v>
      </c>
      <c r="U20" s="29">
        <v>0.73</v>
      </c>
      <c r="V20" s="29">
        <v>0.746</v>
      </c>
      <c r="W20" s="117" t="s">
        <v>364</v>
      </c>
    </row>
    <row r="21" spans="1:23" ht="15.75" customHeight="1" x14ac:dyDescent="0.35">
      <c r="A21" s="30" t="s">
        <v>206</v>
      </c>
      <c r="B21" s="17" t="s">
        <v>179</v>
      </c>
      <c r="C21" s="17" t="s">
        <v>39</v>
      </c>
      <c r="D21" s="29">
        <v>0.68400000000000005</v>
      </c>
      <c r="E21" s="29">
        <v>0.69499999999999995</v>
      </c>
      <c r="F21" s="29">
        <v>0.70200000000000007</v>
      </c>
      <c r="G21" s="29">
        <v>0.71200000000000008</v>
      </c>
      <c r="H21" s="29">
        <v>0.71099999999999997</v>
      </c>
      <c r="I21" s="29">
        <v>0.67400000000000004</v>
      </c>
      <c r="J21" s="29">
        <v>0.66900000000000004</v>
      </c>
      <c r="K21" s="29">
        <v>0.64400000000000002</v>
      </c>
      <c r="L21" s="29">
        <v>0.66</v>
      </c>
      <c r="M21" s="29">
        <v>0.66299999999999992</v>
      </c>
      <c r="N21" s="29">
        <v>0.70299999999999996</v>
      </c>
      <c r="O21" s="29">
        <v>0.68599999999999994</v>
      </c>
      <c r="P21" s="29">
        <v>0.67099999999999993</v>
      </c>
      <c r="Q21" s="29">
        <v>0.70700000000000007</v>
      </c>
      <c r="R21" s="29">
        <v>0.69700000000000006</v>
      </c>
      <c r="S21" s="29">
        <v>0.72799999999999998</v>
      </c>
      <c r="T21" s="29">
        <v>0.70700000000000007</v>
      </c>
      <c r="U21" s="29">
        <v>0.69400000000000006</v>
      </c>
      <c r="V21" s="29">
        <v>0.71</v>
      </c>
      <c r="W21" s="117" t="s">
        <v>364</v>
      </c>
    </row>
    <row r="22" spans="1:23" ht="15.75" customHeight="1" x14ac:dyDescent="0.35">
      <c r="A22" s="30" t="s">
        <v>206</v>
      </c>
      <c r="B22" s="17" t="s">
        <v>179</v>
      </c>
      <c r="C22" s="17" t="s">
        <v>40</v>
      </c>
      <c r="D22" s="29">
        <v>0.76400000000000001</v>
      </c>
      <c r="E22" s="29">
        <v>0.7609999999999999</v>
      </c>
      <c r="F22" s="29">
        <v>0.77099999999999991</v>
      </c>
      <c r="G22" s="29">
        <v>0.76200000000000001</v>
      </c>
      <c r="H22" s="29">
        <v>0.755</v>
      </c>
      <c r="I22" s="29">
        <v>0.746</v>
      </c>
      <c r="J22" s="29">
        <v>0.71799999999999997</v>
      </c>
      <c r="K22" s="29">
        <v>0.70799999999999996</v>
      </c>
      <c r="L22" s="29">
        <v>0.69499999999999995</v>
      </c>
      <c r="M22" s="29">
        <v>0.72199999999999998</v>
      </c>
      <c r="N22" s="29">
        <v>0.746</v>
      </c>
      <c r="O22" s="29">
        <v>0.75700000000000001</v>
      </c>
      <c r="P22" s="29">
        <v>0.74400000000000011</v>
      </c>
      <c r="Q22" s="29">
        <v>0.75800000000000001</v>
      </c>
      <c r="R22" s="29">
        <v>0.73</v>
      </c>
      <c r="S22" s="29">
        <v>0.75599999999999989</v>
      </c>
      <c r="T22" s="29">
        <v>0.73</v>
      </c>
      <c r="U22" s="29">
        <v>0.69799999999999995</v>
      </c>
      <c r="V22" s="29">
        <v>0.72599999999999998</v>
      </c>
      <c r="W22" s="117" t="s">
        <v>364</v>
      </c>
    </row>
    <row r="23" spans="1:23" ht="31.5" customHeight="1" x14ac:dyDescent="0.35">
      <c r="A23" s="30" t="s">
        <v>206</v>
      </c>
      <c r="B23" s="17" t="s">
        <v>180</v>
      </c>
      <c r="C23" s="17" t="s">
        <v>41</v>
      </c>
      <c r="D23" s="29">
        <v>0.78200000000000003</v>
      </c>
      <c r="E23" s="29">
        <v>0.78200000000000003</v>
      </c>
      <c r="F23" s="29">
        <v>0.79500000000000004</v>
      </c>
      <c r="G23" s="29">
        <v>0.79500000000000004</v>
      </c>
      <c r="H23" s="29">
        <v>0.78299999999999992</v>
      </c>
      <c r="I23" s="29">
        <v>0.76200000000000001</v>
      </c>
      <c r="J23" s="29">
        <v>0.747</v>
      </c>
      <c r="K23" s="29">
        <v>0.72099999999999997</v>
      </c>
      <c r="L23" s="29">
        <v>0.73299999999999998</v>
      </c>
      <c r="M23" s="29">
        <v>0.76500000000000001</v>
      </c>
      <c r="N23" s="29">
        <v>0.79200000000000004</v>
      </c>
      <c r="O23" s="29">
        <v>0.79299999999999993</v>
      </c>
      <c r="P23" s="29">
        <v>0.80599999999999994</v>
      </c>
      <c r="Q23" s="29">
        <v>0.79299999999999993</v>
      </c>
      <c r="R23" s="29">
        <v>0.79299999999999993</v>
      </c>
      <c r="S23" s="29">
        <v>0.78099999999999992</v>
      </c>
      <c r="T23" s="29">
        <v>0.77400000000000002</v>
      </c>
      <c r="U23" s="29">
        <v>0.752</v>
      </c>
      <c r="V23" s="65">
        <v>0.78200000000000003</v>
      </c>
      <c r="W23" s="117" t="s">
        <v>364</v>
      </c>
    </row>
    <row r="24" spans="1:23" ht="15.75" customHeight="1" x14ac:dyDescent="0.35">
      <c r="A24" s="30" t="s">
        <v>206</v>
      </c>
      <c r="B24" s="17" t="s">
        <v>180</v>
      </c>
      <c r="C24" s="17" t="s">
        <v>42</v>
      </c>
      <c r="D24" s="29">
        <v>0.75599999999999989</v>
      </c>
      <c r="E24" s="29">
        <v>0.755</v>
      </c>
      <c r="F24" s="29">
        <v>0.76500000000000001</v>
      </c>
      <c r="G24" s="29">
        <v>0.7659999999999999</v>
      </c>
      <c r="H24" s="29">
        <v>0.7659999999999999</v>
      </c>
      <c r="I24" s="29">
        <v>0.75900000000000001</v>
      </c>
      <c r="J24" s="29">
        <v>0.75</v>
      </c>
      <c r="K24" s="29">
        <v>0.73699999999999999</v>
      </c>
      <c r="L24" s="29">
        <v>0.7390000000000001</v>
      </c>
      <c r="M24" s="29">
        <v>0.74199999999999999</v>
      </c>
      <c r="N24" s="29">
        <v>0.752</v>
      </c>
      <c r="O24" s="29">
        <v>0.7659999999999999</v>
      </c>
      <c r="P24" s="29">
        <v>0.74900000000000011</v>
      </c>
      <c r="Q24" s="29">
        <v>0.77099999999999991</v>
      </c>
      <c r="R24" s="29">
        <v>0.76300000000000001</v>
      </c>
      <c r="S24" s="29">
        <v>0.77700000000000002</v>
      </c>
      <c r="T24" s="29">
        <v>0.754</v>
      </c>
      <c r="U24" s="29">
        <v>0.73299999999999998</v>
      </c>
      <c r="V24" s="65">
        <v>0.73799999999999999</v>
      </c>
      <c r="W24" s="117" t="s">
        <v>364</v>
      </c>
    </row>
    <row r="25" spans="1:23" ht="15.75" customHeight="1" x14ac:dyDescent="0.35">
      <c r="A25" s="30" t="s">
        <v>206</v>
      </c>
      <c r="B25" s="17" t="s">
        <v>180</v>
      </c>
      <c r="C25" s="17" t="s">
        <v>43</v>
      </c>
      <c r="D25" s="29">
        <v>0.73</v>
      </c>
      <c r="E25" s="29">
        <v>0.72699999999999998</v>
      </c>
      <c r="F25" s="29">
        <v>0.7390000000000001</v>
      </c>
      <c r="G25" s="29">
        <v>0.73799999999999999</v>
      </c>
      <c r="H25" s="29">
        <v>0.73199999999999998</v>
      </c>
      <c r="I25" s="29">
        <v>0.71499999999999997</v>
      </c>
      <c r="J25" s="29">
        <v>0.70400000000000007</v>
      </c>
      <c r="K25" s="29">
        <v>0.70099999999999996</v>
      </c>
      <c r="L25" s="29">
        <v>0.70900000000000007</v>
      </c>
      <c r="M25" s="29">
        <v>0.70599999999999996</v>
      </c>
      <c r="N25" s="29">
        <v>0.72900000000000009</v>
      </c>
      <c r="O25" s="29">
        <v>0.72599999999999998</v>
      </c>
      <c r="P25" s="29">
        <v>0.7390000000000001</v>
      </c>
      <c r="Q25" s="29">
        <v>0.746</v>
      </c>
      <c r="R25" s="29">
        <v>0.75</v>
      </c>
      <c r="S25" s="29">
        <v>0.74900000000000011</v>
      </c>
      <c r="T25" s="29">
        <v>0.73099999999999998</v>
      </c>
      <c r="U25" s="29">
        <v>0.72400000000000009</v>
      </c>
      <c r="V25" s="65">
        <v>0.748</v>
      </c>
      <c r="W25" s="117" t="s">
        <v>364</v>
      </c>
    </row>
    <row r="26" spans="1:23" ht="15.75" customHeight="1" x14ac:dyDescent="0.35">
      <c r="A26" s="30" t="s">
        <v>206</v>
      </c>
      <c r="B26" s="17" t="s">
        <v>180</v>
      </c>
      <c r="C26" s="17" t="s">
        <v>44</v>
      </c>
      <c r="D26" s="29">
        <v>0.68599999999999994</v>
      </c>
      <c r="E26" s="29">
        <v>0.70299999999999996</v>
      </c>
      <c r="F26" s="29">
        <v>0.70099999999999996</v>
      </c>
      <c r="G26" s="29">
        <v>0.70700000000000007</v>
      </c>
      <c r="H26" s="29">
        <v>0.70499999999999996</v>
      </c>
      <c r="I26" s="29">
        <v>0.68400000000000005</v>
      </c>
      <c r="J26" s="29">
        <v>0.67599999999999993</v>
      </c>
      <c r="K26" s="29">
        <v>0.67900000000000005</v>
      </c>
      <c r="L26" s="29">
        <v>0.66700000000000004</v>
      </c>
      <c r="M26" s="29">
        <v>0.67400000000000004</v>
      </c>
      <c r="N26" s="29">
        <v>0.69</v>
      </c>
      <c r="O26" s="29">
        <v>0.7</v>
      </c>
      <c r="P26" s="29">
        <v>0.69200000000000006</v>
      </c>
      <c r="Q26" s="29">
        <v>0.70700000000000007</v>
      </c>
      <c r="R26" s="29">
        <v>0.70299999999999996</v>
      </c>
      <c r="S26" s="29">
        <v>0.71900000000000008</v>
      </c>
      <c r="T26" s="29">
        <v>0.71700000000000008</v>
      </c>
      <c r="U26" s="29">
        <v>0.7390000000000001</v>
      </c>
      <c r="V26" s="65">
        <v>0.74099999999999999</v>
      </c>
      <c r="W26" s="117" t="s">
        <v>364</v>
      </c>
    </row>
    <row r="27" spans="1:23" ht="31.5" customHeight="1" x14ac:dyDescent="0.35">
      <c r="A27" s="30" t="s">
        <v>206</v>
      </c>
      <c r="B27" s="17" t="s">
        <v>181</v>
      </c>
      <c r="C27" s="17" t="s">
        <v>45</v>
      </c>
      <c r="D27" s="29">
        <f>D20</f>
        <v>0.79</v>
      </c>
      <c r="E27" s="29">
        <f t="shared" ref="E27:U27" si="0">E20</f>
        <v>0.78099999999999992</v>
      </c>
      <c r="F27" s="29">
        <f t="shared" si="0"/>
        <v>0.78299999999999992</v>
      </c>
      <c r="G27" s="29">
        <f t="shared" si="0"/>
        <v>0.79200000000000004</v>
      </c>
      <c r="H27" s="29">
        <f t="shared" si="0"/>
        <v>0.79</v>
      </c>
      <c r="I27" s="29">
        <f t="shared" si="0"/>
        <v>0.79200000000000004</v>
      </c>
      <c r="J27" s="29">
        <f t="shared" si="0"/>
        <v>0.77900000000000003</v>
      </c>
      <c r="K27" s="29">
        <f t="shared" si="0"/>
        <v>0.76300000000000001</v>
      </c>
      <c r="L27" s="29">
        <f t="shared" si="0"/>
        <v>0.75700000000000001</v>
      </c>
      <c r="M27" s="29">
        <f t="shared" si="0"/>
        <v>0.75700000000000001</v>
      </c>
      <c r="N27" s="29">
        <f t="shared" si="0"/>
        <v>0.77800000000000002</v>
      </c>
      <c r="O27" s="29">
        <f t="shared" si="0"/>
        <v>0.78900000000000003</v>
      </c>
      <c r="P27" s="29">
        <f t="shared" si="0"/>
        <v>0.77900000000000003</v>
      </c>
      <c r="Q27" s="29">
        <f t="shared" si="0"/>
        <v>0.79200000000000004</v>
      </c>
      <c r="R27" s="29">
        <f t="shared" si="0"/>
        <v>0.78900000000000003</v>
      </c>
      <c r="S27" s="29">
        <f t="shared" si="0"/>
        <v>0.77700000000000002</v>
      </c>
      <c r="T27" s="29">
        <f t="shared" si="0"/>
        <v>0.77200000000000002</v>
      </c>
      <c r="U27" s="29">
        <f t="shared" si="0"/>
        <v>0.73</v>
      </c>
      <c r="V27" s="29">
        <f t="shared" ref="V27" si="1">V20</f>
        <v>0.746</v>
      </c>
      <c r="W27" s="117" t="s">
        <v>364</v>
      </c>
    </row>
    <row r="28" spans="1:23" ht="15.75" customHeight="1" x14ac:dyDescent="0.35">
      <c r="A28" s="30" t="s">
        <v>206</v>
      </c>
      <c r="B28" s="17" t="s">
        <v>181</v>
      </c>
      <c r="C28" s="17" t="s">
        <v>120</v>
      </c>
      <c r="D28" s="29">
        <f>D22</f>
        <v>0.76400000000000001</v>
      </c>
      <c r="E28" s="29">
        <f t="shared" ref="E28:U28" si="2">E22</f>
        <v>0.7609999999999999</v>
      </c>
      <c r="F28" s="29">
        <f t="shared" si="2"/>
        <v>0.77099999999999991</v>
      </c>
      <c r="G28" s="29">
        <f t="shared" si="2"/>
        <v>0.76200000000000001</v>
      </c>
      <c r="H28" s="29">
        <f t="shared" si="2"/>
        <v>0.755</v>
      </c>
      <c r="I28" s="29">
        <f t="shared" si="2"/>
        <v>0.746</v>
      </c>
      <c r="J28" s="29">
        <f t="shared" si="2"/>
        <v>0.71799999999999997</v>
      </c>
      <c r="K28" s="29">
        <f t="shared" si="2"/>
        <v>0.70799999999999996</v>
      </c>
      <c r="L28" s="29">
        <f t="shared" si="2"/>
        <v>0.69499999999999995</v>
      </c>
      <c r="M28" s="29">
        <f t="shared" si="2"/>
        <v>0.72199999999999998</v>
      </c>
      <c r="N28" s="29">
        <f t="shared" si="2"/>
        <v>0.746</v>
      </c>
      <c r="O28" s="29">
        <f t="shared" si="2"/>
        <v>0.75700000000000001</v>
      </c>
      <c r="P28" s="29">
        <f t="shared" si="2"/>
        <v>0.74400000000000011</v>
      </c>
      <c r="Q28" s="29">
        <f t="shared" si="2"/>
        <v>0.75800000000000001</v>
      </c>
      <c r="R28" s="29">
        <f t="shared" si="2"/>
        <v>0.73</v>
      </c>
      <c r="S28" s="29">
        <f t="shared" si="2"/>
        <v>0.75599999999999989</v>
      </c>
      <c r="T28" s="29">
        <f t="shared" si="2"/>
        <v>0.73</v>
      </c>
      <c r="U28" s="29">
        <f t="shared" si="2"/>
        <v>0.69799999999999995</v>
      </c>
      <c r="V28" s="29">
        <f t="shared" ref="V28" si="3">V22</f>
        <v>0.72599999999999998</v>
      </c>
      <c r="W28" s="117" t="s">
        <v>364</v>
      </c>
    </row>
    <row r="29" spans="1:23" ht="15.75" customHeight="1" x14ac:dyDescent="0.35">
      <c r="A29" s="30" t="s">
        <v>206</v>
      </c>
      <c r="B29" s="17" t="s">
        <v>181</v>
      </c>
      <c r="C29" s="17" t="s">
        <v>46</v>
      </c>
      <c r="D29" s="29">
        <v>0.71799999999999997</v>
      </c>
      <c r="E29" s="29">
        <v>0.72299999999999998</v>
      </c>
      <c r="F29" s="29">
        <v>0.73099999999999998</v>
      </c>
      <c r="G29" s="29">
        <v>0.73199999999999998</v>
      </c>
      <c r="H29" s="29">
        <v>0.72900000000000009</v>
      </c>
      <c r="I29" s="29">
        <v>0.71099999999999997</v>
      </c>
      <c r="J29" s="29">
        <v>0.70299999999999996</v>
      </c>
      <c r="K29" s="29">
        <v>0.69900000000000007</v>
      </c>
      <c r="L29" s="29">
        <v>0.70099999999999996</v>
      </c>
      <c r="M29" s="29">
        <v>0.70200000000000007</v>
      </c>
      <c r="N29" s="29">
        <v>0.71900000000000008</v>
      </c>
      <c r="O29" s="29">
        <v>0.72400000000000009</v>
      </c>
      <c r="P29" s="29">
        <v>0.72400000000000009</v>
      </c>
      <c r="Q29" s="29">
        <v>0.73699999999999999</v>
      </c>
      <c r="R29" s="29">
        <v>0.73599999999999999</v>
      </c>
      <c r="S29" s="29">
        <v>0.745</v>
      </c>
      <c r="T29" s="29">
        <v>0.73099999999999998</v>
      </c>
      <c r="U29" s="29">
        <v>0.7340000000000001</v>
      </c>
      <c r="V29" s="29">
        <v>0.745</v>
      </c>
      <c r="W29" s="117" t="s">
        <v>364</v>
      </c>
    </row>
    <row r="30" spans="1:23" ht="31.5" customHeight="1" x14ac:dyDescent="0.35">
      <c r="A30" s="30" t="s">
        <v>206</v>
      </c>
      <c r="B30" s="17" t="s">
        <v>47</v>
      </c>
      <c r="C30" s="17" t="s">
        <v>22</v>
      </c>
      <c r="D30" s="29">
        <v>0.74299999999999999</v>
      </c>
      <c r="E30" s="29">
        <v>0.77300000000000002</v>
      </c>
      <c r="F30" s="29">
        <v>0.79799999999999993</v>
      </c>
      <c r="G30" s="29">
        <v>0.77700000000000002</v>
      </c>
      <c r="H30" s="29">
        <v>0.77900000000000003</v>
      </c>
      <c r="I30" s="29">
        <v>0.78299999999999992</v>
      </c>
      <c r="J30" s="29">
        <v>0.78400000000000003</v>
      </c>
      <c r="K30" s="29">
        <v>0.75</v>
      </c>
      <c r="L30" s="29">
        <v>0.77</v>
      </c>
      <c r="M30" s="29">
        <v>0.76400000000000001</v>
      </c>
      <c r="N30" s="29">
        <v>0.75099999999999989</v>
      </c>
      <c r="O30" s="29">
        <v>0.76700000000000002</v>
      </c>
      <c r="P30" s="29">
        <v>0.70400000000000007</v>
      </c>
      <c r="Q30" s="29">
        <v>0.76300000000000001</v>
      </c>
      <c r="R30" s="29">
        <v>0.74</v>
      </c>
      <c r="S30" s="29">
        <v>0.79099999999999993</v>
      </c>
      <c r="T30" s="29">
        <v>0.71599999999999997</v>
      </c>
      <c r="U30" s="29">
        <v>0.76900000000000002</v>
      </c>
      <c r="V30" s="29">
        <v>0.71200000000000008</v>
      </c>
      <c r="W30" s="117" t="s">
        <v>364</v>
      </c>
    </row>
    <row r="31" spans="1:23" ht="15.75" customHeight="1" x14ac:dyDescent="0.35">
      <c r="A31" s="30" t="s">
        <v>206</v>
      </c>
      <c r="B31" s="17" t="s">
        <v>47</v>
      </c>
      <c r="C31" s="17" t="s">
        <v>23</v>
      </c>
      <c r="D31" s="29">
        <v>0.77700000000000002</v>
      </c>
      <c r="E31" s="29">
        <v>0.78299999999999992</v>
      </c>
      <c r="F31" s="29">
        <v>0.79400000000000004</v>
      </c>
      <c r="G31" s="29">
        <v>0.80500000000000005</v>
      </c>
      <c r="H31" s="29">
        <v>0.80200000000000005</v>
      </c>
      <c r="I31" s="29">
        <v>0.80400000000000005</v>
      </c>
      <c r="J31" s="29">
        <v>0.81099999999999994</v>
      </c>
      <c r="K31" s="29">
        <v>0.79500000000000004</v>
      </c>
      <c r="L31" s="29">
        <v>0.8</v>
      </c>
      <c r="M31" s="29">
        <v>0.78700000000000003</v>
      </c>
      <c r="N31" s="29">
        <v>0.80900000000000005</v>
      </c>
      <c r="O31" s="29">
        <v>0.80599999999999994</v>
      </c>
      <c r="P31" s="29">
        <v>0.78</v>
      </c>
      <c r="Q31" s="29">
        <v>0.82200000000000006</v>
      </c>
      <c r="R31" s="29">
        <v>0.80400000000000005</v>
      </c>
      <c r="S31" s="29">
        <v>0.80799999999999994</v>
      </c>
      <c r="T31" s="29">
        <v>0.79599999999999993</v>
      </c>
      <c r="U31" s="29">
        <v>0.74099999999999999</v>
      </c>
      <c r="V31" s="29">
        <v>0.78099999999999992</v>
      </c>
      <c r="W31" s="117" t="s">
        <v>364</v>
      </c>
    </row>
    <row r="32" spans="1:23" ht="15.75" customHeight="1" x14ac:dyDescent="0.35">
      <c r="A32" s="30" t="s">
        <v>206</v>
      </c>
      <c r="B32" s="17" t="s">
        <v>47</v>
      </c>
      <c r="C32" s="17" t="s">
        <v>29</v>
      </c>
      <c r="D32" s="29">
        <v>0.74</v>
      </c>
      <c r="E32" s="29">
        <v>0.752</v>
      </c>
      <c r="F32" s="29">
        <v>0.77900000000000003</v>
      </c>
      <c r="G32" s="29">
        <v>0.76700000000000002</v>
      </c>
      <c r="H32" s="29">
        <v>0.77099999999999991</v>
      </c>
      <c r="I32" s="29">
        <v>0.74299999999999999</v>
      </c>
      <c r="J32" s="29">
        <v>0.73</v>
      </c>
      <c r="K32" s="29">
        <v>0.71599999999999997</v>
      </c>
      <c r="L32" s="29">
        <v>0.74299999999999999</v>
      </c>
      <c r="M32" s="29">
        <v>0.7390000000000001</v>
      </c>
      <c r="N32" s="29">
        <v>0.71599999999999997</v>
      </c>
      <c r="O32" s="29">
        <v>0.73699999999999999</v>
      </c>
      <c r="P32" s="29">
        <v>0.78200000000000003</v>
      </c>
      <c r="Q32" s="29">
        <v>0.745</v>
      </c>
      <c r="R32" s="29">
        <v>0.76</v>
      </c>
      <c r="S32" s="29">
        <v>0.75700000000000001</v>
      </c>
      <c r="T32" s="29">
        <v>0.72299999999999998</v>
      </c>
      <c r="U32" s="29">
        <v>0.74299999999999999</v>
      </c>
      <c r="V32" s="29">
        <v>0.746</v>
      </c>
      <c r="W32" s="117" t="s">
        <v>364</v>
      </c>
    </row>
    <row r="33" spans="1:23" ht="15.75" customHeight="1" x14ac:dyDescent="0.35">
      <c r="A33" s="30" t="s">
        <v>206</v>
      </c>
      <c r="B33" s="17" t="s">
        <v>47</v>
      </c>
      <c r="C33" s="17" t="s">
        <v>24</v>
      </c>
      <c r="D33" s="29">
        <v>0.753</v>
      </c>
      <c r="E33" s="29">
        <v>0.755</v>
      </c>
      <c r="F33" s="29">
        <v>0.78900000000000003</v>
      </c>
      <c r="G33" s="29">
        <v>0.77200000000000002</v>
      </c>
      <c r="H33" s="29">
        <v>0.75599999999999989</v>
      </c>
      <c r="I33" s="29">
        <v>0.73299999999999998</v>
      </c>
      <c r="J33" s="29">
        <v>0.72400000000000009</v>
      </c>
      <c r="K33" s="29">
        <v>0.70599999999999996</v>
      </c>
      <c r="L33" s="29">
        <v>0.70099999999999996</v>
      </c>
      <c r="M33" s="29">
        <v>0.748</v>
      </c>
      <c r="N33" s="29">
        <v>0.76800000000000002</v>
      </c>
      <c r="O33" s="29">
        <v>0.754</v>
      </c>
      <c r="P33" s="29">
        <v>0.78299999999999992</v>
      </c>
      <c r="Q33" s="29">
        <v>0.75599999999999989</v>
      </c>
      <c r="R33" s="29">
        <v>0.76500000000000001</v>
      </c>
      <c r="S33" s="29">
        <v>0.746</v>
      </c>
      <c r="T33" s="29">
        <v>0.75599999999999989</v>
      </c>
      <c r="U33" s="29">
        <v>0.745</v>
      </c>
      <c r="V33" s="29">
        <v>0.747</v>
      </c>
      <c r="W33" s="117" t="s">
        <v>364</v>
      </c>
    </row>
    <row r="34" spans="1:23" ht="15.75" customHeight="1" x14ac:dyDescent="0.35">
      <c r="A34" s="30" t="s">
        <v>206</v>
      </c>
      <c r="B34" s="17" t="s">
        <v>47</v>
      </c>
      <c r="C34" s="17" t="s">
        <v>25</v>
      </c>
      <c r="D34" s="29">
        <v>0.74099999999999999</v>
      </c>
      <c r="E34" s="29">
        <v>0.75</v>
      </c>
      <c r="F34" s="29">
        <v>0.74900000000000011</v>
      </c>
      <c r="G34" s="29">
        <v>0.752</v>
      </c>
      <c r="H34" s="29">
        <v>0.745</v>
      </c>
      <c r="I34" s="29">
        <v>0.72099999999999997</v>
      </c>
      <c r="J34" s="29">
        <v>0.69799999999999995</v>
      </c>
      <c r="K34" s="29">
        <v>0.71</v>
      </c>
      <c r="L34" s="29">
        <v>0.72199999999999998</v>
      </c>
      <c r="M34" s="29">
        <v>0.71</v>
      </c>
      <c r="N34" s="29">
        <v>0.7390000000000001</v>
      </c>
      <c r="O34" s="29">
        <v>0.72699999999999998</v>
      </c>
      <c r="P34" s="29">
        <v>0.71700000000000008</v>
      </c>
      <c r="Q34" s="29">
        <v>0.75599999999999989</v>
      </c>
      <c r="R34" s="29">
        <v>0.77</v>
      </c>
      <c r="S34" s="29">
        <v>0.75099999999999989</v>
      </c>
      <c r="T34" s="29">
        <v>0.74099999999999999</v>
      </c>
      <c r="U34" s="29">
        <v>0.78500000000000003</v>
      </c>
      <c r="V34" s="29">
        <v>0.79200000000000004</v>
      </c>
      <c r="W34" s="117" t="s">
        <v>364</v>
      </c>
    </row>
    <row r="35" spans="1:23" ht="15.75" customHeight="1" x14ac:dyDescent="0.35">
      <c r="A35" s="30" t="s">
        <v>206</v>
      </c>
      <c r="B35" s="17" t="s">
        <v>47</v>
      </c>
      <c r="C35" s="17" t="s">
        <v>2</v>
      </c>
      <c r="D35" s="29">
        <v>0.69700000000000006</v>
      </c>
      <c r="E35" s="29">
        <v>0.70499999999999996</v>
      </c>
      <c r="F35" s="29">
        <v>0.70299999999999996</v>
      </c>
      <c r="G35" s="29">
        <v>0.67299999999999993</v>
      </c>
      <c r="H35" s="29">
        <v>0.69799999999999995</v>
      </c>
      <c r="I35" s="29">
        <v>0.69700000000000006</v>
      </c>
      <c r="J35" s="29">
        <v>0.7609999999999999</v>
      </c>
      <c r="K35" s="29">
        <v>0.65900000000000003</v>
      </c>
      <c r="L35" s="29">
        <v>0.65700000000000003</v>
      </c>
      <c r="M35" s="29">
        <v>0.66200000000000003</v>
      </c>
      <c r="N35" s="29">
        <v>0.66500000000000004</v>
      </c>
      <c r="O35" s="29">
        <v>0.72</v>
      </c>
      <c r="P35" s="29">
        <v>0.68099999999999994</v>
      </c>
      <c r="Q35" s="29">
        <v>0.72599999999999998</v>
      </c>
      <c r="R35" s="29">
        <v>0.746</v>
      </c>
      <c r="S35" s="29">
        <v>0.74400000000000011</v>
      </c>
      <c r="T35" s="29">
        <v>0.72799999999999998</v>
      </c>
      <c r="U35" s="29">
        <v>0.72199999999999998</v>
      </c>
      <c r="V35" s="29">
        <v>0.67200000000000004</v>
      </c>
      <c r="W35" s="117" t="s">
        <v>364</v>
      </c>
    </row>
    <row r="36" spans="1:23" ht="15.75" customHeight="1" x14ac:dyDescent="0.35">
      <c r="A36" s="30" t="s">
        <v>206</v>
      </c>
      <c r="B36" s="17" t="s">
        <v>47</v>
      </c>
      <c r="C36" s="17" t="s">
        <v>3</v>
      </c>
      <c r="D36" s="29">
        <v>0.75599999999999989</v>
      </c>
      <c r="E36" s="29">
        <v>0.76</v>
      </c>
      <c r="F36" s="29">
        <v>0.76900000000000002</v>
      </c>
      <c r="G36" s="29">
        <v>0.74299999999999999</v>
      </c>
      <c r="H36" s="29">
        <v>0.73699999999999999</v>
      </c>
      <c r="I36" s="29">
        <v>0.745</v>
      </c>
      <c r="J36" s="29">
        <v>0.72599999999999998</v>
      </c>
      <c r="K36" s="29">
        <v>0.69099999999999995</v>
      </c>
      <c r="L36" s="29">
        <v>0.67200000000000004</v>
      </c>
      <c r="M36" s="29">
        <v>0.70200000000000007</v>
      </c>
      <c r="N36" s="29">
        <v>0.71900000000000008</v>
      </c>
      <c r="O36" s="29">
        <v>0.754</v>
      </c>
      <c r="P36" s="29">
        <v>0.748</v>
      </c>
      <c r="Q36" s="29">
        <v>0.76900000000000002</v>
      </c>
      <c r="R36" s="29">
        <v>0.72</v>
      </c>
      <c r="S36" s="29">
        <v>0.75099999999999989</v>
      </c>
      <c r="T36" s="29">
        <v>0.68099999999999994</v>
      </c>
      <c r="U36" s="29">
        <v>0.70900000000000007</v>
      </c>
      <c r="V36" s="29">
        <v>0.67299999999999993</v>
      </c>
      <c r="W36" s="117" t="s">
        <v>364</v>
      </c>
    </row>
    <row r="37" spans="1:23" ht="15.75" customHeight="1" x14ac:dyDescent="0.35">
      <c r="A37" s="30" t="s">
        <v>206</v>
      </c>
      <c r="B37" s="17" t="s">
        <v>47</v>
      </c>
      <c r="C37" s="17" t="s">
        <v>30</v>
      </c>
      <c r="D37" s="29">
        <v>0.66</v>
      </c>
      <c r="E37" s="29">
        <v>0.69599999999999995</v>
      </c>
      <c r="F37" s="29">
        <v>0.69900000000000007</v>
      </c>
      <c r="G37" s="29">
        <v>0.69799999999999995</v>
      </c>
      <c r="H37" s="29">
        <v>0.69299999999999995</v>
      </c>
      <c r="I37" s="29">
        <v>0.68200000000000005</v>
      </c>
      <c r="J37" s="29">
        <v>0.69400000000000006</v>
      </c>
      <c r="K37" s="29">
        <v>0.66299999999999992</v>
      </c>
      <c r="L37" s="29">
        <v>0.64800000000000002</v>
      </c>
      <c r="M37" s="29">
        <v>0.61099999999999999</v>
      </c>
      <c r="N37" s="29">
        <v>0.62</v>
      </c>
      <c r="O37" s="29">
        <v>0.63700000000000001</v>
      </c>
      <c r="P37" s="29">
        <v>0.66500000000000004</v>
      </c>
      <c r="Q37" s="29">
        <v>0.65500000000000003</v>
      </c>
      <c r="R37" s="29">
        <v>0.67</v>
      </c>
      <c r="S37" s="29">
        <v>0.68599999999999994</v>
      </c>
      <c r="T37" s="29">
        <v>0.71799999999999997</v>
      </c>
      <c r="U37" s="29">
        <v>0.71</v>
      </c>
      <c r="V37" s="29">
        <v>0.68799999999999994</v>
      </c>
      <c r="W37" s="117" t="s">
        <v>364</v>
      </c>
    </row>
    <row r="38" spans="1:23" ht="15.75" customHeight="1" x14ac:dyDescent="0.35">
      <c r="A38" s="30" t="s">
        <v>206</v>
      </c>
      <c r="B38" s="17" t="s">
        <v>47</v>
      </c>
      <c r="C38" s="17" t="s">
        <v>4</v>
      </c>
      <c r="D38" s="29">
        <v>0.68799999999999994</v>
      </c>
      <c r="E38" s="29">
        <v>0.67799999999999994</v>
      </c>
      <c r="F38" s="29">
        <v>0.70499999999999996</v>
      </c>
      <c r="G38" s="29">
        <v>0.70400000000000007</v>
      </c>
      <c r="H38" s="29">
        <v>0.71900000000000008</v>
      </c>
      <c r="I38" s="29">
        <v>0.67299999999999993</v>
      </c>
      <c r="J38" s="29">
        <v>0.70299999999999996</v>
      </c>
      <c r="K38" s="29">
        <v>0.66799999999999993</v>
      </c>
      <c r="L38" s="29">
        <v>0.67200000000000004</v>
      </c>
      <c r="M38" s="29">
        <v>0.68299999999999994</v>
      </c>
      <c r="N38" s="29">
        <v>0.69200000000000006</v>
      </c>
      <c r="O38" s="29">
        <v>0.69599999999999995</v>
      </c>
      <c r="P38" s="29">
        <v>0.66299999999999992</v>
      </c>
      <c r="Q38" s="29">
        <v>0.71099999999999997</v>
      </c>
      <c r="R38" s="29">
        <v>0.68799999999999994</v>
      </c>
      <c r="S38" s="29">
        <v>0.74299999999999999</v>
      </c>
      <c r="T38" s="29">
        <v>0.73099999999999998</v>
      </c>
      <c r="U38" s="29">
        <v>0.753</v>
      </c>
      <c r="V38" s="29">
        <v>0.71299999999999997</v>
      </c>
      <c r="W38" s="117" t="s">
        <v>364</v>
      </c>
    </row>
    <row r="39" spans="1:23" ht="15.75" customHeight="1" x14ac:dyDescent="0.35">
      <c r="A39" s="30" t="s">
        <v>206</v>
      </c>
      <c r="B39" s="17" t="s">
        <v>47</v>
      </c>
      <c r="C39" s="17" t="s">
        <v>32</v>
      </c>
      <c r="D39" s="29">
        <v>0.78400000000000003</v>
      </c>
      <c r="E39" s="29">
        <v>0.77900000000000003</v>
      </c>
      <c r="F39" s="29">
        <v>0.78700000000000003</v>
      </c>
      <c r="G39" s="29">
        <v>0.7659999999999999</v>
      </c>
      <c r="H39" s="29">
        <v>0.752</v>
      </c>
      <c r="I39" s="29">
        <v>0.747</v>
      </c>
      <c r="J39" s="29">
        <v>0.74</v>
      </c>
      <c r="K39" s="29">
        <v>0.73499999999999999</v>
      </c>
      <c r="L39" s="29">
        <v>0.73</v>
      </c>
      <c r="M39" s="29">
        <v>0.76800000000000002</v>
      </c>
      <c r="N39" s="29">
        <v>0.72699999999999998</v>
      </c>
      <c r="O39" s="29">
        <v>0.748</v>
      </c>
      <c r="P39" s="29">
        <v>0.75700000000000001</v>
      </c>
      <c r="Q39" s="29">
        <v>0.748</v>
      </c>
      <c r="R39" s="29">
        <v>0.77700000000000002</v>
      </c>
      <c r="S39" s="29">
        <v>0.77500000000000002</v>
      </c>
      <c r="T39" s="29">
        <v>0.75900000000000001</v>
      </c>
      <c r="U39" s="29">
        <v>0.72400000000000009</v>
      </c>
      <c r="V39" s="29">
        <v>0.76300000000000001</v>
      </c>
      <c r="W39" s="117" t="s">
        <v>364</v>
      </c>
    </row>
    <row r="40" spans="1:23" ht="15.75" customHeight="1" x14ac:dyDescent="0.35">
      <c r="A40" s="30" t="s">
        <v>206</v>
      </c>
      <c r="B40" s="17" t="s">
        <v>47</v>
      </c>
      <c r="C40" s="17" t="s">
        <v>5</v>
      </c>
      <c r="D40" s="29">
        <v>0.74</v>
      </c>
      <c r="E40" s="29">
        <v>0.76700000000000002</v>
      </c>
      <c r="F40" s="29">
        <v>0.77300000000000002</v>
      </c>
      <c r="G40" s="29">
        <v>0.76700000000000002</v>
      </c>
      <c r="H40" s="29">
        <v>0.754</v>
      </c>
      <c r="I40" s="29">
        <v>0.75</v>
      </c>
      <c r="J40" s="29">
        <v>0.71299999999999997</v>
      </c>
      <c r="K40" s="29">
        <v>0.72499999999999998</v>
      </c>
      <c r="L40" s="29">
        <v>0.748</v>
      </c>
      <c r="M40" s="29">
        <v>0.76200000000000001</v>
      </c>
      <c r="N40" s="29">
        <v>0.7390000000000001</v>
      </c>
      <c r="O40" s="29">
        <v>0.752</v>
      </c>
      <c r="P40" s="29">
        <v>0.72799999999999998</v>
      </c>
      <c r="Q40" s="29">
        <v>0.77200000000000002</v>
      </c>
      <c r="R40" s="29">
        <v>0.80799999999999994</v>
      </c>
      <c r="S40" s="29">
        <v>0.78900000000000003</v>
      </c>
      <c r="T40" s="29">
        <v>0.753</v>
      </c>
      <c r="U40" s="29">
        <v>0.79500000000000004</v>
      </c>
      <c r="V40" s="29">
        <v>0.76200000000000001</v>
      </c>
      <c r="W40" s="117" t="s">
        <v>364</v>
      </c>
    </row>
    <row r="41" spans="1:23" ht="15.75" customHeight="1" x14ac:dyDescent="0.35">
      <c r="A41" s="30" t="s">
        <v>206</v>
      </c>
      <c r="B41" s="17" t="s">
        <v>47</v>
      </c>
      <c r="C41" s="17" t="s">
        <v>6</v>
      </c>
      <c r="D41" s="29">
        <v>0.77300000000000002</v>
      </c>
      <c r="E41" s="29">
        <v>0.77</v>
      </c>
      <c r="F41" s="29">
        <v>0.76400000000000001</v>
      </c>
      <c r="G41" s="29">
        <v>0.752</v>
      </c>
      <c r="H41" s="29">
        <v>0.75</v>
      </c>
      <c r="I41" s="29">
        <v>0.72799999999999998</v>
      </c>
      <c r="J41" s="29">
        <v>0.71799999999999997</v>
      </c>
      <c r="K41" s="29">
        <v>0.73099999999999998</v>
      </c>
      <c r="L41" s="29">
        <v>0.72499999999999998</v>
      </c>
      <c r="M41" s="29">
        <v>0.74099999999999999</v>
      </c>
      <c r="N41" s="29">
        <v>0.745</v>
      </c>
      <c r="O41" s="29">
        <v>0.74299999999999999</v>
      </c>
      <c r="P41" s="29">
        <v>0.77300000000000002</v>
      </c>
      <c r="Q41" s="29">
        <v>0.754</v>
      </c>
      <c r="R41" s="29">
        <v>0.73599999999999999</v>
      </c>
      <c r="S41" s="29">
        <v>0.7340000000000001</v>
      </c>
      <c r="T41" s="29">
        <v>0.73599999999999999</v>
      </c>
      <c r="U41" s="29">
        <v>0.69799999999999995</v>
      </c>
      <c r="V41" s="29">
        <v>0.76900000000000002</v>
      </c>
      <c r="W41" s="117" t="s">
        <v>364</v>
      </c>
    </row>
    <row r="42" spans="1:23" ht="15.75" customHeight="1" x14ac:dyDescent="0.35">
      <c r="A42" s="30" t="s">
        <v>206</v>
      </c>
      <c r="B42" s="17" t="s">
        <v>47</v>
      </c>
      <c r="C42" s="17" t="s">
        <v>8</v>
      </c>
      <c r="D42" s="29">
        <v>0.74400000000000011</v>
      </c>
      <c r="E42" s="29">
        <v>0.73799999999999999</v>
      </c>
      <c r="F42" s="29">
        <v>0.75700000000000001</v>
      </c>
      <c r="G42" s="29">
        <v>0.75800000000000001</v>
      </c>
      <c r="H42" s="29">
        <v>0.76700000000000002</v>
      </c>
      <c r="I42" s="29">
        <v>0.72799999999999998</v>
      </c>
      <c r="J42" s="29">
        <v>0.71900000000000008</v>
      </c>
      <c r="K42" s="29">
        <v>0.72099999999999997</v>
      </c>
      <c r="L42" s="29">
        <v>0.73099999999999998</v>
      </c>
      <c r="M42" s="29">
        <v>0.73599999999999999</v>
      </c>
      <c r="N42" s="29">
        <v>0.72900000000000009</v>
      </c>
      <c r="O42" s="29">
        <v>0.74299999999999999</v>
      </c>
      <c r="P42" s="29">
        <v>0.76500000000000001</v>
      </c>
      <c r="Q42" s="29">
        <v>0.754</v>
      </c>
      <c r="R42" s="29">
        <v>0.75800000000000001</v>
      </c>
      <c r="S42" s="29">
        <v>0.74099999999999999</v>
      </c>
      <c r="T42" s="29">
        <v>0.75099999999999989</v>
      </c>
      <c r="U42" s="29">
        <v>0.76700000000000002</v>
      </c>
      <c r="V42" s="29">
        <v>0.76</v>
      </c>
      <c r="W42" s="117" t="s">
        <v>364</v>
      </c>
    </row>
    <row r="43" spans="1:23" ht="15.75" customHeight="1" x14ac:dyDescent="0.35">
      <c r="A43" s="30" t="s">
        <v>206</v>
      </c>
      <c r="B43" s="17" t="s">
        <v>47</v>
      </c>
      <c r="C43" s="17" t="s">
        <v>9</v>
      </c>
      <c r="D43" s="29">
        <v>0.75099999999999989</v>
      </c>
      <c r="E43" s="29">
        <v>0.74099999999999999</v>
      </c>
      <c r="F43" s="29">
        <v>0.73499999999999999</v>
      </c>
      <c r="G43" s="29">
        <v>0.73599999999999999</v>
      </c>
      <c r="H43" s="29">
        <v>0.74099999999999999</v>
      </c>
      <c r="I43" s="29">
        <v>0.71200000000000008</v>
      </c>
      <c r="J43" s="29">
        <v>0.71499999999999997</v>
      </c>
      <c r="K43" s="29">
        <v>0.70700000000000007</v>
      </c>
      <c r="L43" s="29">
        <v>0.69799999999999995</v>
      </c>
      <c r="M43" s="29">
        <v>0.69499999999999995</v>
      </c>
      <c r="N43" s="29">
        <v>0.74</v>
      </c>
      <c r="O43" s="29">
        <v>0.73199999999999998</v>
      </c>
      <c r="P43" s="29">
        <v>0.72299999999999998</v>
      </c>
      <c r="Q43" s="29">
        <v>0.748</v>
      </c>
      <c r="R43" s="29">
        <v>0.752</v>
      </c>
      <c r="S43" s="29">
        <v>0.73699999999999999</v>
      </c>
      <c r="T43" s="29">
        <v>0.70499999999999996</v>
      </c>
      <c r="U43" s="29">
        <v>0.68400000000000005</v>
      </c>
      <c r="V43" s="29">
        <v>0.747</v>
      </c>
      <c r="W43" s="117" t="s">
        <v>364</v>
      </c>
    </row>
    <row r="44" spans="1:23" ht="15.75" customHeight="1" x14ac:dyDescent="0.35">
      <c r="A44" s="30" t="s">
        <v>206</v>
      </c>
      <c r="B44" s="17" t="s">
        <v>47</v>
      </c>
      <c r="C44" s="17" t="s">
        <v>33</v>
      </c>
      <c r="D44" s="29">
        <v>0.627</v>
      </c>
      <c r="E44" s="29">
        <v>0.6409999999999999</v>
      </c>
      <c r="F44" s="29">
        <v>0.627</v>
      </c>
      <c r="G44" s="29">
        <v>0.64599999999999991</v>
      </c>
      <c r="H44" s="29">
        <v>0.64800000000000002</v>
      </c>
      <c r="I44" s="29">
        <v>0.61799999999999999</v>
      </c>
      <c r="J44" s="29">
        <v>0.61399999999999999</v>
      </c>
      <c r="K44" s="29">
        <v>0.63</v>
      </c>
      <c r="L44" s="29">
        <v>0.58599999999999997</v>
      </c>
      <c r="M44" s="29">
        <v>0.625</v>
      </c>
      <c r="N44" s="29">
        <v>0.64200000000000002</v>
      </c>
      <c r="O44" s="29">
        <v>0.66799999999999993</v>
      </c>
      <c r="P44" s="29">
        <v>0.67500000000000004</v>
      </c>
      <c r="Q44" s="29">
        <v>0.65900000000000003</v>
      </c>
      <c r="R44" s="29">
        <v>0.64300000000000002</v>
      </c>
      <c r="S44" s="29">
        <v>0.67299999999999993</v>
      </c>
      <c r="T44" s="29">
        <v>0.69799999999999995</v>
      </c>
      <c r="U44" s="29">
        <v>0.69700000000000006</v>
      </c>
      <c r="V44" s="29">
        <v>0.72099999999999997</v>
      </c>
      <c r="W44" s="117" t="s">
        <v>364</v>
      </c>
    </row>
    <row r="45" spans="1:23" ht="15.75" customHeight="1" x14ac:dyDescent="0.35">
      <c r="A45" s="30" t="s">
        <v>206</v>
      </c>
      <c r="B45" s="17" t="s">
        <v>47</v>
      </c>
      <c r="C45" s="17" t="s">
        <v>10</v>
      </c>
      <c r="D45" s="29">
        <v>0.81</v>
      </c>
      <c r="E45" s="29">
        <v>0.79299999999999993</v>
      </c>
      <c r="F45" s="29">
        <v>0.78200000000000003</v>
      </c>
      <c r="G45" s="29">
        <v>0.79500000000000004</v>
      </c>
      <c r="H45" s="29">
        <v>0.79200000000000004</v>
      </c>
      <c r="I45" s="29">
        <v>0.81799999999999995</v>
      </c>
      <c r="J45" s="29">
        <v>0.79200000000000004</v>
      </c>
      <c r="K45" s="29">
        <v>0.78299999999999992</v>
      </c>
      <c r="L45" s="29">
        <v>0.7659999999999999</v>
      </c>
      <c r="M45" s="29">
        <v>0.7390000000000001</v>
      </c>
      <c r="N45" s="29">
        <v>0.77099999999999991</v>
      </c>
      <c r="O45" s="29">
        <v>0.81</v>
      </c>
      <c r="P45" s="29">
        <v>0.77099999999999991</v>
      </c>
      <c r="Q45" s="29">
        <v>0.81</v>
      </c>
      <c r="R45" s="29">
        <v>0.81200000000000006</v>
      </c>
      <c r="S45" s="29">
        <v>0.78700000000000003</v>
      </c>
      <c r="T45" s="29">
        <v>0.77800000000000002</v>
      </c>
      <c r="U45" s="29">
        <v>0.71700000000000008</v>
      </c>
      <c r="V45" s="29">
        <v>0.71499999999999997</v>
      </c>
      <c r="W45" s="117" t="s">
        <v>364</v>
      </c>
    </row>
    <row r="46" spans="1:23" ht="15.75" customHeight="1" x14ac:dyDescent="0.35">
      <c r="A46" s="30" t="s">
        <v>206</v>
      </c>
      <c r="B46" s="17" t="s">
        <v>47</v>
      </c>
      <c r="C46" s="17" t="s">
        <v>11</v>
      </c>
      <c r="D46" s="29">
        <v>0.67</v>
      </c>
      <c r="E46" s="29">
        <v>0.68599999999999994</v>
      </c>
      <c r="F46" s="29">
        <v>0.70400000000000007</v>
      </c>
      <c r="G46" s="29">
        <v>0.67</v>
      </c>
      <c r="H46" s="29">
        <v>0.70499999999999996</v>
      </c>
      <c r="I46" s="29">
        <v>0.66799999999999993</v>
      </c>
      <c r="J46" s="29">
        <v>0.70599999999999996</v>
      </c>
      <c r="K46" s="29">
        <v>0.67400000000000004</v>
      </c>
      <c r="L46" s="29">
        <v>0.65300000000000002</v>
      </c>
      <c r="M46" s="29">
        <v>0.69299999999999995</v>
      </c>
      <c r="N46" s="29">
        <v>0.69400000000000006</v>
      </c>
      <c r="O46" s="29">
        <v>0.67500000000000004</v>
      </c>
      <c r="P46" s="29">
        <v>0.70200000000000007</v>
      </c>
      <c r="Q46" s="29">
        <v>0.72699999999999998</v>
      </c>
      <c r="R46" s="29">
        <v>0.73799999999999999</v>
      </c>
      <c r="S46" s="29">
        <v>0.68299999999999994</v>
      </c>
      <c r="T46" s="29">
        <v>0.68200000000000005</v>
      </c>
      <c r="U46" s="29">
        <v>0.75099999999999989</v>
      </c>
      <c r="V46" s="29">
        <v>0.76300000000000001</v>
      </c>
      <c r="W46" s="117" t="s">
        <v>364</v>
      </c>
    </row>
    <row r="47" spans="1:23" ht="15.75" customHeight="1" x14ac:dyDescent="0.35">
      <c r="A47" s="30" t="s">
        <v>206</v>
      </c>
      <c r="B47" s="17" t="s">
        <v>47</v>
      </c>
      <c r="C47" s="17" t="s">
        <v>12</v>
      </c>
      <c r="D47" s="29">
        <v>0.78</v>
      </c>
      <c r="E47" s="29">
        <v>0.77400000000000002</v>
      </c>
      <c r="F47" s="29">
        <v>0.78900000000000003</v>
      </c>
      <c r="G47" s="29">
        <v>0.78700000000000003</v>
      </c>
      <c r="H47" s="29">
        <v>0.77900000000000003</v>
      </c>
      <c r="I47" s="29">
        <v>0.755</v>
      </c>
      <c r="J47" s="29">
        <v>0.73</v>
      </c>
      <c r="K47" s="29">
        <v>0.745</v>
      </c>
      <c r="L47" s="29">
        <v>0.754</v>
      </c>
      <c r="M47" s="29">
        <v>0.72400000000000009</v>
      </c>
      <c r="N47" s="29">
        <v>0.752</v>
      </c>
      <c r="O47" s="29">
        <v>0.75099999999999989</v>
      </c>
      <c r="P47" s="29">
        <v>0.76400000000000001</v>
      </c>
      <c r="Q47" s="29">
        <v>0.79500000000000004</v>
      </c>
      <c r="R47" s="29">
        <v>0.79299999999999993</v>
      </c>
      <c r="S47" s="29">
        <v>0.80400000000000005</v>
      </c>
      <c r="T47" s="29">
        <v>0.77099999999999991</v>
      </c>
      <c r="U47" s="29">
        <v>0.80900000000000005</v>
      </c>
      <c r="V47" s="29">
        <v>0.79400000000000004</v>
      </c>
      <c r="W47" s="117" t="s">
        <v>364</v>
      </c>
    </row>
    <row r="48" spans="1:23" ht="15.75" customHeight="1" x14ac:dyDescent="0.35">
      <c r="A48" s="30" t="s">
        <v>206</v>
      </c>
      <c r="B48" s="17" t="s">
        <v>47</v>
      </c>
      <c r="C48" s="17" t="s">
        <v>13</v>
      </c>
      <c r="D48" s="29">
        <v>0.75700000000000001</v>
      </c>
      <c r="E48" s="29">
        <v>0.75</v>
      </c>
      <c r="F48" s="29">
        <v>0.76700000000000002</v>
      </c>
      <c r="G48" s="29">
        <v>0.78</v>
      </c>
      <c r="H48" s="29">
        <v>0.79599999999999993</v>
      </c>
      <c r="I48" s="29">
        <v>0.77800000000000002</v>
      </c>
      <c r="J48" s="29">
        <v>0.79900000000000004</v>
      </c>
      <c r="K48" s="29">
        <v>0.78500000000000003</v>
      </c>
      <c r="L48" s="29">
        <v>0.77599999999999991</v>
      </c>
      <c r="M48" s="29">
        <v>0.78799999999999992</v>
      </c>
      <c r="N48" s="29">
        <v>0.77099999999999991</v>
      </c>
      <c r="O48" s="29">
        <v>0.7340000000000001</v>
      </c>
      <c r="P48" s="29">
        <v>0.755</v>
      </c>
      <c r="Q48" s="29">
        <v>0.745</v>
      </c>
      <c r="R48" s="29">
        <v>0.72799999999999998</v>
      </c>
      <c r="S48" s="29">
        <v>0.75</v>
      </c>
      <c r="T48" s="29">
        <v>0.75099999999999989</v>
      </c>
      <c r="U48" s="29">
        <v>0.72799999999999998</v>
      </c>
      <c r="V48" s="29">
        <v>0.7659999999999999</v>
      </c>
      <c r="W48" s="117" t="s">
        <v>364</v>
      </c>
    </row>
    <row r="49" spans="1:23" ht="15.75" customHeight="1" x14ac:dyDescent="0.35">
      <c r="A49" s="30" t="s">
        <v>206</v>
      </c>
      <c r="B49" s="17" t="s">
        <v>47</v>
      </c>
      <c r="C49" s="17" t="s">
        <v>7</v>
      </c>
      <c r="D49" s="29">
        <v>0.77800000000000002</v>
      </c>
      <c r="E49" s="29">
        <v>0.79</v>
      </c>
      <c r="F49" s="29">
        <v>0.77800000000000002</v>
      </c>
      <c r="G49" s="29">
        <v>0.77900000000000003</v>
      </c>
      <c r="H49" s="29">
        <v>0.77400000000000002</v>
      </c>
      <c r="I49" s="29">
        <v>0.71200000000000008</v>
      </c>
      <c r="J49" s="29">
        <v>0.68700000000000006</v>
      </c>
      <c r="K49" s="29">
        <v>0.63500000000000001</v>
      </c>
      <c r="L49" s="29">
        <v>0.71400000000000008</v>
      </c>
      <c r="M49" s="29">
        <v>0.72199999999999998</v>
      </c>
      <c r="N49" s="29">
        <v>0.77400000000000002</v>
      </c>
      <c r="O49" s="29">
        <v>0.77900000000000003</v>
      </c>
      <c r="P49" s="29">
        <v>0.78</v>
      </c>
      <c r="Q49" s="29">
        <v>0.81099999999999994</v>
      </c>
      <c r="R49" s="29">
        <v>0.79</v>
      </c>
      <c r="S49" s="29">
        <v>0.82299999999999995</v>
      </c>
      <c r="T49" s="29">
        <v>0.81</v>
      </c>
      <c r="U49" s="29">
        <v>0.80500000000000005</v>
      </c>
      <c r="V49" s="29">
        <v>0.84099999999999997</v>
      </c>
      <c r="W49" s="117" t="s">
        <v>364</v>
      </c>
    </row>
    <row r="50" spans="1:23" ht="15.75" customHeight="1" x14ac:dyDescent="0.35">
      <c r="A50" s="30" t="s">
        <v>206</v>
      </c>
      <c r="B50" s="17" t="s">
        <v>47</v>
      </c>
      <c r="C50" s="17" t="s">
        <v>14</v>
      </c>
      <c r="D50" s="29">
        <v>0.65200000000000002</v>
      </c>
      <c r="E50" s="29">
        <v>0.69599999999999995</v>
      </c>
      <c r="F50" s="29">
        <v>0.68599999999999994</v>
      </c>
      <c r="G50" s="29">
        <v>0.69299999999999995</v>
      </c>
      <c r="H50" s="29">
        <v>0.69099999999999995</v>
      </c>
      <c r="I50" s="29">
        <v>0.65</v>
      </c>
      <c r="J50" s="29">
        <v>0.63400000000000001</v>
      </c>
      <c r="K50" s="29">
        <v>0.61</v>
      </c>
      <c r="L50" s="29">
        <v>0.61799999999999999</v>
      </c>
      <c r="M50" s="29">
        <v>0.6</v>
      </c>
      <c r="N50" s="29">
        <v>0.70299999999999996</v>
      </c>
      <c r="O50" s="29">
        <v>0.63800000000000001</v>
      </c>
      <c r="P50" s="29">
        <v>0.64200000000000002</v>
      </c>
      <c r="Q50" s="29">
        <v>0.68099999999999994</v>
      </c>
      <c r="R50" s="29">
        <v>0.70299999999999996</v>
      </c>
      <c r="S50" s="29">
        <v>0.70499999999999996</v>
      </c>
      <c r="T50" s="29">
        <v>0.67700000000000005</v>
      </c>
      <c r="U50" s="29">
        <v>0.64700000000000002</v>
      </c>
      <c r="V50" s="29">
        <v>0.73599999999999999</v>
      </c>
      <c r="W50" s="117" t="s">
        <v>364</v>
      </c>
    </row>
    <row r="51" spans="1:23" ht="15.75" customHeight="1" x14ac:dyDescent="0.35">
      <c r="A51" s="30" t="s">
        <v>206</v>
      </c>
      <c r="B51" s="17" t="s">
        <v>47</v>
      </c>
      <c r="C51" s="17" t="s">
        <v>31</v>
      </c>
      <c r="D51" s="29">
        <v>0.69099999999999995</v>
      </c>
      <c r="E51" s="29">
        <v>0.69200000000000006</v>
      </c>
      <c r="F51" s="29">
        <v>0.71700000000000008</v>
      </c>
      <c r="G51" s="29">
        <v>0.71700000000000008</v>
      </c>
      <c r="H51" s="29">
        <v>0.69200000000000006</v>
      </c>
      <c r="I51" s="29">
        <v>0.72299999999999998</v>
      </c>
      <c r="J51" s="29">
        <v>0.68900000000000006</v>
      </c>
      <c r="K51" s="29">
        <v>0.68400000000000005</v>
      </c>
      <c r="L51" s="29">
        <v>0.69599999999999995</v>
      </c>
      <c r="M51" s="29">
        <v>0.70099999999999996</v>
      </c>
      <c r="N51" s="29">
        <v>0.71</v>
      </c>
      <c r="O51" s="29">
        <v>0.71299999999999997</v>
      </c>
      <c r="P51" s="29">
        <v>0.752</v>
      </c>
      <c r="Q51" s="29">
        <v>0.7390000000000001</v>
      </c>
      <c r="R51" s="29">
        <v>0.747</v>
      </c>
      <c r="S51" s="29">
        <v>0.74299999999999999</v>
      </c>
      <c r="T51" s="29">
        <v>0.69700000000000006</v>
      </c>
      <c r="U51" s="29">
        <v>0.68500000000000005</v>
      </c>
      <c r="V51" s="29">
        <v>0.68</v>
      </c>
      <c r="W51" s="117" t="s">
        <v>364</v>
      </c>
    </row>
    <row r="52" spans="1:23" ht="15.75" customHeight="1" x14ac:dyDescent="0.35">
      <c r="A52" s="30" t="s">
        <v>206</v>
      </c>
      <c r="B52" s="17" t="s">
        <v>47</v>
      </c>
      <c r="C52" s="17" t="s">
        <v>15</v>
      </c>
      <c r="D52" s="29">
        <v>0.83400000000000007</v>
      </c>
      <c r="E52" s="29">
        <v>0.82799999999999996</v>
      </c>
      <c r="F52" s="29">
        <v>0.81200000000000006</v>
      </c>
      <c r="G52" s="29">
        <v>0.83700000000000008</v>
      </c>
      <c r="H52" s="29">
        <v>0.81900000000000006</v>
      </c>
      <c r="I52" s="29">
        <v>0.85099999999999998</v>
      </c>
      <c r="J52" s="29">
        <v>0.79599999999999993</v>
      </c>
      <c r="K52" s="29">
        <v>0.79299999999999993</v>
      </c>
      <c r="L52" s="29">
        <v>0.81299999999999994</v>
      </c>
      <c r="M52" s="29">
        <v>0.81299999999999994</v>
      </c>
      <c r="N52" s="29">
        <v>0.89200000000000002</v>
      </c>
      <c r="O52" s="29">
        <v>0.86799999999999999</v>
      </c>
      <c r="P52" s="29">
        <v>0.86099999999999999</v>
      </c>
      <c r="Q52" s="29">
        <v>0.88300000000000001</v>
      </c>
      <c r="R52" s="29">
        <v>0.875</v>
      </c>
      <c r="S52" s="29">
        <v>0.871</v>
      </c>
      <c r="T52" s="29">
        <v>0.83299999999999996</v>
      </c>
      <c r="U52" s="29">
        <v>0.72900000000000009</v>
      </c>
      <c r="V52" s="29">
        <v>0.875</v>
      </c>
      <c r="W52" s="117" t="s">
        <v>364</v>
      </c>
    </row>
    <row r="53" spans="1:23" ht="15.75" customHeight="1" x14ac:dyDescent="0.35">
      <c r="A53" s="30" t="s">
        <v>206</v>
      </c>
      <c r="B53" s="17" t="s">
        <v>47</v>
      </c>
      <c r="C53" s="17" t="s">
        <v>16</v>
      </c>
      <c r="D53" s="29">
        <v>0.75700000000000001</v>
      </c>
      <c r="E53" s="29">
        <v>0.754</v>
      </c>
      <c r="F53" s="29">
        <v>0.77300000000000002</v>
      </c>
      <c r="G53" s="29">
        <v>0.75599999999999989</v>
      </c>
      <c r="H53" s="29">
        <v>0.76300000000000001</v>
      </c>
      <c r="I53" s="29">
        <v>0.753</v>
      </c>
      <c r="J53" s="29">
        <v>0.73799999999999999</v>
      </c>
      <c r="K53" s="29">
        <v>0.747</v>
      </c>
      <c r="L53" s="29">
        <v>0.747</v>
      </c>
      <c r="M53" s="29">
        <v>0.755</v>
      </c>
      <c r="N53" s="29">
        <v>0.76300000000000001</v>
      </c>
      <c r="O53" s="29">
        <v>0.78799999999999992</v>
      </c>
      <c r="P53" s="29">
        <v>0.77</v>
      </c>
      <c r="Q53" s="29">
        <v>0.76800000000000002</v>
      </c>
      <c r="R53" s="29">
        <v>0.77900000000000003</v>
      </c>
      <c r="S53" s="29">
        <v>0.83400000000000007</v>
      </c>
      <c r="T53" s="29">
        <v>0.755</v>
      </c>
      <c r="U53" s="29">
        <v>0.78</v>
      </c>
      <c r="V53" s="29">
        <v>0.76</v>
      </c>
      <c r="W53" s="117" t="s">
        <v>364</v>
      </c>
    </row>
    <row r="54" spans="1:23" ht="15.75" customHeight="1" x14ac:dyDescent="0.35">
      <c r="A54" s="30" t="s">
        <v>206</v>
      </c>
      <c r="B54" s="17" t="s">
        <v>47</v>
      </c>
      <c r="C54" s="17" t="s">
        <v>26</v>
      </c>
      <c r="D54" s="29">
        <v>0.72599999999999998</v>
      </c>
      <c r="E54" s="29">
        <v>0.72599999999999998</v>
      </c>
      <c r="F54" s="29">
        <v>0.747</v>
      </c>
      <c r="G54" s="29">
        <v>0.72699999999999998</v>
      </c>
      <c r="H54" s="29">
        <v>0.73199999999999998</v>
      </c>
      <c r="I54" s="29">
        <v>0.71799999999999997</v>
      </c>
      <c r="J54" s="29">
        <v>0.68700000000000006</v>
      </c>
      <c r="K54" s="29">
        <v>0.66900000000000004</v>
      </c>
      <c r="L54" s="29">
        <v>0.71599999999999997</v>
      </c>
      <c r="M54" s="29">
        <v>0.71599999999999997</v>
      </c>
      <c r="N54" s="29">
        <v>0.72199999999999998</v>
      </c>
      <c r="O54" s="29">
        <v>0.73799999999999999</v>
      </c>
      <c r="P54" s="29">
        <v>0.753</v>
      </c>
      <c r="Q54" s="29">
        <v>0.7609999999999999</v>
      </c>
      <c r="R54" s="29">
        <v>0.752</v>
      </c>
      <c r="S54" s="29">
        <v>0.76900000000000002</v>
      </c>
      <c r="T54" s="29">
        <v>0.77099999999999991</v>
      </c>
      <c r="U54" s="29">
        <v>0.75099999999999989</v>
      </c>
      <c r="V54" s="29">
        <v>0.71299999999999997</v>
      </c>
      <c r="W54" s="117" t="s">
        <v>364</v>
      </c>
    </row>
    <row r="55" spans="1:23" ht="15.75" customHeight="1" x14ac:dyDescent="0.35">
      <c r="A55" s="30" t="s">
        <v>206</v>
      </c>
      <c r="B55" s="17" t="s">
        <v>47</v>
      </c>
      <c r="C55" s="17" t="s">
        <v>17</v>
      </c>
      <c r="D55" s="29">
        <v>0.77500000000000002</v>
      </c>
      <c r="E55" s="29">
        <v>0.76200000000000001</v>
      </c>
      <c r="F55" s="29">
        <v>0.77200000000000002</v>
      </c>
      <c r="G55" s="29">
        <v>0.78799999999999992</v>
      </c>
      <c r="H55" s="29">
        <v>0.78</v>
      </c>
      <c r="I55" s="29">
        <v>0.74900000000000011</v>
      </c>
      <c r="J55" s="29">
        <v>0.70799999999999996</v>
      </c>
      <c r="K55" s="29">
        <v>0.73099999999999998</v>
      </c>
      <c r="L55" s="29">
        <v>0.72499999999999998</v>
      </c>
      <c r="M55" s="29">
        <v>0.74900000000000011</v>
      </c>
      <c r="N55" s="29">
        <v>0.78099999999999992</v>
      </c>
      <c r="O55" s="29">
        <v>0.7609999999999999</v>
      </c>
      <c r="P55" s="29">
        <v>0.7390000000000001</v>
      </c>
      <c r="Q55" s="29">
        <v>0.74400000000000011</v>
      </c>
      <c r="R55" s="29">
        <v>0.74299999999999999</v>
      </c>
      <c r="S55" s="29">
        <v>0.76200000000000001</v>
      </c>
      <c r="T55" s="29">
        <v>0.79299999999999993</v>
      </c>
      <c r="U55" s="29">
        <v>0.68299999999999994</v>
      </c>
      <c r="V55" s="29">
        <v>0.79400000000000004</v>
      </c>
      <c r="W55" s="117" t="s">
        <v>364</v>
      </c>
    </row>
    <row r="56" spans="1:23" ht="15.75" customHeight="1" x14ac:dyDescent="0.35">
      <c r="A56" s="30" t="s">
        <v>206</v>
      </c>
      <c r="B56" s="17" t="s">
        <v>47</v>
      </c>
      <c r="C56" s="17" t="s">
        <v>18</v>
      </c>
      <c r="D56" s="29">
        <v>0.85099999999999998</v>
      </c>
      <c r="E56" s="29">
        <v>0.83599999999999997</v>
      </c>
      <c r="F56" s="29">
        <v>0.82700000000000007</v>
      </c>
      <c r="G56" s="29">
        <v>0.8640000000000001</v>
      </c>
      <c r="H56" s="29">
        <v>0.86099999999999999</v>
      </c>
      <c r="I56" s="29">
        <v>0.84799999999999998</v>
      </c>
      <c r="J56" s="29">
        <v>0.85499999999999998</v>
      </c>
      <c r="K56" s="29">
        <v>0.81099999999999994</v>
      </c>
      <c r="L56" s="29">
        <v>0.79700000000000004</v>
      </c>
      <c r="M56" s="29">
        <v>0.83099999999999996</v>
      </c>
      <c r="N56" s="29">
        <v>0.80799999999999994</v>
      </c>
      <c r="O56" s="29">
        <v>0.87400000000000011</v>
      </c>
      <c r="P56" s="29">
        <v>0.86499999999999999</v>
      </c>
      <c r="Q56" s="29">
        <v>0.82700000000000007</v>
      </c>
      <c r="R56" s="29">
        <v>0.81700000000000006</v>
      </c>
      <c r="S56" s="29">
        <v>0.77599999999999991</v>
      </c>
      <c r="T56" s="29">
        <v>0.746</v>
      </c>
      <c r="U56" s="29">
        <v>0.73699999999999999</v>
      </c>
      <c r="V56" s="29">
        <v>0.7609999999999999</v>
      </c>
      <c r="W56" s="117" t="s">
        <v>364</v>
      </c>
    </row>
    <row r="57" spans="1:23" ht="15.75" customHeight="1" x14ac:dyDescent="0.35">
      <c r="A57" s="30" t="s">
        <v>206</v>
      </c>
      <c r="B57" s="17" t="s">
        <v>47</v>
      </c>
      <c r="C57" s="17" t="s">
        <v>19</v>
      </c>
      <c r="D57" s="29">
        <v>0.71799999999999997</v>
      </c>
      <c r="E57" s="29">
        <v>0.71400000000000008</v>
      </c>
      <c r="F57" s="29">
        <v>0.71799999999999997</v>
      </c>
      <c r="G57" s="29">
        <v>0.74299999999999999</v>
      </c>
      <c r="H57" s="29">
        <v>0.72499999999999998</v>
      </c>
      <c r="I57" s="29">
        <v>0.70599999999999996</v>
      </c>
      <c r="J57" s="29">
        <v>0.67299999999999993</v>
      </c>
      <c r="K57" s="29">
        <v>0.66</v>
      </c>
      <c r="L57" s="29">
        <v>0.69900000000000007</v>
      </c>
      <c r="M57" s="29">
        <v>0.71799999999999997</v>
      </c>
      <c r="N57" s="29">
        <v>0.71599999999999997</v>
      </c>
      <c r="O57" s="29">
        <v>0.7340000000000001</v>
      </c>
      <c r="P57" s="29">
        <v>0.71599999999999997</v>
      </c>
      <c r="Q57" s="29">
        <v>0.73599999999999999</v>
      </c>
      <c r="R57" s="29">
        <v>0.69900000000000007</v>
      </c>
      <c r="S57" s="29">
        <v>0.7390000000000001</v>
      </c>
      <c r="T57" s="29">
        <v>0.71700000000000008</v>
      </c>
      <c r="U57" s="29">
        <v>0.68299999999999994</v>
      </c>
      <c r="V57" s="29">
        <v>0.67400000000000004</v>
      </c>
      <c r="W57" s="117" t="s">
        <v>364</v>
      </c>
    </row>
    <row r="58" spans="1:23" ht="15.75" customHeight="1" x14ac:dyDescent="0.35">
      <c r="A58" s="30" t="s">
        <v>206</v>
      </c>
      <c r="B58" s="17" t="s">
        <v>47</v>
      </c>
      <c r="C58" s="17" t="s">
        <v>20</v>
      </c>
      <c r="D58" s="29">
        <v>0.73099999999999998</v>
      </c>
      <c r="E58" s="29">
        <v>0.72299999999999998</v>
      </c>
      <c r="F58" s="29">
        <v>0.745</v>
      </c>
      <c r="G58" s="29">
        <v>0.76700000000000002</v>
      </c>
      <c r="H58" s="29">
        <v>0.7390000000000001</v>
      </c>
      <c r="I58" s="29">
        <v>0.71799999999999997</v>
      </c>
      <c r="J58" s="29">
        <v>0.71400000000000008</v>
      </c>
      <c r="K58" s="29">
        <v>0.72099999999999997</v>
      </c>
      <c r="L58" s="29">
        <v>0.75099999999999989</v>
      </c>
      <c r="M58" s="29">
        <v>0.71499999999999997</v>
      </c>
      <c r="N58" s="29">
        <v>0.73799999999999999</v>
      </c>
      <c r="O58" s="29">
        <v>0.7609999999999999</v>
      </c>
      <c r="P58" s="29">
        <v>0.75099999999999989</v>
      </c>
      <c r="Q58" s="29">
        <v>0.747</v>
      </c>
      <c r="R58" s="29">
        <v>0.76400000000000001</v>
      </c>
      <c r="S58" s="29">
        <v>0.7659999999999999</v>
      </c>
      <c r="T58" s="29">
        <v>0.76900000000000002</v>
      </c>
      <c r="U58" s="29">
        <v>0.77700000000000002</v>
      </c>
      <c r="V58" s="29">
        <v>0.79799999999999993</v>
      </c>
      <c r="W58" s="117" t="s">
        <v>364</v>
      </c>
    </row>
    <row r="59" spans="1:23" ht="15.75" customHeight="1" x14ac:dyDescent="0.35">
      <c r="A59" s="30" t="s">
        <v>206</v>
      </c>
      <c r="B59" s="17" t="s">
        <v>47</v>
      </c>
      <c r="C59" s="17" t="s">
        <v>21</v>
      </c>
      <c r="D59" s="29">
        <v>0.745</v>
      </c>
      <c r="E59" s="29">
        <v>0.73599999999999999</v>
      </c>
      <c r="F59" s="29">
        <v>0.73499999999999999</v>
      </c>
      <c r="G59" s="29">
        <v>0.74900000000000011</v>
      </c>
      <c r="H59" s="29">
        <v>0.74099999999999999</v>
      </c>
      <c r="I59" s="29">
        <v>0.73199999999999998</v>
      </c>
      <c r="J59" s="29">
        <v>0.70099999999999996</v>
      </c>
      <c r="K59" s="29">
        <v>0.71</v>
      </c>
      <c r="L59" s="29">
        <v>0.67400000000000004</v>
      </c>
      <c r="M59" s="29">
        <v>0.71599999999999997</v>
      </c>
      <c r="N59" s="29">
        <v>0.754</v>
      </c>
      <c r="O59" s="29">
        <v>0.70299999999999996</v>
      </c>
      <c r="P59" s="29">
        <v>0.73099999999999998</v>
      </c>
      <c r="Q59" s="29">
        <v>0.73</v>
      </c>
      <c r="R59" s="29">
        <v>0.71900000000000008</v>
      </c>
      <c r="S59" s="29">
        <v>0.73</v>
      </c>
      <c r="T59" s="29">
        <v>0.746</v>
      </c>
      <c r="U59" s="29">
        <v>0.7340000000000001</v>
      </c>
      <c r="V59" s="29">
        <v>0.76400000000000001</v>
      </c>
      <c r="W59" s="117" t="s">
        <v>364</v>
      </c>
    </row>
    <row r="60" spans="1:23" ht="15.75" customHeight="1" x14ac:dyDescent="0.35">
      <c r="A60" s="30" t="s">
        <v>206</v>
      </c>
      <c r="B60" s="17" t="s">
        <v>47</v>
      </c>
      <c r="C60" s="17" t="s">
        <v>27</v>
      </c>
      <c r="D60" s="29">
        <v>0.69299999999999995</v>
      </c>
      <c r="E60" s="29">
        <v>0.69</v>
      </c>
      <c r="F60" s="29">
        <v>0.71299999999999997</v>
      </c>
      <c r="G60" s="29">
        <v>0.71700000000000008</v>
      </c>
      <c r="H60" s="29">
        <v>0.69799999999999995</v>
      </c>
      <c r="I60" s="29">
        <v>0.67799999999999994</v>
      </c>
      <c r="J60" s="29">
        <v>0.67</v>
      </c>
      <c r="K60" s="29">
        <v>0.68400000000000005</v>
      </c>
      <c r="L60" s="29">
        <v>0.67</v>
      </c>
      <c r="M60" s="29">
        <v>0.65300000000000002</v>
      </c>
      <c r="N60" s="29">
        <v>0.67099999999999993</v>
      </c>
      <c r="O60" s="29">
        <v>0.68799999999999994</v>
      </c>
      <c r="P60" s="29">
        <v>0.71099999999999997</v>
      </c>
      <c r="Q60" s="29">
        <v>0.72</v>
      </c>
      <c r="R60" s="29">
        <v>0.72199999999999998</v>
      </c>
      <c r="S60" s="29">
        <v>0.7390000000000001</v>
      </c>
      <c r="T60" s="29">
        <v>0.72799999999999998</v>
      </c>
      <c r="U60" s="29">
        <v>0.70400000000000007</v>
      </c>
      <c r="V60" s="29">
        <v>0.75800000000000001</v>
      </c>
      <c r="W60" s="117" t="s">
        <v>364</v>
      </c>
    </row>
    <row r="61" spans="1:23" ht="15.75" customHeight="1" x14ac:dyDescent="0.35">
      <c r="A61" s="30" t="s">
        <v>206</v>
      </c>
      <c r="B61" s="17" t="s">
        <v>47</v>
      </c>
      <c r="C61" s="17" t="s">
        <v>28</v>
      </c>
      <c r="D61" s="29">
        <v>0.77</v>
      </c>
      <c r="E61" s="29">
        <v>0.74900000000000011</v>
      </c>
      <c r="F61" s="29">
        <v>0.76900000000000002</v>
      </c>
      <c r="G61" s="29">
        <v>0.752</v>
      </c>
      <c r="H61" s="29">
        <v>0.76700000000000002</v>
      </c>
      <c r="I61" s="29">
        <v>0.72699999999999998</v>
      </c>
      <c r="J61" s="29">
        <v>0.7340000000000001</v>
      </c>
      <c r="K61" s="29">
        <v>0.72400000000000009</v>
      </c>
      <c r="L61" s="29">
        <v>0.74199999999999999</v>
      </c>
      <c r="M61" s="29">
        <v>0.73199999999999998</v>
      </c>
      <c r="N61" s="29">
        <v>0.77300000000000002</v>
      </c>
      <c r="O61" s="29">
        <v>0.73199999999999998</v>
      </c>
      <c r="P61" s="29">
        <v>0.755</v>
      </c>
      <c r="Q61" s="29">
        <v>0.78</v>
      </c>
      <c r="R61" s="29">
        <v>0.7609999999999999</v>
      </c>
      <c r="S61" s="29">
        <v>0.77800000000000002</v>
      </c>
      <c r="T61" s="29">
        <v>0.745</v>
      </c>
      <c r="U61" s="29">
        <v>0.73799999999999999</v>
      </c>
      <c r="V61" s="29">
        <v>0.76900000000000002</v>
      </c>
      <c r="W61" s="117" t="s">
        <v>364</v>
      </c>
    </row>
    <row r="62" spans="1:23" ht="31.5" customHeight="1" x14ac:dyDescent="0.35">
      <c r="A62" s="30" t="s">
        <v>206</v>
      </c>
      <c r="B62" s="17" t="s">
        <v>182</v>
      </c>
      <c r="C62" s="17" t="s">
        <v>54</v>
      </c>
      <c r="D62" s="29" t="s">
        <v>190</v>
      </c>
      <c r="E62" s="29" t="s">
        <v>190</v>
      </c>
      <c r="F62" s="29" t="s">
        <v>190</v>
      </c>
      <c r="G62" s="29" t="s">
        <v>190</v>
      </c>
      <c r="H62" s="29" t="s">
        <v>190</v>
      </c>
      <c r="I62" s="29" t="s">
        <v>190</v>
      </c>
      <c r="J62" s="29" t="s">
        <v>190</v>
      </c>
      <c r="K62" s="29" t="s">
        <v>190</v>
      </c>
      <c r="L62" s="29">
        <v>0.79200000000000004</v>
      </c>
      <c r="M62" s="29">
        <v>0.77700000000000002</v>
      </c>
      <c r="N62" s="29">
        <v>0.77800000000000002</v>
      </c>
      <c r="O62" s="29">
        <v>0.78599999999999992</v>
      </c>
      <c r="P62" s="29">
        <v>0.74199999999999999</v>
      </c>
      <c r="Q62" s="29">
        <v>0.79500000000000004</v>
      </c>
      <c r="R62" s="29">
        <v>0.76800000000000002</v>
      </c>
      <c r="S62" s="29">
        <v>0.80099999999999993</v>
      </c>
      <c r="T62" s="29">
        <v>0.74400000000000011</v>
      </c>
      <c r="U62" s="29">
        <v>0.76200000000000001</v>
      </c>
      <c r="V62" s="65">
        <v>0.74199999999999999</v>
      </c>
      <c r="W62" s="117" t="s">
        <v>364</v>
      </c>
    </row>
    <row r="63" spans="1:23" ht="15.75" customHeight="1" x14ac:dyDescent="0.35">
      <c r="A63" s="30" t="s">
        <v>206</v>
      </c>
      <c r="B63" s="17" t="s">
        <v>182</v>
      </c>
      <c r="C63" s="17" t="s">
        <v>55</v>
      </c>
      <c r="D63" s="29" t="s">
        <v>190</v>
      </c>
      <c r="E63" s="29" t="s">
        <v>190</v>
      </c>
      <c r="F63" s="29" t="s">
        <v>190</v>
      </c>
      <c r="G63" s="29" t="s">
        <v>190</v>
      </c>
      <c r="H63" s="29" t="s">
        <v>190</v>
      </c>
      <c r="I63" s="29" t="s">
        <v>190</v>
      </c>
      <c r="J63" s="29" t="s">
        <v>190</v>
      </c>
      <c r="K63" s="29" t="s">
        <v>190</v>
      </c>
      <c r="L63" s="29">
        <v>0.77200000000000002</v>
      </c>
      <c r="M63" s="29">
        <v>0.64800000000000002</v>
      </c>
      <c r="N63" s="29">
        <v>0.74900000000000011</v>
      </c>
      <c r="O63" s="29">
        <v>0.70900000000000007</v>
      </c>
      <c r="P63" s="29">
        <v>0.624</v>
      </c>
      <c r="Q63" s="29">
        <v>0.747</v>
      </c>
      <c r="R63" s="29">
        <v>0.80799999999999994</v>
      </c>
      <c r="S63" s="29">
        <v>0.75099999999999989</v>
      </c>
      <c r="T63" s="29">
        <v>0.69099999999999995</v>
      </c>
      <c r="U63" s="29">
        <v>0.8859999999999999</v>
      </c>
      <c r="V63" s="65">
        <v>0.60299999999999998</v>
      </c>
      <c r="W63" s="117" t="s">
        <v>364</v>
      </c>
    </row>
    <row r="64" spans="1:23" ht="15.75" customHeight="1" x14ac:dyDescent="0.35">
      <c r="A64" s="30" t="s">
        <v>206</v>
      </c>
      <c r="B64" s="17" t="s">
        <v>182</v>
      </c>
      <c r="C64" s="17" t="s">
        <v>56</v>
      </c>
      <c r="D64" s="29" t="s">
        <v>190</v>
      </c>
      <c r="E64" s="29" t="s">
        <v>190</v>
      </c>
      <c r="F64" s="29" t="s">
        <v>190</v>
      </c>
      <c r="G64" s="29" t="s">
        <v>190</v>
      </c>
      <c r="H64" s="29" t="s">
        <v>190</v>
      </c>
      <c r="I64" s="29" t="s">
        <v>190</v>
      </c>
      <c r="J64" s="29" t="s">
        <v>190</v>
      </c>
      <c r="K64" s="29" t="s">
        <v>190</v>
      </c>
      <c r="L64" s="29">
        <v>0.71900000000000008</v>
      </c>
      <c r="M64" s="29">
        <v>0.65500000000000003</v>
      </c>
      <c r="N64" s="29">
        <v>0.63600000000000001</v>
      </c>
      <c r="O64" s="29">
        <v>0.7390000000000001</v>
      </c>
      <c r="P64" s="29">
        <v>0.78400000000000003</v>
      </c>
      <c r="Q64" s="29">
        <v>0.72400000000000009</v>
      </c>
      <c r="R64" s="29">
        <v>0.71400000000000008</v>
      </c>
      <c r="S64" s="29">
        <v>0.70299999999999996</v>
      </c>
      <c r="T64" s="29">
        <v>0.67700000000000005</v>
      </c>
      <c r="U64" s="29">
        <v>0.72499999999999998</v>
      </c>
      <c r="V64" s="65">
        <v>0.71099999999999997</v>
      </c>
      <c r="W64" s="117" t="s">
        <v>364</v>
      </c>
    </row>
    <row r="65" spans="1:23" ht="15.75" customHeight="1" x14ac:dyDescent="0.35">
      <c r="A65" s="30" t="s">
        <v>206</v>
      </c>
      <c r="B65" s="17" t="s">
        <v>182</v>
      </c>
      <c r="C65" s="17" t="s">
        <v>57</v>
      </c>
      <c r="D65" s="29" t="s">
        <v>190</v>
      </c>
      <c r="E65" s="29" t="s">
        <v>190</v>
      </c>
      <c r="F65" s="29" t="s">
        <v>190</v>
      </c>
      <c r="G65" s="29" t="s">
        <v>190</v>
      </c>
      <c r="H65" s="29" t="s">
        <v>190</v>
      </c>
      <c r="I65" s="29" t="s">
        <v>190</v>
      </c>
      <c r="J65" s="29" t="s">
        <v>190</v>
      </c>
      <c r="K65" s="29" t="s">
        <v>190</v>
      </c>
      <c r="L65" s="29">
        <v>0.75900000000000001</v>
      </c>
      <c r="M65" s="29">
        <v>0.68</v>
      </c>
      <c r="N65" s="29">
        <v>0.78400000000000003</v>
      </c>
      <c r="O65" s="29">
        <v>0.83900000000000008</v>
      </c>
      <c r="P65" s="29">
        <v>0.93</v>
      </c>
      <c r="Q65" s="29">
        <v>0.80799999999999994</v>
      </c>
      <c r="R65" s="29">
        <v>0.745</v>
      </c>
      <c r="S65" s="29">
        <v>0.90900000000000003</v>
      </c>
      <c r="T65" s="29">
        <v>0.83</v>
      </c>
      <c r="U65" s="29">
        <v>0.67900000000000005</v>
      </c>
      <c r="V65" s="65">
        <v>0.65</v>
      </c>
      <c r="W65" s="117" t="s">
        <v>364</v>
      </c>
    </row>
    <row r="66" spans="1:23" ht="15.75" customHeight="1" x14ac:dyDescent="0.35">
      <c r="A66" s="30" t="s">
        <v>206</v>
      </c>
      <c r="B66" s="17" t="s">
        <v>182</v>
      </c>
      <c r="C66" s="17" t="s">
        <v>58</v>
      </c>
      <c r="D66" s="29" t="s">
        <v>190</v>
      </c>
      <c r="E66" s="29" t="s">
        <v>190</v>
      </c>
      <c r="F66" s="29" t="s">
        <v>190</v>
      </c>
      <c r="G66" s="29" t="s">
        <v>190</v>
      </c>
      <c r="H66" s="29" t="s">
        <v>190</v>
      </c>
      <c r="I66" s="29" t="s">
        <v>190</v>
      </c>
      <c r="J66" s="29" t="s">
        <v>190</v>
      </c>
      <c r="K66" s="29" t="s">
        <v>190</v>
      </c>
      <c r="L66" s="29">
        <v>0.69</v>
      </c>
      <c r="M66" s="29">
        <v>0.70700000000000007</v>
      </c>
      <c r="N66" s="29">
        <v>0.71299999999999997</v>
      </c>
      <c r="O66" s="29">
        <v>0.72099999999999997</v>
      </c>
      <c r="P66" s="29">
        <v>0.70400000000000007</v>
      </c>
      <c r="Q66" s="29">
        <v>0.72799999999999998</v>
      </c>
      <c r="R66" s="29">
        <v>0.67799999999999994</v>
      </c>
      <c r="S66" s="29">
        <v>0.73099999999999998</v>
      </c>
      <c r="T66" s="29">
        <v>0.71299999999999997</v>
      </c>
      <c r="U66" s="29">
        <v>0.69499999999999995</v>
      </c>
      <c r="V66" s="65">
        <v>0.69799999999999995</v>
      </c>
      <c r="W66" s="117" t="s">
        <v>364</v>
      </c>
    </row>
    <row r="67" spans="1:23" ht="15.75" customHeight="1" x14ac:dyDescent="0.35">
      <c r="A67" s="30" t="s">
        <v>206</v>
      </c>
      <c r="B67" s="17" t="s">
        <v>182</v>
      </c>
      <c r="C67" s="17" t="s">
        <v>96</v>
      </c>
      <c r="D67" s="29" t="s">
        <v>190</v>
      </c>
      <c r="E67" s="29" t="s">
        <v>190</v>
      </c>
      <c r="F67" s="29" t="s">
        <v>190</v>
      </c>
      <c r="G67" s="29" t="s">
        <v>190</v>
      </c>
      <c r="H67" s="29" t="s">
        <v>190</v>
      </c>
      <c r="I67" s="29" t="s">
        <v>190</v>
      </c>
      <c r="J67" s="29" t="s">
        <v>190</v>
      </c>
      <c r="K67" s="29" t="s">
        <v>190</v>
      </c>
      <c r="L67" s="29">
        <v>0.69200000000000006</v>
      </c>
      <c r="M67" s="29">
        <v>0.79200000000000004</v>
      </c>
      <c r="N67" s="29">
        <v>0.81</v>
      </c>
      <c r="O67" s="29">
        <v>0.74199999999999999</v>
      </c>
      <c r="P67" s="29">
        <v>0.73099999999999998</v>
      </c>
      <c r="Q67" s="29">
        <v>0.75900000000000001</v>
      </c>
      <c r="R67" s="29">
        <v>0.70799999999999996</v>
      </c>
      <c r="S67" s="29">
        <v>0.69700000000000006</v>
      </c>
      <c r="T67" s="29">
        <v>0.66500000000000004</v>
      </c>
      <c r="U67" s="29">
        <v>0.64500000000000002</v>
      </c>
      <c r="V67" s="65">
        <v>0.78100000000000003</v>
      </c>
      <c r="W67" s="117" t="s">
        <v>364</v>
      </c>
    </row>
    <row r="68" spans="1:23" ht="15.75" customHeight="1" x14ac:dyDescent="0.35">
      <c r="A68" s="30" t="s">
        <v>206</v>
      </c>
      <c r="B68" s="17" t="s">
        <v>182</v>
      </c>
      <c r="C68" s="17" t="s">
        <v>59</v>
      </c>
      <c r="D68" s="29" t="s">
        <v>190</v>
      </c>
      <c r="E68" s="29" t="s">
        <v>190</v>
      </c>
      <c r="F68" s="29" t="s">
        <v>190</v>
      </c>
      <c r="G68" s="29" t="s">
        <v>190</v>
      </c>
      <c r="H68" s="29" t="s">
        <v>190</v>
      </c>
      <c r="I68" s="29" t="s">
        <v>190</v>
      </c>
      <c r="J68" s="29" t="s">
        <v>190</v>
      </c>
      <c r="K68" s="29" t="s">
        <v>190</v>
      </c>
      <c r="L68" s="29">
        <v>0.66400000000000003</v>
      </c>
      <c r="M68" s="29">
        <v>0.73699999999999999</v>
      </c>
      <c r="N68" s="29">
        <v>0.56700000000000006</v>
      </c>
      <c r="O68" s="29">
        <v>0.66900000000000004</v>
      </c>
      <c r="P68" s="29">
        <v>0.86199999999999999</v>
      </c>
      <c r="Q68" s="29">
        <v>0.83200000000000007</v>
      </c>
      <c r="R68" s="29">
        <v>0.78</v>
      </c>
      <c r="S68" s="29">
        <v>0.54600000000000004</v>
      </c>
      <c r="T68" s="29">
        <v>0.84200000000000008</v>
      </c>
      <c r="U68" s="29">
        <v>0.625</v>
      </c>
      <c r="V68" s="65">
        <v>0.52700000000000002</v>
      </c>
      <c r="W68" s="117" t="s">
        <v>364</v>
      </c>
    </row>
    <row r="69" spans="1:23" ht="15.75" customHeight="1" x14ac:dyDescent="0.35">
      <c r="A69" s="30" t="s">
        <v>206</v>
      </c>
      <c r="B69" s="17" t="s">
        <v>182</v>
      </c>
      <c r="C69" s="17" t="s">
        <v>60</v>
      </c>
      <c r="D69" s="29" t="s">
        <v>190</v>
      </c>
      <c r="E69" s="29" t="s">
        <v>190</v>
      </c>
      <c r="F69" s="29" t="s">
        <v>190</v>
      </c>
      <c r="G69" s="29" t="s">
        <v>190</v>
      </c>
      <c r="H69" s="29" t="s">
        <v>190</v>
      </c>
      <c r="I69" s="29" t="s">
        <v>190</v>
      </c>
      <c r="J69" s="29" t="s">
        <v>190</v>
      </c>
      <c r="K69" s="29" t="s">
        <v>190</v>
      </c>
      <c r="L69" s="29">
        <v>0.77200000000000002</v>
      </c>
      <c r="M69" s="29">
        <v>0.69900000000000007</v>
      </c>
      <c r="N69" s="29">
        <v>0.83099999999999996</v>
      </c>
      <c r="O69" s="29">
        <v>0.76400000000000001</v>
      </c>
      <c r="P69" s="29">
        <v>0.72799999999999998</v>
      </c>
      <c r="Q69" s="29">
        <v>0.84499999999999997</v>
      </c>
      <c r="R69" s="29">
        <v>0.80500000000000005</v>
      </c>
      <c r="S69" s="29">
        <v>0.79599999999999993</v>
      </c>
      <c r="T69" s="29">
        <v>0.752</v>
      </c>
      <c r="U69" s="29">
        <v>0.85299999999999998</v>
      </c>
      <c r="V69" s="65">
        <v>0.74299999999999999</v>
      </c>
      <c r="W69" s="117" t="s">
        <v>364</v>
      </c>
    </row>
    <row r="70" spans="1:23" ht="15.75" customHeight="1" x14ac:dyDescent="0.35">
      <c r="A70" s="30" t="s">
        <v>206</v>
      </c>
      <c r="B70" s="17" t="s">
        <v>182</v>
      </c>
      <c r="C70" s="17" t="s">
        <v>97</v>
      </c>
      <c r="D70" s="29" t="s">
        <v>190</v>
      </c>
      <c r="E70" s="29" t="s">
        <v>190</v>
      </c>
      <c r="F70" s="29" t="s">
        <v>190</v>
      </c>
      <c r="G70" s="29" t="s">
        <v>190</v>
      </c>
      <c r="H70" s="29" t="s">
        <v>190</v>
      </c>
      <c r="I70" s="29" t="s">
        <v>190</v>
      </c>
      <c r="J70" s="29" t="s">
        <v>190</v>
      </c>
      <c r="K70" s="29" t="s">
        <v>190</v>
      </c>
      <c r="L70" s="29">
        <v>0.70400000000000007</v>
      </c>
      <c r="M70" s="29">
        <v>0.67900000000000005</v>
      </c>
      <c r="N70" s="29">
        <v>0.74199999999999999</v>
      </c>
      <c r="O70" s="29">
        <v>0.78799999999999992</v>
      </c>
      <c r="P70" s="29">
        <v>0.81799999999999995</v>
      </c>
      <c r="Q70" s="29">
        <v>0.85099999999999998</v>
      </c>
      <c r="R70" s="29">
        <v>0.72799999999999998</v>
      </c>
      <c r="S70" s="29">
        <v>0.745</v>
      </c>
      <c r="T70" s="29">
        <v>0.69299999999999995</v>
      </c>
      <c r="U70" s="29">
        <v>0.59099999999999997</v>
      </c>
      <c r="V70" s="65">
        <v>0.67500000000000004</v>
      </c>
      <c r="W70" s="117" t="s">
        <v>364</v>
      </c>
    </row>
    <row r="71" spans="1:23" ht="15.75" customHeight="1" x14ac:dyDescent="0.35">
      <c r="A71" s="30" t="s">
        <v>206</v>
      </c>
      <c r="B71" s="17" t="s">
        <v>182</v>
      </c>
      <c r="C71" s="17" t="s">
        <v>61</v>
      </c>
      <c r="D71" s="29" t="s">
        <v>190</v>
      </c>
      <c r="E71" s="29" t="s">
        <v>190</v>
      </c>
      <c r="F71" s="29" t="s">
        <v>190</v>
      </c>
      <c r="G71" s="29" t="s">
        <v>190</v>
      </c>
      <c r="H71" s="29" t="s">
        <v>190</v>
      </c>
      <c r="I71" s="29" t="s">
        <v>190</v>
      </c>
      <c r="J71" s="29" t="s">
        <v>190</v>
      </c>
      <c r="K71" s="29" t="s">
        <v>190</v>
      </c>
      <c r="L71" s="29">
        <v>0.70700000000000007</v>
      </c>
      <c r="M71" s="29">
        <v>0.72</v>
      </c>
      <c r="N71" s="29">
        <v>0.68500000000000005</v>
      </c>
      <c r="O71" s="29">
        <v>0.7390000000000001</v>
      </c>
      <c r="P71" s="29">
        <v>0.80299999999999994</v>
      </c>
      <c r="Q71" s="29">
        <v>0.82499999999999996</v>
      </c>
      <c r="R71" s="29">
        <v>0.85099999999999998</v>
      </c>
      <c r="S71" s="29">
        <v>0.873</v>
      </c>
      <c r="T71" s="29">
        <v>0.70700000000000007</v>
      </c>
      <c r="U71" s="29">
        <v>0.76200000000000001</v>
      </c>
      <c r="V71" s="65">
        <v>0.78900000000000003</v>
      </c>
      <c r="W71" s="117" t="s">
        <v>364</v>
      </c>
    </row>
    <row r="72" spans="1:23" ht="15.75" customHeight="1" x14ac:dyDescent="0.35">
      <c r="A72" s="30" t="s">
        <v>206</v>
      </c>
      <c r="B72" s="17" t="s">
        <v>182</v>
      </c>
      <c r="C72" s="17" t="s">
        <v>62</v>
      </c>
      <c r="D72" s="29" t="s">
        <v>190</v>
      </c>
      <c r="E72" s="29" t="s">
        <v>190</v>
      </c>
      <c r="F72" s="29" t="s">
        <v>190</v>
      </c>
      <c r="G72" s="29" t="s">
        <v>190</v>
      </c>
      <c r="H72" s="29" t="s">
        <v>190</v>
      </c>
      <c r="I72" s="29" t="s">
        <v>190</v>
      </c>
      <c r="J72" s="29" t="s">
        <v>190</v>
      </c>
      <c r="K72" s="29" t="s">
        <v>190</v>
      </c>
      <c r="L72" s="29">
        <v>0.68599999999999994</v>
      </c>
      <c r="M72" s="29">
        <v>0.69700000000000006</v>
      </c>
      <c r="N72" s="29">
        <v>0.70799999999999996</v>
      </c>
      <c r="O72" s="29">
        <v>0.73099999999999998</v>
      </c>
      <c r="P72" s="29">
        <v>0.75099999999999989</v>
      </c>
      <c r="Q72" s="29">
        <v>0.74099999999999999</v>
      </c>
      <c r="R72" s="29">
        <v>0.7609999999999999</v>
      </c>
      <c r="S72" s="29">
        <v>0.73799999999999999</v>
      </c>
      <c r="T72" s="29">
        <v>0.754</v>
      </c>
      <c r="U72" s="29">
        <v>0.76200000000000001</v>
      </c>
      <c r="V72" s="65">
        <v>0.77800000000000002</v>
      </c>
      <c r="W72" s="117" t="s">
        <v>364</v>
      </c>
    </row>
    <row r="73" spans="1:23" ht="15.75" customHeight="1" x14ac:dyDescent="0.35">
      <c r="A73" s="30" t="s">
        <v>206</v>
      </c>
      <c r="B73" s="17" t="s">
        <v>182</v>
      </c>
      <c r="C73" s="17" t="s">
        <v>63</v>
      </c>
      <c r="D73" s="29" t="s">
        <v>190</v>
      </c>
      <c r="E73" s="29" t="s">
        <v>190</v>
      </c>
      <c r="F73" s="29" t="s">
        <v>190</v>
      </c>
      <c r="G73" s="29" t="s">
        <v>190</v>
      </c>
      <c r="H73" s="29" t="s">
        <v>190</v>
      </c>
      <c r="I73" s="29" t="s">
        <v>190</v>
      </c>
      <c r="J73" s="29" t="s">
        <v>190</v>
      </c>
      <c r="K73" s="29" t="s">
        <v>190</v>
      </c>
      <c r="L73" s="29">
        <v>0.66599999999999993</v>
      </c>
      <c r="M73" s="29">
        <v>0.71</v>
      </c>
      <c r="N73" s="29">
        <v>0.71900000000000008</v>
      </c>
      <c r="O73" s="29">
        <v>0.76400000000000001</v>
      </c>
      <c r="P73" s="29">
        <v>0.753</v>
      </c>
      <c r="Q73" s="29">
        <v>0.755</v>
      </c>
      <c r="R73" s="29">
        <v>0.72</v>
      </c>
      <c r="S73" s="29">
        <v>0.747</v>
      </c>
      <c r="T73" s="29">
        <v>0.67</v>
      </c>
      <c r="U73" s="29">
        <v>0.754</v>
      </c>
      <c r="V73" s="65">
        <v>0.65799999999999992</v>
      </c>
      <c r="W73" s="117" t="s">
        <v>364</v>
      </c>
    </row>
    <row r="74" spans="1:23" ht="15.75" customHeight="1" x14ac:dyDescent="0.35">
      <c r="A74" s="30" t="s">
        <v>206</v>
      </c>
      <c r="B74" s="17" t="s">
        <v>182</v>
      </c>
      <c r="C74" s="17" t="s">
        <v>64</v>
      </c>
      <c r="D74" s="29" t="s">
        <v>190</v>
      </c>
      <c r="E74" s="29" t="s">
        <v>190</v>
      </c>
      <c r="F74" s="29" t="s">
        <v>190</v>
      </c>
      <c r="G74" s="29" t="s">
        <v>190</v>
      </c>
      <c r="H74" s="29" t="s">
        <v>190</v>
      </c>
      <c r="I74" s="29" t="s">
        <v>190</v>
      </c>
      <c r="J74" s="29" t="s">
        <v>190</v>
      </c>
      <c r="K74" s="29" t="s">
        <v>190</v>
      </c>
      <c r="L74" s="29">
        <v>0.68799999999999994</v>
      </c>
      <c r="M74" s="29">
        <v>0.67799999999999994</v>
      </c>
      <c r="N74" s="29">
        <v>0.67599999999999993</v>
      </c>
      <c r="O74" s="29">
        <v>0.68299999999999994</v>
      </c>
      <c r="P74" s="29">
        <v>0.71099999999999997</v>
      </c>
      <c r="Q74" s="29">
        <v>0.7</v>
      </c>
      <c r="R74" s="29">
        <v>0.71</v>
      </c>
      <c r="S74" s="29">
        <v>0.72900000000000009</v>
      </c>
      <c r="T74" s="29">
        <v>0.7340000000000001</v>
      </c>
      <c r="U74" s="29">
        <v>0.72699999999999998</v>
      </c>
      <c r="V74" s="65">
        <v>0.71799999999999997</v>
      </c>
      <c r="W74" s="117" t="s">
        <v>364</v>
      </c>
    </row>
    <row r="75" spans="1:23" ht="15.75" customHeight="1" x14ac:dyDescent="0.35">
      <c r="A75" s="30" t="s">
        <v>206</v>
      </c>
      <c r="B75" s="17" t="s">
        <v>182</v>
      </c>
      <c r="C75" s="17" t="s">
        <v>65</v>
      </c>
      <c r="D75" s="29" t="s">
        <v>190</v>
      </c>
      <c r="E75" s="29" t="s">
        <v>190</v>
      </c>
      <c r="F75" s="29" t="s">
        <v>190</v>
      </c>
      <c r="G75" s="29" t="s">
        <v>190</v>
      </c>
      <c r="H75" s="29" t="s">
        <v>190</v>
      </c>
      <c r="I75" s="29" t="s">
        <v>190</v>
      </c>
      <c r="J75" s="29" t="s">
        <v>190</v>
      </c>
      <c r="K75" s="29" t="s">
        <v>190</v>
      </c>
      <c r="L75" s="29">
        <v>0.69</v>
      </c>
      <c r="M75" s="29">
        <v>0.69200000000000006</v>
      </c>
      <c r="N75" s="29">
        <v>0.73299999999999998</v>
      </c>
      <c r="O75" s="29">
        <v>0.73</v>
      </c>
      <c r="P75" s="29">
        <v>0.74</v>
      </c>
      <c r="Q75" s="29">
        <v>0.75099999999999989</v>
      </c>
      <c r="R75" s="29">
        <v>0.7609999999999999</v>
      </c>
      <c r="S75" s="29">
        <v>0.74400000000000011</v>
      </c>
      <c r="T75" s="29">
        <v>0.70200000000000007</v>
      </c>
      <c r="U75" s="29">
        <v>0.68799999999999994</v>
      </c>
      <c r="V75" s="65">
        <v>0.73299999999999998</v>
      </c>
      <c r="W75" s="117" t="s">
        <v>364</v>
      </c>
    </row>
    <row r="76" spans="1:23" ht="15.75" customHeight="1" x14ac:dyDescent="0.35">
      <c r="A76" s="30" t="s">
        <v>206</v>
      </c>
      <c r="B76" s="17" t="s">
        <v>182</v>
      </c>
      <c r="C76" s="17" t="s">
        <v>66</v>
      </c>
      <c r="D76" s="29" t="s">
        <v>190</v>
      </c>
      <c r="E76" s="29" t="s">
        <v>190</v>
      </c>
      <c r="F76" s="29" t="s">
        <v>190</v>
      </c>
      <c r="G76" s="29" t="s">
        <v>190</v>
      </c>
      <c r="H76" s="29" t="s">
        <v>190</v>
      </c>
      <c r="I76" s="29" t="s">
        <v>190</v>
      </c>
      <c r="J76" s="29" t="s">
        <v>190</v>
      </c>
      <c r="K76" s="29" t="s">
        <v>190</v>
      </c>
      <c r="L76" s="29">
        <v>0.61</v>
      </c>
      <c r="M76" s="29">
        <v>0.66099999999999992</v>
      </c>
      <c r="N76" s="29">
        <v>0.70200000000000007</v>
      </c>
      <c r="O76" s="29">
        <v>0.70200000000000007</v>
      </c>
      <c r="P76" s="29">
        <v>0.752</v>
      </c>
      <c r="Q76" s="29">
        <v>0.75700000000000001</v>
      </c>
      <c r="R76" s="29">
        <v>0.74099999999999999</v>
      </c>
      <c r="S76" s="29">
        <v>0.72499999999999998</v>
      </c>
      <c r="T76" s="29">
        <v>0.69599999999999995</v>
      </c>
      <c r="U76" s="29">
        <v>0.67900000000000005</v>
      </c>
      <c r="V76" s="65">
        <v>0.6409999999999999</v>
      </c>
      <c r="W76" s="117" t="s">
        <v>364</v>
      </c>
    </row>
    <row r="77" spans="1:23" ht="15.75" customHeight="1" x14ac:dyDescent="0.35">
      <c r="A77" s="30" t="s">
        <v>206</v>
      </c>
      <c r="B77" s="17" t="s">
        <v>182</v>
      </c>
      <c r="C77" s="17" t="s">
        <v>67</v>
      </c>
      <c r="D77" s="29" t="s">
        <v>190</v>
      </c>
      <c r="E77" s="29" t="s">
        <v>190</v>
      </c>
      <c r="F77" s="29" t="s">
        <v>190</v>
      </c>
      <c r="G77" s="29" t="s">
        <v>190</v>
      </c>
      <c r="H77" s="29" t="s">
        <v>190</v>
      </c>
      <c r="I77" s="29" t="s">
        <v>190</v>
      </c>
      <c r="J77" s="29" t="s">
        <v>190</v>
      </c>
      <c r="K77" s="29" t="s">
        <v>190</v>
      </c>
      <c r="L77" s="29">
        <v>0.72900000000000009</v>
      </c>
      <c r="M77" s="29">
        <v>0.71900000000000008</v>
      </c>
      <c r="N77" s="29">
        <v>0.74</v>
      </c>
      <c r="O77" s="29">
        <v>0.7340000000000001</v>
      </c>
      <c r="P77" s="29">
        <v>0.72499999999999998</v>
      </c>
      <c r="Q77" s="29">
        <v>0.76400000000000001</v>
      </c>
      <c r="R77" s="29">
        <v>0.77800000000000002</v>
      </c>
      <c r="S77" s="29">
        <v>0.76300000000000001</v>
      </c>
      <c r="T77" s="29">
        <v>0.746</v>
      </c>
      <c r="U77" s="29">
        <v>0.78799999999999992</v>
      </c>
      <c r="V77" s="65">
        <v>0.78900000000000003</v>
      </c>
      <c r="W77" s="117" t="s">
        <v>364</v>
      </c>
    </row>
    <row r="78" spans="1:23" ht="15.75" customHeight="1" x14ac:dyDescent="0.35">
      <c r="A78" s="30" t="s">
        <v>206</v>
      </c>
      <c r="B78" s="17" t="s">
        <v>182</v>
      </c>
      <c r="C78" s="17" t="s">
        <v>68</v>
      </c>
      <c r="D78" s="29" t="s">
        <v>190</v>
      </c>
      <c r="E78" s="29" t="s">
        <v>190</v>
      </c>
      <c r="F78" s="29" t="s">
        <v>190</v>
      </c>
      <c r="G78" s="29" t="s">
        <v>190</v>
      </c>
      <c r="H78" s="29" t="s">
        <v>190</v>
      </c>
      <c r="I78" s="29" t="s">
        <v>190</v>
      </c>
      <c r="J78" s="29" t="s">
        <v>190</v>
      </c>
      <c r="K78" s="29" t="s">
        <v>190</v>
      </c>
      <c r="L78" s="29">
        <v>0.78500000000000003</v>
      </c>
      <c r="M78" s="29">
        <v>0.78700000000000003</v>
      </c>
      <c r="N78" s="29">
        <v>0.77</v>
      </c>
      <c r="O78" s="29">
        <v>0.745</v>
      </c>
      <c r="P78" s="29">
        <v>0.77099999999999991</v>
      </c>
      <c r="Q78" s="29">
        <v>0.76300000000000001</v>
      </c>
      <c r="R78" s="29">
        <v>0.72699999999999998</v>
      </c>
      <c r="S78" s="29">
        <v>0.752</v>
      </c>
      <c r="T78" s="29">
        <v>0.76400000000000001</v>
      </c>
      <c r="U78" s="29">
        <v>0.70700000000000007</v>
      </c>
      <c r="V78" s="65">
        <v>0.755</v>
      </c>
      <c r="W78" s="117" t="s">
        <v>364</v>
      </c>
    </row>
    <row r="79" spans="1:23" ht="15.75" customHeight="1" x14ac:dyDescent="0.35">
      <c r="A79" s="30" t="s">
        <v>206</v>
      </c>
      <c r="B79" s="17" t="s">
        <v>182</v>
      </c>
      <c r="C79" s="17" t="s">
        <v>69</v>
      </c>
      <c r="D79" s="29" t="s">
        <v>190</v>
      </c>
      <c r="E79" s="29" t="s">
        <v>190</v>
      </c>
      <c r="F79" s="29" t="s">
        <v>190</v>
      </c>
      <c r="G79" s="29" t="s">
        <v>190</v>
      </c>
      <c r="H79" s="29" t="s">
        <v>190</v>
      </c>
      <c r="I79" s="29" t="s">
        <v>190</v>
      </c>
      <c r="J79" s="29" t="s">
        <v>190</v>
      </c>
      <c r="K79" s="29" t="s">
        <v>190</v>
      </c>
      <c r="L79" s="29">
        <v>0.70499999999999996</v>
      </c>
      <c r="M79" s="29">
        <v>0.72</v>
      </c>
      <c r="N79" s="29">
        <v>0.72</v>
      </c>
      <c r="O79" s="29">
        <v>0.72900000000000009</v>
      </c>
      <c r="P79" s="29">
        <v>0.73799999999999999</v>
      </c>
      <c r="Q79" s="29">
        <v>0.74099999999999999</v>
      </c>
      <c r="R79" s="29">
        <v>0.74</v>
      </c>
      <c r="S79" s="29">
        <v>0.73499999999999999</v>
      </c>
      <c r="T79" s="29">
        <v>0.74400000000000011</v>
      </c>
      <c r="U79" s="29">
        <v>0.73599999999999999</v>
      </c>
      <c r="V79" s="65">
        <v>0.74199999999999999</v>
      </c>
      <c r="W79" s="117" t="s">
        <v>364</v>
      </c>
    </row>
    <row r="80" spans="1:23" ht="15.75" customHeight="1" x14ac:dyDescent="0.35">
      <c r="A80" s="30" t="s">
        <v>206</v>
      </c>
      <c r="B80" s="17" t="s">
        <v>182</v>
      </c>
      <c r="C80" s="17" t="s">
        <v>70</v>
      </c>
      <c r="D80" s="29" t="s">
        <v>190</v>
      </c>
      <c r="E80" s="29" t="s">
        <v>190</v>
      </c>
      <c r="F80" s="29" t="s">
        <v>190</v>
      </c>
      <c r="G80" s="29" t="s">
        <v>190</v>
      </c>
      <c r="H80" s="29" t="s">
        <v>190</v>
      </c>
      <c r="I80" s="29" t="s">
        <v>190</v>
      </c>
      <c r="J80" s="29" t="s">
        <v>190</v>
      </c>
      <c r="K80" s="29" t="s">
        <v>190</v>
      </c>
      <c r="L80" s="29">
        <v>0.81099999999999994</v>
      </c>
      <c r="M80" s="29">
        <v>0.78500000000000003</v>
      </c>
      <c r="N80" s="29">
        <v>0.84299999999999997</v>
      </c>
      <c r="O80" s="29">
        <v>0.89200000000000002</v>
      </c>
      <c r="P80" s="29">
        <v>0.88900000000000001</v>
      </c>
      <c r="Q80" s="29">
        <v>0.85799999999999998</v>
      </c>
      <c r="R80" s="29">
        <v>0.82299999999999995</v>
      </c>
      <c r="S80" s="29">
        <v>0.84</v>
      </c>
      <c r="T80" s="29">
        <v>0.76800000000000002</v>
      </c>
      <c r="U80" s="29">
        <v>0.58399999999999996</v>
      </c>
      <c r="V80" s="65">
        <v>0.73499999999999999</v>
      </c>
      <c r="W80" s="117" t="s">
        <v>364</v>
      </c>
    </row>
    <row r="81" spans="1:23" ht="15.75" customHeight="1" x14ac:dyDescent="0.35">
      <c r="A81" s="30" t="s">
        <v>206</v>
      </c>
      <c r="B81" s="17" t="s">
        <v>182</v>
      </c>
      <c r="C81" s="17" t="s">
        <v>71</v>
      </c>
      <c r="D81" s="29" t="s">
        <v>190</v>
      </c>
      <c r="E81" s="29" t="s">
        <v>190</v>
      </c>
      <c r="F81" s="29" t="s">
        <v>190</v>
      </c>
      <c r="G81" s="29" t="s">
        <v>190</v>
      </c>
      <c r="H81" s="29" t="s">
        <v>190</v>
      </c>
      <c r="I81" s="29" t="s">
        <v>190</v>
      </c>
      <c r="J81" s="29" t="s">
        <v>190</v>
      </c>
      <c r="K81" s="29" t="s">
        <v>190</v>
      </c>
      <c r="L81" s="29">
        <v>0.73199999999999998</v>
      </c>
      <c r="M81" s="29">
        <v>0.73299999999999998</v>
      </c>
      <c r="N81" s="29">
        <v>0.78</v>
      </c>
      <c r="O81" s="29">
        <v>0.65900000000000003</v>
      </c>
      <c r="P81" s="29">
        <v>0.61399999999999999</v>
      </c>
      <c r="Q81" s="29">
        <v>0.623</v>
      </c>
      <c r="R81" s="29">
        <v>0.73699999999999999</v>
      </c>
      <c r="S81" s="29">
        <v>0.70799999999999996</v>
      </c>
      <c r="T81" s="29">
        <v>0.76</v>
      </c>
      <c r="U81" s="29">
        <v>0.65599999999999992</v>
      </c>
      <c r="V81" s="65">
        <v>0.87400000000000011</v>
      </c>
      <c r="W81" s="117" t="s">
        <v>364</v>
      </c>
    </row>
    <row r="82" spans="1:23" ht="15.75" customHeight="1" x14ac:dyDescent="0.35">
      <c r="A82" s="30" t="s">
        <v>206</v>
      </c>
      <c r="B82" s="17" t="s">
        <v>182</v>
      </c>
      <c r="C82" s="17" t="s">
        <v>72</v>
      </c>
      <c r="D82" s="29" t="s">
        <v>190</v>
      </c>
      <c r="E82" s="29" t="s">
        <v>190</v>
      </c>
      <c r="F82" s="29" t="s">
        <v>190</v>
      </c>
      <c r="G82" s="29" t="s">
        <v>190</v>
      </c>
      <c r="H82" s="29" t="s">
        <v>190</v>
      </c>
      <c r="I82" s="29" t="s">
        <v>190</v>
      </c>
      <c r="J82" s="29" t="s">
        <v>190</v>
      </c>
      <c r="K82" s="29" t="s">
        <v>190</v>
      </c>
      <c r="L82" s="29">
        <v>0.71900000000000008</v>
      </c>
      <c r="M82" s="29">
        <v>0.72599999999999998</v>
      </c>
      <c r="N82" s="29">
        <v>0.77900000000000003</v>
      </c>
      <c r="O82" s="29">
        <v>0.78299999999999992</v>
      </c>
      <c r="P82" s="29">
        <v>0.74099999999999999</v>
      </c>
      <c r="Q82" s="29">
        <v>0.754</v>
      </c>
      <c r="R82" s="29">
        <v>0.77700000000000002</v>
      </c>
      <c r="S82" s="29">
        <v>0.77599999999999991</v>
      </c>
      <c r="T82" s="29">
        <v>0.82400000000000007</v>
      </c>
      <c r="U82" s="29">
        <v>0.72199999999999998</v>
      </c>
      <c r="V82" s="65">
        <v>0.85599999999999998</v>
      </c>
      <c r="W82" s="117" t="s">
        <v>364</v>
      </c>
    </row>
    <row r="83" spans="1:23" ht="15.75" customHeight="1" x14ac:dyDescent="0.35">
      <c r="A83" s="30" t="s">
        <v>206</v>
      </c>
      <c r="B83" s="17" t="s">
        <v>182</v>
      </c>
      <c r="C83" s="17" t="s">
        <v>73</v>
      </c>
      <c r="D83" s="29" t="s">
        <v>190</v>
      </c>
      <c r="E83" s="29" t="s">
        <v>190</v>
      </c>
      <c r="F83" s="29" t="s">
        <v>190</v>
      </c>
      <c r="G83" s="29" t="s">
        <v>190</v>
      </c>
      <c r="H83" s="29" t="s">
        <v>190</v>
      </c>
      <c r="I83" s="29" t="s">
        <v>190</v>
      </c>
      <c r="J83" s="29" t="s">
        <v>190</v>
      </c>
      <c r="K83" s="29" t="s">
        <v>190</v>
      </c>
      <c r="L83" s="29">
        <v>0.68099999999999994</v>
      </c>
      <c r="M83" s="29">
        <v>0.63400000000000001</v>
      </c>
      <c r="N83" s="29">
        <v>0.68400000000000005</v>
      </c>
      <c r="O83" s="29">
        <v>0.71900000000000008</v>
      </c>
      <c r="P83" s="29">
        <v>0.58399999999999996</v>
      </c>
      <c r="Q83" s="29">
        <v>0.67799999999999994</v>
      </c>
      <c r="R83" s="29">
        <v>0.67799999999999994</v>
      </c>
      <c r="S83" s="29">
        <v>0.74400000000000011</v>
      </c>
      <c r="T83" s="29">
        <v>0.77599999999999991</v>
      </c>
      <c r="U83" s="29">
        <v>0.68900000000000006</v>
      </c>
      <c r="V83" s="65">
        <v>0.54299999999999993</v>
      </c>
      <c r="W83" s="117" t="s">
        <v>364</v>
      </c>
    </row>
    <row r="84" spans="1:23" ht="15.75" customHeight="1" x14ac:dyDescent="0.35">
      <c r="A84" s="30" t="s">
        <v>206</v>
      </c>
      <c r="B84" s="17" t="s">
        <v>182</v>
      </c>
      <c r="C84" s="17" t="s">
        <v>53</v>
      </c>
      <c r="D84" s="29" t="s">
        <v>190</v>
      </c>
      <c r="E84" s="29" t="s">
        <v>190</v>
      </c>
      <c r="F84" s="29" t="s">
        <v>190</v>
      </c>
      <c r="G84" s="29" t="s">
        <v>190</v>
      </c>
      <c r="H84" s="29" t="s">
        <v>190</v>
      </c>
      <c r="I84" s="29" t="s">
        <v>190</v>
      </c>
      <c r="J84" s="29" t="s">
        <v>190</v>
      </c>
      <c r="K84" s="29" t="s">
        <v>190</v>
      </c>
      <c r="L84" s="29">
        <v>0.65799999999999992</v>
      </c>
      <c r="M84" s="29">
        <v>0.68</v>
      </c>
      <c r="N84" s="29">
        <v>0.68599999999999994</v>
      </c>
      <c r="O84" s="29">
        <v>0.70200000000000007</v>
      </c>
      <c r="P84" s="29">
        <v>0.71400000000000008</v>
      </c>
      <c r="Q84" s="29">
        <v>0.70499999999999996</v>
      </c>
      <c r="R84" s="29">
        <v>0.69599999999999995</v>
      </c>
      <c r="S84" s="29">
        <v>0.71299999999999997</v>
      </c>
      <c r="T84" s="29">
        <v>0.71099999999999997</v>
      </c>
      <c r="U84" s="29">
        <v>0.71200000000000008</v>
      </c>
      <c r="V84" s="65">
        <v>0.74099999999999999</v>
      </c>
      <c r="W84" s="117" t="s">
        <v>364</v>
      </c>
    </row>
    <row r="85" spans="1:23" ht="15.75" customHeight="1" x14ac:dyDescent="0.35">
      <c r="A85" s="30" t="s">
        <v>206</v>
      </c>
      <c r="B85" s="17" t="s">
        <v>182</v>
      </c>
      <c r="C85" s="17" t="s">
        <v>74</v>
      </c>
      <c r="D85" s="29" t="s">
        <v>190</v>
      </c>
      <c r="E85" s="29" t="s">
        <v>190</v>
      </c>
      <c r="F85" s="29" t="s">
        <v>190</v>
      </c>
      <c r="G85" s="29" t="s">
        <v>190</v>
      </c>
      <c r="H85" s="29" t="s">
        <v>190</v>
      </c>
      <c r="I85" s="29" t="s">
        <v>190</v>
      </c>
      <c r="J85" s="29" t="s">
        <v>190</v>
      </c>
      <c r="K85" s="29" t="s">
        <v>190</v>
      </c>
      <c r="L85" s="29">
        <v>0.82099999999999995</v>
      </c>
      <c r="M85" s="29">
        <v>0.82200000000000006</v>
      </c>
      <c r="N85" s="29">
        <v>0.75800000000000001</v>
      </c>
      <c r="O85" s="29">
        <v>0.86</v>
      </c>
      <c r="P85" s="29">
        <v>0.754</v>
      </c>
      <c r="Q85" s="29">
        <v>0.89500000000000002</v>
      </c>
      <c r="R85" s="29">
        <v>0.89700000000000002</v>
      </c>
      <c r="S85" s="29">
        <v>0.71900000000000008</v>
      </c>
      <c r="T85" s="29">
        <v>0.89</v>
      </c>
      <c r="U85" s="29">
        <v>0.91200000000000003</v>
      </c>
      <c r="V85" s="65">
        <v>0.89300000000000002</v>
      </c>
      <c r="W85" s="117" t="s">
        <v>364</v>
      </c>
    </row>
    <row r="86" spans="1:23" ht="15.75" customHeight="1" x14ac:dyDescent="0.35">
      <c r="A86" s="30" t="s">
        <v>206</v>
      </c>
      <c r="B86" s="17" t="s">
        <v>182</v>
      </c>
      <c r="C86" s="17" t="s">
        <v>75</v>
      </c>
      <c r="D86" s="29" t="s">
        <v>190</v>
      </c>
      <c r="E86" s="29" t="s">
        <v>190</v>
      </c>
      <c r="F86" s="29" t="s">
        <v>190</v>
      </c>
      <c r="G86" s="29" t="s">
        <v>190</v>
      </c>
      <c r="H86" s="29" t="s">
        <v>190</v>
      </c>
      <c r="I86" s="29" t="s">
        <v>190</v>
      </c>
      <c r="J86" s="29" t="s">
        <v>190</v>
      </c>
      <c r="K86" s="29" t="s">
        <v>190</v>
      </c>
      <c r="L86" s="29">
        <v>0.65900000000000003</v>
      </c>
      <c r="M86" s="29">
        <v>0.69700000000000006</v>
      </c>
      <c r="N86" s="29">
        <v>0.69200000000000006</v>
      </c>
      <c r="O86" s="29">
        <v>0.67200000000000004</v>
      </c>
      <c r="P86" s="29">
        <v>0.69900000000000007</v>
      </c>
      <c r="Q86" s="29">
        <v>0.72799999999999998</v>
      </c>
      <c r="R86" s="29">
        <v>0.73599999999999999</v>
      </c>
      <c r="S86" s="29">
        <v>0.67700000000000005</v>
      </c>
      <c r="T86" s="29">
        <v>0.69400000000000006</v>
      </c>
      <c r="U86" s="29">
        <v>0.74900000000000011</v>
      </c>
      <c r="V86" s="65">
        <v>0.76200000000000001</v>
      </c>
      <c r="W86" s="117" t="s">
        <v>364</v>
      </c>
    </row>
    <row r="87" spans="1:23" ht="15.75" customHeight="1" x14ac:dyDescent="0.35">
      <c r="A87" s="30" t="s">
        <v>206</v>
      </c>
      <c r="B87" s="17" t="s">
        <v>182</v>
      </c>
      <c r="C87" s="17" t="s">
        <v>76</v>
      </c>
      <c r="D87" s="29" t="s">
        <v>190</v>
      </c>
      <c r="E87" s="29" t="s">
        <v>190</v>
      </c>
      <c r="F87" s="29" t="s">
        <v>190</v>
      </c>
      <c r="G87" s="29" t="s">
        <v>190</v>
      </c>
      <c r="H87" s="29" t="s">
        <v>190</v>
      </c>
      <c r="I87" s="29" t="s">
        <v>190</v>
      </c>
      <c r="J87" s="29" t="s">
        <v>190</v>
      </c>
      <c r="K87" s="29" t="s">
        <v>190</v>
      </c>
      <c r="L87" s="29">
        <v>0.74199999999999999</v>
      </c>
      <c r="M87" s="29">
        <v>0.74900000000000011</v>
      </c>
      <c r="N87" s="29">
        <v>0.77700000000000002</v>
      </c>
      <c r="O87" s="29">
        <v>0.73299999999999998</v>
      </c>
      <c r="P87" s="29">
        <v>0.71200000000000008</v>
      </c>
      <c r="Q87" s="29">
        <v>0.70400000000000007</v>
      </c>
      <c r="R87" s="29">
        <v>0.69700000000000006</v>
      </c>
      <c r="S87" s="29">
        <v>0.74299999999999999</v>
      </c>
      <c r="T87" s="29">
        <v>0.80799999999999994</v>
      </c>
      <c r="U87" s="29">
        <v>0.628</v>
      </c>
      <c r="V87" s="65">
        <v>0.68599999999999994</v>
      </c>
      <c r="W87" s="117" t="s">
        <v>364</v>
      </c>
    </row>
    <row r="88" spans="1:23" ht="15.75" customHeight="1" x14ac:dyDescent="0.35">
      <c r="A88" s="30" t="s">
        <v>206</v>
      </c>
      <c r="B88" s="17" t="s">
        <v>182</v>
      </c>
      <c r="C88" s="17" t="s">
        <v>77</v>
      </c>
      <c r="D88" s="29" t="s">
        <v>190</v>
      </c>
      <c r="E88" s="29" t="s">
        <v>190</v>
      </c>
      <c r="F88" s="29" t="s">
        <v>190</v>
      </c>
      <c r="G88" s="29" t="s">
        <v>190</v>
      </c>
      <c r="H88" s="29" t="s">
        <v>190</v>
      </c>
      <c r="I88" s="29" t="s">
        <v>190</v>
      </c>
      <c r="J88" s="29" t="s">
        <v>190</v>
      </c>
      <c r="K88" s="29" t="s">
        <v>190</v>
      </c>
      <c r="L88" s="29">
        <v>0.753</v>
      </c>
      <c r="M88" s="29">
        <v>0.74900000000000011</v>
      </c>
      <c r="N88" s="29">
        <v>0.76700000000000002</v>
      </c>
      <c r="O88" s="29">
        <v>0.81700000000000006</v>
      </c>
      <c r="P88" s="29">
        <v>0.77800000000000002</v>
      </c>
      <c r="Q88" s="29">
        <v>0.81799999999999995</v>
      </c>
      <c r="R88" s="29">
        <v>0.82599999999999996</v>
      </c>
      <c r="S88" s="29">
        <v>0.79400000000000004</v>
      </c>
      <c r="T88" s="29">
        <v>0.79400000000000004</v>
      </c>
      <c r="U88" s="29">
        <v>0.7390000000000001</v>
      </c>
      <c r="V88" s="65">
        <v>0.73</v>
      </c>
      <c r="W88" s="117" t="s">
        <v>364</v>
      </c>
    </row>
    <row r="89" spans="1:23" ht="15.75" customHeight="1" x14ac:dyDescent="0.35">
      <c r="A89" s="30" t="s">
        <v>206</v>
      </c>
      <c r="B89" s="17" t="s">
        <v>182</v>
      </c>
      <c r="C89" s="17" t="s">
        <v>78</v>
      </c>
      <c r="D89" s="29" t="s">
        <v>190</v>
      </c>
      <c r="E89" s="29" t="s">
        <v>190</v>
      </c>
      <c r="F89" s="29" t="s">
        <v>190</v>
      </c>
      <c r="G89" s="29" t="s">
        <v>190</v>
      </c>
      <c r="H89" s="29" t="s">
        <v>190</v>
      </c>
      <c r="I89" s="29" t="s">
        <v>190</v>
      </c>
      <c r="J89" s="29" t="s">
        <v>190</v>
      </c>
      <c r="K89" s="29" t="s">
        <v>190</v>
      </c>
      <c r="L89" s="29">
        <v>0.63100000000000001</v>
      </c>
      <c r="M89" s="29">
        <v>0.63100000000000001</v>
      </c>
      <c r="N89" s="29">
        <v>0.69700000000000006</v>
      </c>
      <c r="O89" s="29">
        <v>0.65400000000000003</v>
      </c>
      <c r="P89" s="29">
        <v>0.64800000000000002</v>
      </c>
      <c r="Q89" s="29">
        <v>0.69400000000000006</v>
      </c>
      <c r="R89" s="29">
        <v>0.70900000000000007</v>
      </c>
      <c r="S89" s="29">
        <v>0.72599999999999998</v>
      </c>
      <c r="T89" s="29">
        <v>0.69599999999999995</v>
      </c>
      <c r="U89" s="29">
        <v>0.68400000000000005</v>
      </c>
      <c r="V89" s="65">
        <v>0.71900000000000008</v>
      </c>
      <c r="W89" s="117" t="s">
        <v>364</v>
      </c>
    </row>
    <row r="90" spans="1:23" ht="15.75" customHeight="1" x14ac:dyDescent="0.35">
      <c r="A90" s="30" t="s">
        <v>206</v>
      </c>
      <c r="B90" s="17" t="s">
        <v>182</v>
      </c>
      <c r="C90" s="17" t="s">
        <v>79</v>
      </c>
      <c r="D90" s="29" t="s">
        <v>190</v>
      </c>
      <c r="E90" s="29" t="s">
        <v>190</v>
      </c>
      <c r="F90" s="29" t="s">
        <v>190</v>
      </c>
      <c r="G90" s="29" t="s">
        <v>190</v>
      </c>
      <c r="H90" s="29" t="s">
        <v>190</v>
      </c>
      <c r="I90" s="29" t="s">
        <v>190</v>
      </c>
      <c r="J90" s="29" t="s">
        <v>190</v>
      </c>
      <c r="K90" s="29" t="s">
        <v>190</v>
      </c>
      <c r="L90" s="29">
        <v>0.73799999999999999</v>
      </c>
      <c r="M90" s="29">
        <v>0.73099999999999998</v>
      </c>
      <c r="N90" s="29">
        <v>0.77200000000000002</v>
      </c>
      <c r="O90" s="29">
        <v>0.73299999999999998</v>
      </c>
      <c r="P90" s="29">
        <v>0.753</v>
      </c>
      <c r="Q90" s="29">
        <v>0.76700000000000002</v>
      </c>
      <c r="R90" s="29">
        <v>0.76500000000000001</v>
      </c>
      <c r="S90" s="29">
        <v>0.78500000000000003</v>
      </c>
      <c r="T90" s="29">
        <v>0.755</v>
      </c>
      <c r="U90" s="29">
        <v>0.755</v>
      </c>
      <c r="V90" s="65">
        <v>0.77099999999999991</v>
      </c>
      <c r="W90" s="117" t="s">
        <v>364</v>
      </c>
    </row>
    <row r="91" spans="1:23" ht="15.75" customHeight="1" x14ac:dyDescent="0.35">
      <c r="A91" s="30" t="s">
        <v>206</v>
      </c>
      <c r="B91" s="17" t="s">
        <v>182</v>
      </c>
      <c r="C91" s="17" t="s">
        <v>80</v>
      </c>
      <c r="D91" s="29" t="s">
        <v>190</v>
      </c>
      <c r="E91" s="29" t="s">
        <v>190</v>
      </c>
      <c r="F91" s="29" t="s">
        <v>190</v>
      </c>
      <c r="G91" s="29" t="s">
        <v>190</v>
      </c>
      <c r="H91" s="29" t="s">
        <v>190</v>
      </c>
      <c r="I91" s="29" t="s">
        <v>190</v>
      </c>
      <c r="J91" s="29" t="s">
        <v>190</v>
      </c>
      <c r="K91" s="29" t="s">
        <v>190</v>
      </c>
      <c r="L91" s="29">
        <v>0.746</v>
      </c>
      <c r="M91" s="29">
        <v>0.79599999999999993</v>
      </c>
      <c r="N91" s="29">
        <v>0.85299999999999998</v>
      </c>
      <c r="O91" s="29">
        <v>0.83400000000000007</v>
      </c>
      <c r="P91" s="29">
        <v>0.80900000000000005</v>
      </c>
      <c r="Q91" s="29">
        <v>0.77300000000000002</v>
      </c>
      <c r="R91" s="29">
        <v>0.74299999999999999</v>
      </c>
      <c r="S91" s="29">
        <v>0.71099999999999997</v>
      </c>
      <c r="T91" s="29">
        <v>0.92400000000000004</v>
      </c>
      <c r="U91" s="29">
        <v>0.81599999999999995</v>
      </c>
      <c r="V91" s="65">
        <v>0.872</v>
      </c>
      <c r="W91" s="117" t="s">
        <v>364</v>
      </c>
    </row>
    <row r="92" spans="1:23" ht="15.75" customHeight="1" x14ac:dyDescent="0.35">
      <c r="A92" s="30" t="s">
        <v>206</v>
      </c>
      <c r="B92" s="17" t="s">
        <v>182</v>
      </c>
      <c r="C92" s="17" t="s">
        <v>81</v>
      </c>
      <c r="D92" s="29" t="s">
        <v>190</v>
      </c>
      <c r="E92" s="29" t="s">
        <v>190</v>
      </c>
      <c r="F92" s="29" t="s">
        <v>190</v>
      </c>
      <c r="G92" s="29" t="s">
        <v>190</v>
      </c>
      <c r="H92" s="29" t="s">
        <v>190</v>
      </c>
      <c r="I92" s="29" t="s">
        <v>190</v>
      </c>
      <c r="J92" s="29" t="s">
        <v>190</v>
      </c>
      <c r="K92" s="29" t="s">
        <v>190</v>
      </c>
      <c r="L92" s="29">
        <v>0.70599999999999996</v>
      </c>
      <c r="M92" s="29">
        <v>0.68700000000000006</v>
      </c>
      <c r="N92" s="29">
        <v>0.71400000000000008</v>
      </c>
      <c r="O92" s="29">
        <v>0.73499999999999999</v>
      </c>
      <c r="P92" s="29">
        <v>0.748</v>
      </c>
      <c r="Q92" s="29">
        <v>0.73299999999999998</v>
      </c>
      <c r="R92" s="29">
        <v>0.75</v>
      </c>
      <c r="S92" s="29">
        <v>0.75800000000000001</v>
      </c>
      <c r="T92" s="29">
        <v>0.75599999999999989</v>
      </c>
      <c r="U92" s="29">
        <v>0.72699999999999998</v>
      </c>
      <c r="V92" s="65">
        <v>0.70099999999999996</v>
      </c>
      <c r="W92" s="117" t="s">
        <v>364</v>
      </c>
    </row>
    <row r="93" spans="1:23" ht="15.75" customHeight="1" x14ac:dyDescent="0.35">
      <c r="A93" s="30" t="s">
        <v>206</v>
      </c>
      <c r="B93" s="17" t="s">
        <v>182</v>
      </c>
      <c r="C93" s="17" t="s">
        <v>82</v>
      </c>
      <c r="D93" s="29" t="s">
        <v>190</v>
      </c>
      <c r="E93" s="29" t="s">
        <v>190</v>
      </c>
      <c r="F93" s="29" t="s">
        <v>190</v>
      </c>
      <c r="G93" s="29" t="s">
        <v>190</v>
      </c>
      <c r="H93" s="29" t="s">
        <v>190</v>
      </c>
      <c r="I93" s="29" t="s">
        <v>190</v>
      </c>
      <c r="J93" s="29" t="s">
        <v>190</v>
      </c>
      <c r="K93" s="29" t="s">
        <v>190</v>
      </c>
      <c r="L93" s="29">
        <v>0.71299999999999997</v>
      </c>
      <c r="M93" s="29">
        <v>0.80500000000000005</v>
      </c>
      <c r="N93" s="29">
        <v>0.85599999999999998</v>
      </c>
      <c r="O93" s="29">
        <v>0.67700000000000005</v>
      </c>
      <c r="P93" s="29">
        <v>0.76800000000000002</v>
      </c>
      <c r="Q93" s="29">
        <v>0.75700000000000001</v>
      </c>
      <c r="R93" s="29">
        <v>0.77200000000000002</v>
      </c>
      <c r="S93" s="29">
        <v>0.89400000000000002</v>
      </c>
      <c r="T93" s="29">
        <v>0.82200000000000006</v>
      </c>
      <c r="U93" s="29">
        <v>0.71700000000000008</v>
      </c>
      <c r="V93" s="65">
        <v>0.872</v>
      </c>
      <c r="W93" s="117" t="s">
        <v>364</v>
      </c>
    </row>
    <row r="94" spans="1:23" ht="15.75" customHeight="1" x14ac:dyDescent="0.35">
      <c r="A94" s="30" t="s">
        <v>206</v>
      </c>
      <c r="B94" s="17" t="s">
        <v>182</v>
      </c>
      <c r="C94" s="17" t="s">
        <v>83</v>
      </c>
      <c r="D94" s="29" t="s">
        <v>190</v>
      </c>
      <c r="E94" s="29" t="s">
        <v>190</v>
      </c>
      <c r="F94" s="29" t="s">
        <v>190</v>
      </c>
      <c r="G94" s="29" t="s">
        <v>190</v>
      </c>
      <c r="H94" s="29" t="s">
        <v>190</v>
      </c>
      <c r="I94" s="29" t="s">
        <v>190</v>
      </c>
      <c r="J94" s="29" t="s">
        <v>190</v>
      </c>
      <c r="K94" s="29" t="s">
        <v>190</v>
      </c>
      <c r="L94" s="29">
        <v>0.65700000000000003</v>
      </c>
      <c r="M94" s="29">
        <v>0.68</v>
      </c>
      <c r="N94" s="29">
        <v>0.77500000000000002</v>
      </c>
      <c r="O94" s="29">
        <v>0.68700000000000006</v>
      </c>
      <c r="P94" s="29">
        <v>0.68400000000000005</v>
      </c>
      <c r="Q94" s="29">
        <v>0.70200000000000007</v>
      </c>
      <c r="R94" s="29">
        <v>0.58899999999999997</v>
      </c>
      <c r="S94" s="29">
        <v>0.64800000000000002</v>
      </c>
      <c r="T94" s="29">
        <v>0.59</v>
      </c>
      <c r="U94" s="29">
        <v>0.47</v>
      </c>
      <c r="V94" s="65">
        <v>0.65300000000000002</v>
      </c>
      <c r="W94" s="117" t="s">
        <v>364</v>
      </c>
    </row>
    <row r="95" spans="1:23" ht="15.75" customHeight="1" x14ac:dyDescent="0.35">
      <c r="A95" s="30" t="s">
        <v>206</v>
      </c>
      <c r="B95" s="17" t="s">
        <v>182</v>
      </c>
      <c r="C95" s="17" t="s">
        <v>84</v>
      </c>
      <c r="D95" s="29" t="s">
        <v>190</v>
      </c>
      <c r="E95" s="29" t="s">
        <v>190</v>
      </c>
      <c r="F95" s="29" t="s">
        <v>190</v>
      </c>
      <c r="G95" s="29" t="s">
        <v>190</v>
      </c>
      <c r="H95" s="29" t="s">
        <v>190</v>
      </c>
      <c r="I95" s="29" t="s">
        <v>190</v>
      </c>
      <c r="J95" s="29" t="s">
        <v>190</v>
      </c>
      <c r="K95" s="29" t="s">
        <v>190</v>
      </c>
      <c r="L95" s="29">
        <v>0.85400000000000009</v>
      </c>
      <c r="M95" s="29">
        <v>0.82099999999999995</v>
      </c>
      <c r="N95" s="29">
        <v>0.82099999999999995</v>
      </c>
      <c r="O95" s="29">
        <v>0.74900000000000011</v>
      </c>
      <c r="P95" s="29">
        <v>0.81200000000000006</v>
      </c>
      <c r="Q95" s="29">
        <v>0.80599999999999994</v>
      </c>
      <c r="R95" s="29">
        <v>0.77500000000000002</v>
      </c>
      <c r="S95" s="29">
        <v>0.82599999999999996</v>
      </c>
      <c r="T95" s="29">
        <v>0.78400000000000003</v>
      </c>
      <c r="U95" s="29">
        <v>0.72299999999999998</v>
      </c>
      <c r="V95" s="65">
        <v>0.81299999999999994</v>
      </c>
      <c r="W95" s="117" t="s">
        <v>364</v>
      </c>
    </row>
    <row r="96" spans="1:23" ht="15.75" customHeight="1" x14ac:dyDescent="0.35">
      <c r="A96" s="30" t="s">
        <v>206</v>
      </c>
      <c r="B96" s="17" t="s">
        <v>182</v>
      </c>
      <c r="C96" s="17" t="s">
        <v>15</v>
      </c>
      <c r="D96" s="29" t="s">
        <v>190</v>
      </c>
      <c r="E96" s="29" t="s">
        <v>190</v>
      </c>
      <c r="F96" s="29" t="s">
        <v>190</v>
      </c>
      <c r="G96" s="29" t="s">
        <v>190</v>
      </c>
      <c r="H96" s="29" t="s">
        <v>190</v>
      </c>
      <c r="I96" s="29" t="s">
        <v>190</v>
      </c>
      <c r="J96" s="29" t="s">
        <v>190</v>
      </c>
      <c r="K96" s="29" t="s">
        <v>190</v>
      </c>
      <c r="L96" s="29">
        <v>0.81299999999999994</v>
      </c>
      <c r="M96" s="29">
        <v>0.81299999999999994</v>
      </c>
      <c r="N96" s="29">
        <v>0.89200000000000002</v>
      </c>
      <c r="O96" s="29">
        <v>0.86799999999999999</v>
      </c>
      <c r="P96" s="29">
        <v>0.86099999999999999</v>
      </c>
      <c r="Q96" s="29">
        <v>0.88300000000000001</v>
      </c>
      <c r="R96" s="29">
        <v>0.875</v>
      </c>
      <c r="S96" s="29">
        <v>0.871</v>
      </c>
      <c r="T96" s="29">
        <v>0.83299999999999996</v>
      </c>
      <c r="U96" s="29">
        <v>0.72900000000000009</v>
      </c>
      <c r="V96" s="65">
        <v>0.875</v>
      </c>
      <c r="W96" s="117" t="s">
        <v>364</v>
      </c>
    </row>
    <row r="97" spans="1:23" ht="15.75" customHeight="1" x14ac:dyDescent="0.35">
      <c r="A97" s="30" t="s">
        <v>206</v>
      </c>
      <c r="B97" s="17" t="s">
        <v>182</v>
      </c>
      <c r="C97" s="17" t="s">
        <v>85</v>
      </c>
      <c r="D97" s="29" t="s">
        <v>190</v>
      </c>
      <c r="E97" s="29" t="s">
        <v>190</v>
      </c>
      <c r="F97" s="29" t="s">
        <v>190</v>
      </c>
      <c r="G97" s="29" t="s">
        <v>190</v>
      </c>
      <c r="H97" s="29" t="s">
        <v>190</v>
      </c>
      <c r="I97" s="29" t="s">
        <v>190</v>
      </c>
      <c r="J97" s="29" t="s">
        <v>190</v>
      </c>
      <c r="K97" s="29" t="s">
        <v>190</v>
      </c>
      <c r="L97" s="29">
        <v>0.74400000000000011</v>
      </c>
      <c r="M97" s="29">
        <v>0.74</v>
      </c>
      <c r="N97" s="29">
        <v>0.7609999999999999</v>
      </c>
      <c r="O97" s="29">
        <v>0.77400000000000002</v>
      </c>
      <c r="P97" s="29">
        <v>0.76400000000000001</v>
      </c>
      <c r="Q97" s="29">
        <v>0.76800000000000002</v>
      </c>
      <c r="R97" s="29">
        <v>0.77099999999999991</v>
      </c>
      <c r="S97" s="29">
        <v>0.81599999999999995</v>
      </c>
      <c r="T97" s="29">
        <v>0.7390000000000001</v>
      </c>
      <c r="U97" s="29">
        <v>0.79700000000000004</v>
      </c>
      <c r="V97" s="65">
        <v>0.76500000000000001</v>
      </c>
      <c r="W97" s="117" t="s">
        <v>364</v>
      </c>
    </row>
    <row r="98" spans="1:23" ht="15.75" customHeight="1" x14ac:dyDescent="0.35">
      <c r="A98" s="30" t="s">
        <v>206</v>
      </c>
      <c r="B98" s="17" t="s">
        <v>182</v>
      </c>
      <c r="C98" s="17" t="s">
        <v>86</v>
      </c>
      <c r="D98" s="29" t="s">
        <v>190</v>
      </c>
      <c r="E98" s="29" t="s">
        <v>190</v>
      </c>
      <c r="F98" s="29" t="s">
        <v>190</v>
      </c>
      <c r="G98" s="29" t="s">
        <v>190</v>
      </c>
      <c r="H98" s="29" t="s">
        <v>190</v>
      </c>
      <c r="I98" s="29" t="s">
        <v>190</v>
      </c>
      <c r="J98" s="29" t="s">
        <v>190</v>
      </c>
      <c r="K98" s="29" t="s">
        <v>190</v>
      </c>
      <c r="L98" s="29">
        <v>0.72400000000000009</v>
      </c>
      <c r="M98" s="29">
        <v>0.77300000000000002</v>
      </c>
      <c r="N98" s="29">
        <v>0.79700000000000004</v>
      </c>
      <c r="O98" s="29">
        <v>0.84200000000000008</v>
      </c>
      <c r="P98" s="29">
        <v>0.76200000000000001</v>
      </c>
      <c r="Q98" s="29">
        <v>0.81299999999999994</v>
      </c>
      <c r="R98" s="29">
        <v>0.82700000000000007</v>
      </c>
      <c r="S98" s="29">
        <v>0.80400000000000005</v>
      </c>
      <c r="T98" s="29">
        <v>0.84099999999999997</v>
      </c>
      <c r="U98" s="29">
        <v>0.78200000000000003</v>
      </c>
      <c r="V98" s="65">
        <v>0.77500000000000002</v>
      </c>
      <c r="W98" s="117" t="s">
        <v>364</v>
      </c>
    </row>
    <row r="99" spans="1:23" ht="15.75" customHeight="1" x14ac:dyDescent="0.35">
      <c r="A99" s="30" t="s">
        <v>206</v>
      </c>
      <c r="B99" s="17" t="s">
        <v>182</v>
      </c>
      <c r="C99" s="17" t="s">
        <v>87</v>
      </c>
      <c r="D99" s="29" t="s">
        <v>190</v>
      </c>
      <c r="E99" s="29" t="s">
        <v>190</v>
      </c>
      <c r="F99" s="29" t="s">
        <v>190</v>
      </c>
      <c r="G99" s="29" t="s">
        <v>190</v>
      </c>
      <c r="H99" s="29" t="s">
        <v>190</v>
      </c>
      <c r="I99" s="29" t="s">
        <v>190</v>
      </c>
      <c r="J99" s="29" t="s">
        <v>190</v>
      </c>
      <c r="K99" s="29" t="s">
        <v>190</v>
      </c>
      <c r="L99" s="29">
        <v>0.78099999999999992</v>
      </c>
      <c r="M99" s="29">
        <v>0.83700000000000008</v>
      </c>
      <c r="N99" s="29">
        <v>0.83799999999999997</v>
      </c>
      <c r="O99" s="29">
        <v>0.85699999999999998</v>
      </c>
      <c r="P99" s="29">
        <v>0.80200000000000005</v>
      </c>
      <c r="Q99" s="29">
        <v>0.80400000000000005</v>
      </c>
      <c r="R99" s="29">
        <v>0.84099999999999997</v>
      </c>
      <c r="S99" s="29">
        <v>0.83599999999999997</v>
      </c>
      <c r="T99" s="29">
        <v>0.88900000000000001</v>
      </c>
      <c r="U99" s="29">
        <v>0.71</v>
      </c>
      <c r="V99" s="65">
        <v>0.77099999999999991</v>
      </c>
      <c r="W99" s="117" t="s">
        <v>364</v>
      </c>
    </row>
    <row r="100" spans="1:23" ht="15.75" customHeight="1" x14ac:dyDescent="0.35">
      <c r="A100" s="30" t="s">
        <v>206</v>
      </c>
      <c r="B100" s="17" t="s">
        <v>182</v>
      </c>
      <c r="C100" s="17" t="s">
        <v>88</v>
      </c>
      <c r="D100" s="29" t="s">
        <v>190</v>
      </c>
      <c r="E100" s="29" t="s">
        <v>190</v>
      </c>
      <c r="F100" s="29" t="s">
        <v>190</v>
      </c>
      <c r="G100" s="29" t="s">
        <v>190</v>
      </c>
      <c r="H100" s="29" t="s">
        <v>190</v>
      </c>
      <c r="I100" s="29" t="s">
        <v>190</v>
      </c>
      <c r="J100" s="29" t="s">
        <v>190</v>
      </c>
      <c r="K100" s="29" t="s">
        <v>190</v>
      </c>
      <c r="L100" s="29">
        <v>0.77500000000000002</v>
      </c>
      <c r="M100" s="29">
        <v>0.78900000000000003</v>
      </c>
      <c r="N100" s="29">
        <v>0.76200000000000001</v>
      </c>
      <c r="O100" s="29">
        <v>0.79200000000000004</v>
      </c>
      <c r="P100" s="29">
        <v>0.64800000000000002</v>
      </c>
      <c r="Q100" s="29">
        <v>0.55399999999999994</v>
      </c>
      <c r="R100" s="29">
        <v>0.88</v>
      </c>
      <c r="S100" s="29">
        <v>0.67099999999999993</v>
      </c>
      <c r="T100" s="29">
        <v>0.72099999999999997</v>
      </c>
      <c r="U100" s="29" t="s">
        <v>208</v>
      </c>
      <c r="V100" s="29" t="s">
        <v>208</v>
      </c>
      <c r="W100" s="117" t="s">
        <v>364</v>
      </c>
    </row>
    <row r="101" spans="1:23" ht="15.75" customHeight="1" x14ac:dyDescent="0.35">
      <c r="A101" s="30" t="s">
        <v>206</v>
      </c>
      <c r="B101" s="17" t="s">
        <v>182</v>
      </c>
      <c r="C101" s="17" t="s">
        <v>18</v>
      </c>
      <c r="D101" s="29" t="s">
        <v>190</v>
      </c>
      <c r="E101" s="29" t="s">
        <v>190</v>
      </c>
      <c r="F101" s="29" t="s">
        <v>190</v>
      </c>
      <c r="G101" s="29" t="s">
        <v>190</v>
      </c>
      <c r="H101" s="29" t="s">
        <v>190</v>
      </c>
      <c r="I101" s="29" t="s">
        <v>190</v>
      </c>
      <c r="J101" s="29" t="s">
        <v>190</v>
      </c>
      <c r="K101" s="29" t="s">
        <v>190</v>
      </c>
      <c r="L101" s="29">
        <v>0.79700000000000004</v>
      </c>
      <c r="M101" s="29">
        <v>0.83099999999999996</v>
      </c>
      <c r="N101" s="29">
        <v>0.80799999999999994</v>
      </c>
      <c r="O101" s="29">
        <v>0.87400000000000011</v>
      </c>
      <c r="P101" s="29">
        <v>0.86499999999999999</v>
      </c>
      <c r="Q101" s="29">
        <v>0.82700000000000007</v>
      </c>
      <c r="R101" s="29">
        <v>0.81700000000000006</v>
      </c>
      <c r="S101" s="29">
        <v>0.77599999999999991</v>
      </c>
      <c r="T101" s="29">
        <v>0.746</v>
      </c>
      <c r="U101" s="29">
        <v>0.73699999999999999</v>
      </c>
      <c r="V101" s="65">
        <v>0.7609999999999999</v>
      </c>
      <c r="W101" s="117" t="s">
        <v>364</v>
      </c>
    </row>
    <row r="102" spans="1:23" ht="15.75" customHeight="1" x14ac:dyDescent="0.35">
      <c r="A102" s="30" t="s">
        <v>206</v>
      </c>
      <c r="B102" s="17" t="s">
        <v>182</v>
      </c>
      <c r="C102" s="17" t="s">
        <v>89</v>
      </c>
      <c r="D102" s="29" t="s">
        <v>190</v>
      </c>
      <c r="E102" s="29" t="s">
        <v>190</v>
      </c>
      <c r="F102" s="29" t="s">
        <v>190</v>
      </c>
      <c r="G102" s="29" t="s">
        <v>190</v>
      </c>
      <c r="H102" s="29" t="s">
        <v>190</v>
      </c>
      <c r="I102" s="29" t="s">
        <v>190</v>
      </c>
      <c r="J102" s="29" t="s">
        <v>190</v>
      </c>
      <c r="K102" s="29" t="s">
        <v>190</v>
      </c>
      <c r="L102" s="29">
        <v>0.72299999999999998</v>
      </c>
      <c r="M102" s="29">
        <v>0.68500000000000005</v>
      </c>
      <c r="N102" s="29">
        <v>0.77099999999999991</v>
      </c>
      <c r="O102" s="29">
        <v>0.71499999999999997</v>
      </c>
      <c r="P102" s="29">
        <v>0.61599999999999999</v>
      </c>
      <c r="Q102" s="29">
        <v>0.70099999999999996</v>
      </c>
      <c r="R102" s="29">
        <v>0.71900000000000008</v>
      </c>
      <c r="S102" s="29">
        <v>0.70499999999999996</v>
      </c>
      <c r="T102" s="29">
        <v>0.70200000000000007</v>
      </c>
      <c r="U102" s="29">
        <v>0.622</v>
      </c>
      <c r="V102" s="65">
        <v>0.83700000000000008</v>
      </c>
      <c r="W102" s="117" t="s">
        <v>364</v>
      </c>
    </row>
    <row r="103" spans="1:23" ht="15.75" customHeight="1" x14ac:dyDescent="0.35">
      <c r="A103" s="30" t="s">
        <v>206</v>
      </c>
      <c r="B103" s="17" t="s">
        <v>182</v>
      </c>
      <c r="C103" s="17" t="s">
        <v>90</v>
      </c>
      <c r="D103" s="29" t="s">
        <v>190</v>
      </c>
      <c r="E103" s="29" t="s">
        <v>190</v>
      </c>
      <c r="F103" s="29" t="s">
        <v>190</v>
      </c>
      <c r="G103" s="29" t="s">
        <v>190</v>
      </c>
      <c r="H103" s="29" t="s">
        <v>190</v>
      </c>
      <c r="I103" s="29" t="s">
        <v>190</v>
      </c>
      <c r="J103" s="29" t="s">
        <v>190</v>
      </c>
      <c r="K103" s="29" t="s">
        <v>190</v>
      </c>
      <c r="L103" s="29">
        <v>0.66799999999999993</v>
      </c>
      <c r="M103" s="29">
        <v>0.67700000000000005</v>
      </c>
      <c r="N103" s="29">
        <v>0.71099999999999997</v>
      </c>
      <c r="O103" s="29">
        <v>0.75099999999999989</v>
      </c>
      <c r="P103" s="29">
        <v>0.69299999999999995</v>
      </c>
      <c r="Q103" s="29">
        <v>0.78700000000000003</v>
      </c>
      <c r="R103" s="29">
        <v>0.72099999999999997</v>
      </c>
      <c r="S103" s="29">
        <v>0.73299999999999998</v>
      </c>
      <c r="T103" s="29">
        <v>0.79099999999999993</v>
      </c>
      <c r="U103" s="29">
        <v>0.68700000000000006</v>
      </c>
      <c r="V103" s="65">
        <v>0.621</v>
      </c>
      <c r="W103" s="117" t="s">
        <v>364</v>
      </c>
    </row>
    <row r="104" spans="1:23" ht="15.75" customHeight="1" x14ac:dyDescent="0.35">
      <c r="A104" s="30" t="s">
        <v>206</v>
      </c>
      <c r="B104" s="17" t="s">
        <v>182</v>
      </c>
      <c r="C104" s="17" t="s">
        <v>91</v>
      </c>
      <c r="D104" s="29" t="s">
        <v>190</v>
      </c>
      <c r="E104" s="29" t="s">
        <v>190</v>
      </c>
      <c r="F104" s="29" t="s">
        <v>190</v>
      </c>
      <c r="G104" s="29" t="s">
        <v>190</v>
      </c>
      <c r="H104" s="29" t="s">
        <v>190</v>
      </c>
      <c r="I104" s="29" t="s">
        <v>190</v>
      </c>
      <c r="J104" s="29" t="s">
        <v>190</v>
      </c>
      <c r="K104" s="29" t="s">
        <v>190</v>
      </c>
      <c r="L104" s="29">
        <v>0.77599999999999991</v>
      </c>
      <c r="M104" s="29">
        <v>0.67299999999999993</v>
      </c>
      <c r="N104" s="29">
        <v>0.79599999999999993</v>
      </c>
      <c r="O104" s="29">
        <v>0.78599999999999992</v>
      </c>
      <c r="P104" s="29">
        <v>0.77099999999999991</v>
      </c>
      <c r="Q104" s="29">
        <v>0.90200000000000002</v>
      </c>
      <c r="R104" s="29">
        <v>0.82200000000000006</v>
      </c>
      <c r="S104" s="29">
        <v>0.77</v>
      </c>
      <c r="T104" s="29">
        <v>0.71700000000000008</v>
      </c>
      <c r="U104" s="29">
        <v>0.6409999999999999</v>
      </c>
      <c r="V104" s="65">
        <v>0.72599999999999998</v>
      </c>
      <c r="W104" s="117" t="s">
        <v>364</v>
      </c>
    </row>
    <row r="105" spans="1:23" ht="15.75" customHeight="1" x14ac:dyDescent="0.35">
      <c r="A105" s="30" t="s">
        <v>206</v>
      </c>
      <c r="B105" s="17" t="s">
        <v>182</v>
      </c>
      <c r="C105" s="17" t="s">
        <v>92</v>
      </c>
      <c r="D105" s="29" t="s">
        <v>190</v>
      </c>
      <c r="E105" s="29" t="s">
        <v>190</v>
      </c>
      <c r="F105" s="29" t="s">
        <v>190</v>
      </c>
      <c r="G105" s="29" t="s">
        <v>190</v>
      </c>
      <c r="H105" s="29" t="s">
        <v>190</v>
      </c>
      <c r="I105" s="29" t="s">
        <v>190</v>
      </c>
      <c r="J105" s="29" t="s">
        <v>190</v>
      </c>
      <c r="K105" s="29" t="s">
        <v>190</v>
      </c>
      <c r="L105" s="29">
        <v>0.78700000000000003</v>
      </c>
      <c r="M105" s="29">
        <v>0.79599999999999993</v>
      </c>
      <c r="N105" s="29">
        <v>0.79500000000000004</v>
      </c>
      <c r="O105" s="29">
        <v>0.78799999999999992</v>
      </c>
      <c r="P105" s="29">
        <v>0.74199999999999999</v>
      </c>
      <c r="Q105" s="29">
        <v>0.79799999999999993</v>
      </c>
      <c r="R105" s="29">
        <v>0.8</v>
      </c>
      <c r="S105" s="29">
        <v>0.82400000000000007</v>
      </c>
      <c r="T105" s="29">
        <v>0.80299999999999994</v>
      </c>
      <c r="U105" s="29">
        <v>0.74299999999999999</v>
      </c>
      <c r="V105" s="65">
        <v>0.76300000000000001</v>
      </c>
      <c r="W105" s="117" t="s">
        <v>364</v>
      </c>
    </row>
    <row r="106" spans="1:23" ht="15.75" customHeight="1" x14ac:dyDescent="0.35">
      <c r="A106" s="30" t="s">
        <v>206</v>
      </c>
      <c r="B106" s="17" t="s">
        <v>182</v>
      </c>
      <c r="C106" s="17" t="s">
        <v>93</v>
      </c>
      <c r="D106" s="29" t="s">
        <v>190</v>
      </c>
      <c r="E106" s="29" t="s">
        <v>190</v>
      </c>
      <c r="F106" s="29" t="s">
        <v>190</v>
      </c>
      <c r="G106" s="29" t="s">
        <v>190</v>
      </c>
      <c r="H106" s="29" t="s">
        <v>190</v>
      </c>
      <c r="I106" s="29" t="s">
        <v>190</v>
      </c>
      <c r="J106" s="29" t="s">
        <v>190</v>
      </c>
      <c r="K106" s="29" t="s">
        <v>190</v>
      </c>
      <c r="L106" s="29">
        <v>0.83799999999999997</v>
      </c>
      <c r="M106" s="29">
        <v>0.70299999999999996</v>
      </c>
      <c r="N106" s="29">
        <v>0.94499999999999995</v>
      </c>
      <c r="O106" s="29">
        <v>0.745</v>
      </c>
      <c r="P106" s="29">
        <v>0.81099999999999994</v>
      </c>
      <c r="Q106" s="29">
        <v>0.746</v>
      </c>
      <c r="R106" s="29">
        <v>0.66</v>
      </c>
      <c r="S106" s="29">
        <v>0.93099999999999994</v>
      </c>
      <c r="T106" s="29">
        <v>0.79500000000000004</v>
      </c>
      <c r="U106" s="29">
        <v>0.82200000000000006</v>
      </c>
      <c r="V106" s="65">
        <v>0.82299999999999995</v>
      </c>
      <c r="W106" s="117" t="s">
        <v>364</v>
      </c>
    </row>
    <row r="107" spans="1:23" ht="15.75" customHeight="1" x14ac:dyDescent="0.35">
      <c r="A107" s="30" t="s">
        <v>206</v>
      </c>
      <c r="B107" s="17" t="s">
        <v>182</v>
      </c>
      <c r="C107" s="17" t="s">
        <v>94</v>
      </c>
      <c r="D107" s="29" t="s">
        <v>190</v>
      </c>
      <c r="E107" s="29" t="s">
        <v>190</v>
      </c>
      <c r="F107" s="29" t="s">
        <v>190</v>
      </c>
      <c r="G107" s="29" t="s">
        <v>190</v>
      </c>
      <c r="H107" s="29" t="s">
        <v>190</v>
      </c>
      <c r="I107" s="29" t="s">
        <v>190</v>
      </c>
      <c r="J107" s="29" t="s">
        <v>190</v>
      </c>
      <c r="K107" s="29" t="s">
        <v>190</v>
      </c>
      <c r="L107" s="29">
        <v>0.71400000000000008</v>
      </c>
      <c r="M107" s="29">
        <v>0.72199999999999998</v>
      </c>
      <c r="N107" s="29">
        <v>0.77400000000000002</v>
      </c>
      <c r="O107" s="29">
        <v>0.77900000000000003</v>
      </c>
      <c r="P107" s="29">
        <v>0.78</v>
      </c>
      <c r="Q107" s="29">
        <v>0.81099999999999994</v>
      </c>
      <c r="R107" s="29">
        <v>0.79</v>
      </c>
      <c r="S107" s="29">
        <v>0.82299999999999995</v>
      </c>
      <c r="T107" s="29">
        <v>0.81</v>
      </c>
      <c r="U107" s="29">
        <v>0.80500000000000005</v>
      </c>
      <c r="V107" s="65">
        <v>0.84099999999999997</v>
      </c>
      <c r="W107" s="117" t="s">
        <v>364</v>
      </c>
    </row>
    <row r="108" spans="1:23" ht="15.75" customHeight="1" x14ac:dyDescent="0.35">
      <c r="A108" s="30" t="s">
        <v>206</v>
      </c>
      <c r="B108" s="17" t="s">
        <v>182</v>
      </c>
      <c r="C108" s="17" t="s">
        <v>95</v>
      </c>
      <c r="D108" s="29" t="s">
        <v>190</v>
      </c>
      <c r="E108" s="29" t="s">
        <v>190</v>
      </c>
      <c r="F108" s="29" t="s">
        <v>190</v>
      </c>
      <c r="G108" s="29" t="s">
        <v>190</v>
      </c>
      <c r="H108" s="29" t="s">
        <v>190</v>
      </c>
      <c r="I108" s="29" t="s">
        <v>190</v>
      </c>
      <c r="J108" s="29" t="s">
        <v>190</v>
      </c>
      <c r="K108" s="29" t="s">
        <v>190</v>
      </c>
      <c r="L108" s="29">
        <v>0.79299999999999993</v>
      </c>
      <c r="M108" s="29">
        <v>0.78400000000000003</v>
      </c>
      <c r="N108" s="29">
        <v>0.74199999999999999</v>
      </c>
      <c r="O108" s="29">
        <v>0.86199999999999999</v>
      </c>
      <c r="P108" s="29">
        <v>0.68</v>
      </c>
      <c r="Q108" s="29">
        <v>0.68</v>
      </c>
      <c r="R108" s="29">
        <v>0.69799999999999995</v>
      </c>
      <c r="S108" s="29">
        <v>0.69900000000000007</v>
      </c>
      <c r="T108" s="29">
        <v>0.70299999999999996</v>
      </c>
      <c r="U108" s="29">
        <v>0.59399999999999997</v>
      </c>
      <c r="V108" s="65">
        <v>0.51900000000000002</v>
      </c>
      <c r="W108" s="117" t="s">
        <v>364</v>
      </c>
    </row>
    <row r="109" spans="1:23" ht="30" customHeight="1" x14ac:dyDescent="0.35">
      <c r="A109" s="30" t="s">
        <v>206</v>
      </c>
      <c r="B109" s="17" t="s">
        <v>183</v>
      </c>
      <c r="C109" s="17" t="s">
        <v>112</v>
      </c>
      <c r="D109" s="33" t="s">
        <v>190</v>
      </c>
      <c r="E109" s="33" t="s">
        <v>190</v>
      </c>
      <c r="F109" s="33" t="s">
        <v>190</v>
      </c>
      <c r="G109" s="33" t="s">
        <v>190</v>
      </c>
      <c r="H109" s="33" t="s">
        <v>190</v>
      </c>
      <c r="I109" s="33" t="s">
        <v>190</v>
      </c>
      <c r="J109" s="29" t="s">
        <v>190</v>
      </c>
      <c r="K109" s="29" t="s">
        <v>190</v>
      </c>
      <c r="L109" s="29">
        <v>0.71700000000000008</v>
      </c>
      <c r="M109" s="29">
        <v>0.745</v>
      </c>
      <c r="N109" s="29">
        <v>0.79400000000000004</v>
      </c>
      <c r="O109" s="29">
        <v>0.7390000000000001</v>
      </c>
      <c r="P109" s="29">
        <v>0.78099999999999992</v>
      </c>
      <c r="Q109" s="29">
        <v>0.77700000000000002</v>
      </c>
      <c r="R109" s="29">
        <v>0.755</v>
      </c>
      <c r="S109" s="29">
        <v>0.76800000000000002</v>
      </c>
      <c r="T109" s="29">
        <v>0.78400000000000003</v>
      </c>
      <c r="U109" s="29">
        <v>0.73799999999999999</v>
      </c>
      <c r="V109" s="65">
        <v>0.74299999999999999</v>
      </c>
      <c r="W109" s="117" t="s">
        <v>364</v>
      </c>
    </row>
    <row r="110" spans="1:23" x14ac:dyDescent="0.35">
      <c r="A110" s="30" t="s">
        <v>206</v>
      </c>
      <c r="B110" s="17" t="s">
        <v>183</v>
      </c>
      <c r="C110" s="9" t="s">
        <v>113</v>
      </c>
      <c r="D110" s="33" t="s">
        <v>190</v>
      </c>
      <c r="E110" s="33" t="s">
        <v>190</v>
      </c>
      <c r="F110" s="33" t="s">
        <v>190</v>
      </c>
      <c r="G110" s="33" t="s">
        <v>190</v>
      </c>
      <c r="H110" s="33" t="s">
        <v>190</v>
      </c>
      <c r="I110" s="33" t="s">
        <v>190</v>
      </c>
      <c r="J110" s="29" t="s">
        <v>190</v>
      </c>
      <c r="K110" s="29" t="s">
        <v>190</v>
      </c>
      <c r="L110" s="29">
        <v>0.80200000000000005</v>
      </c>
      <c r="M110" s="29">
        <v>0.74</v>
      </c>
      <c r="N110" s="29">
        <v>0.76900000000000002</v>
      </c>
      <c r="O110" s="29">
        <v>0.83599999999999997</v>
      </c>
      <c r="P110" s="29">
        <v>0.7390000000000001</v>
      </c>
      <c r="Q110" s="29">
        <v>0.85299999999999998</v>
      </c>
      <c r="R110" s="29">
        <v>0.80599999999999994</v>
      </c>
      <c r="S110" s="29">
        <v>0.73599999999999999</v>
      </c>
      <c r="T110" s="29">
        <v>0.78299999999999992</v>
      </c>
      <c r="U110" s="29">
        <v>0.66</v>
      </c>
      <c r="V110" s="65">
        <v>0.73499999999999999</v>
      </c>
      <c r="W110" s="117" t="s">
        <v>364</v>
      </c>
    </row>
    <row r="111" spans="1:23" x14ac:dyDescent="0.35">
      <c r="A111" s="30" t="s">
        <v>206</v>
      </c>
      <c r="B111" s="17" t="s">
        <v>183</v>
      </c>
      <c r="C111" s="9" t="s">
        <v>114</v>
      </c>
      <c r="D111" s="33" t="s">
        <v>190</v>
      </c>
      <c r="E111" s="33" t="s">
        <v>190</v>
      </c>
      <c r="F111" s="33" t="s">
        <v>190</v>
      </c>
      <c r="G111" s="33" t="s">
        <v>190</v>
      </c>
      <c r="H111" s="33" t="s">
        <v>190</v>
      </c>
      <c r="I111" s="33" t="s">
        <v>190</v>
      </c>
      <c r="J111" s="29" t="s">
        <v>190</v>
      </c>
      <c r="K111" s="29" t="s">
        <v>190</v>
      </c>
      <c r="L111" s="29">
        <v>0.75599999999999989</v>
      </c>
      <c r="M111" s="29">
        <v>0.73299999999999998</v>
      </c>
      <c r="N111" s="29">
        <v>0.7659999999999999</v>
      </c>
      <c r="O111" s="29">
        <v>0.80099999999999993</v>
      </c>
      <c r="P111" s="29">
        <v>0.76800000000000002</v>
      </c>
      <c r="Q111" s="29">
        <v>0.80500000000000005</v>
      </c>
      <c r="R111" s="29">
        <v>0.81700000000000006</v>
      </c>
      <c r="S111" s="29">
        <v>0.79799999999999993</v>
      </c>
      <c r="T111" s="29">
        <v>0.78700000000000003</v>
      </c>
      <c r="U111" s="29">
        <v>0.747</v>
      </c>
      <c r="V111" s="65">
        <v>0.71200000000000008</v>
      </c>
      <c r="W111" s="117" t="s">
        <v>364</v>
      </c>
    </row>
    <row r="112" spans="1:23" x14ac:dyDescent="0.35">
      <c r="A112" s="30" t="s">
        <v>206</v>
      </c>
      <c r="B112" s="17" t="s">
        <v>183</v>
      </c>
      <c r="C112" s="9" t="s">
        <v>115</v>
      </c>
      <c r="D112" s="33" t="s">
        <v>190</v>
      </c>
      <c r="E112" s="33" t="s">
        <v>190</v>
      </c>
      <c r="F112" s="33" t="s">
        <v>190</v>
      </c>
      <c r="G112" s="33" t="s">
        <v>190</v>
      </c>
      <c r="H112" s="33" t="s">
        <v>190</v>
      </c>
      <c r="I112" s="33" t="s">
        <v>190</v>
      </c>
      <c r="J112" s="29" t="s">
        <v>190</v>
      </c>
      <c r="K112" s="29" t="s">
        <v>190</v>
      </c>
      <c r="L112" s="29">
        <v>0.77</v>
      </c>
      <c r="M112" s="29">
        <v>0.76800000000000002</v>
      </c>
      <c r="N112" s="29">
        <v>0.81900000000000006</v>
      </c>
      <c r="O112" s="29">
        <v>0.83200000000000007</v>
      </c>
      <c r="P112" s="29">
        <v>0.82700000000000007</v>
      </c>
      <c r="Q112" s="29">
        <v>0.78400000000000003</v>
      </c>
      <c r="R112" s="29">
        <v>0.79099999999999993</v>
      </c>
      <c r="S112" s="29">
        <v>0.76300000000000001</v>
      </c>
      <c r="T112" s="29">
        <v>0.73099999999999998</v>
      </c>
      <c r="U112" s="29">
        <v>0.61</v>
      </c>
      <c r="V112" s="65">
        <v>0.70700000000000007</v>
      </c>
      <c r="W112" s="117" t="s">
        <v>364</v>
      </c>
    </row>
    <row r="113" spans="1:23" x14ac:dyDescent="0.35">
      <c r="A113" s="30" t="s">
        <v>206</v>
      </c>
      <c r="B113" s="17" t="s">
        <v>183</v>
      </c>
      <c r="C113" s="9" t="s">
        <v>13</v>
      </c>
      <c r="D113" s="33" t="s">
        <v>190</v>
      </c>
      <c r="E113" s="33" t="s">
        <v>190</v>
      </c>
      <c r="F113" s="33" t="s">
        <v>190</v>
      </c>
      <c r="G113" s="33" t="s">
        <v>190</v>
      </c>
      <c r="H113" s="33" t="s">
        <v>190</v>
      </c>
      <c r="I113" s="33" t="s">
        <v>190</v>
      </c>
      <c r="J113" s="29" t="s">
        <v>190</v>
      </c>
      <c r="K113" s="29" t="s">
        <v>190</v>
      </c>
      <c r="L113" s="29">
        <v>0.77599999999999991</v>
      </c>
      <c r="M113" s="29">
        <v>0.78799999999999992</v>
      </c>
      <c r="N113" s="29">
        <v>0.77099999999999991</v>
      </c>
      <c r="O113" s="29">
        <v>0.7340000000000001</v>
      </c>
      <c r="P113" s="29">
        <v>0.755</v>
      </c>
      <c r="Q113" s="29">
        <v>0.745</v>
      </c>
      <c r="R113" s="29">
        <v>0.72799999999999998</v>
      </c>
      <c r="S113" s="29">
        <v>0.75</v>
      </c>
      <c r="T113" s="29">
        <v>0.75099999999999989</v>
      </c>
      <c r="U113" s="29">
        <v>0.72799999999999998</v>
      </c>
      <c r="V113" s="65">
        <v>0.7659999999999999</v>
      </c>
      <c r="W113" s="117" t="s">
        <v>364</v>
      </c>
    </row>
    <row r="114" spans="1:23" x14ac:dyDescent="0.35">
      <c r="A114" s="30" t="s">
        <v>206</v>
      </c>
      <c r="B114" s="17" t="s">
        <v>183</v>
      </c>
      <c r="C114" s="9" t="s">
        <v>116</v>
      </c>
      <c r="D114" s="33" t="s">
        <v>190</v>
      </c>
      <c r="E114" s="33" t="s">
        <v>190</v>
      </c>
      <c r="F114" s="33" t="s">
        <v>190</v>
      </c>
      <c r="G114" s="33" t="s">
        <v>190</v>
      </c>
      <c r="H114" s="33" t="s">
        <v>190</v>
      </c>
      <c r="I114" s="33" t="s">
        <v>190</v>
      </c>
      <c r="J114" s="29" t="s">
        <v>190</v>
      </c>
      <c r="K114" s="29" t="s">
        <v>190</v>
      </c>
      <c r="L114" s="29">
        <v>0.81299999999999994</v>
      </c>
      <c r="M114" s="29">
        <v>0.81299999999999994</v>
      </c>
      <c r="N114" s="29">
        <v>0.89200000000000002</v>
      </c>
      <c r="O114" s="29">
        <v>0.86799999999999999</v>
      </c>
      <c r="P114" s="29">
        <v>0.86099999999999999</v>
      </c>
      <c r="Q114" s="29">
        <v>0.88300000000000001</v>
      </c>
      <c r="R114" s="29">
        <v>0.875</v>
      </c>
      <c r="S114" s="29">
        <v>0.871</v>
      </c>
      <c r="T114" s="29">
        <v>0.83299999999999996</v>
      </c>
      <c r="U114" s="29">
        <v>0.72900000000000009</v>
      </c>
      <c r="V114" s="65">
        <v>0.875</v>
      </c>
      <c r="W114" s="117" t="s">
        <v>364</v>
      </c>
    </row>
    <row r="115" spans="1:23" x14ac:dyDescent="0.35">
      <c r="A115" s="30" t="s">
        <v>206</v>
      </c>
      <c r="B115" s="17" t="s">
        <v>183</v>
      </c>
      <c r="C115" s="9" t="s">
        <v>117</v>
      </c>
      <c r="D115" s="33" t="s">
        <v>190</v>
      </c>
      <c r="E115" s="33" t="s">
        <v>190</v>
      </c>
      <c r="F115" s="33" t="s">
        <v>190</v>
      </c>
      <c r="G115" s="33" t="s">
        <v>190</v>
      </c>
      <c r="H115" s="33" t="s">
        <v>190</v>
      </c>
      <c r="I115" s="33" t="s">
        <v>190</v>
      </c>
      <c r="J115" s="29" t="s">
        <v>190</v>
      </c>
      <c r="K115" s="29" t="s">
        <v>190</v>
      </c>
      <c r="L115" s="29">
        <v>0.71400000000000008</v>
      </c>
      <c r="M115" s="29">
        <v>0.72199999999999998</v>
      </c>
      <c r="N115" s="29">
        <v>0.77400000000000002</v>
      </c>
      <c r="O115" s="29">
        <v>0.77900000000000003</v>
      </c>
      <c r="P115" s="29">
        <v>0.78</v>
      </c>
      <c r="Q115" s="29">
        <v>0.81099999999999994</v>
      </c>
      <c r="R115" s="29">
        <v>0.79</v>
      </c>
      <c r="S115" s="29">
        <v>0.82299999999999995</v>
      </c>
      <c r="T115" s="29">
        <v>0.81</v>
      </c>
      <c r="U115" s="29">
        <v>0.80500000000000005</v>
      </c>
      <c r="V115" s="65">
        <v>0.84099999999999997</v>
      </c>
      <c r="W115" s="117" t="s">
        <v>364</v>
      </c>
    </row>
    <row r="116" spans="1:23" x14ac:dyDescent="0.35">
      <c r="A116" s="30" t="s">
        <v>206</v>
      </c>
      <c r="B116" s="17" t="s">
        <v>183</v>
      </c>
      <c r="C116" s="9" t="s">
        <v>118</v>
      </c>
      <c r="D116" s="33" t="s">
        <v>190</v>
      </c>
      <c r="E116" s="33" t="s">
        <v>190</v>
      </c>
      <c r="F116" s="33" t="s">
        <v>190</v>
      </c>
      <c r="G116" s="33" t="s">
        <v>190</v>
      </c>
      <c r="H116" s="33" t="s">
        <v>190</v>
      </c>
      <c r="I116" s="33" t="s">
        <v>190</v>
      </c>
      <c r="J116" s="29" t="s">
        <v>190</v>
      </c>
      <c r="K116" s="29" t="s">
        <v>190</v>
      </c>
      <c r="L116" s="29">
        <v>0.79700000000000004</v>
      </c>
      <c r="M116" s="29">
        <v>0.83099999999999996</v>
      </c>
      <c r="N116" s="29">
        <v>0.80799999999999994</v>
      </c>
      <c r="O116" s="29">
        <v>0.87400000000000011</v>
      </c>
      <c r="P116" s="29">
        <v>0.86499999999999999</v>
      </c>
      <c r="Q116" s="29">
        <v>0.82700000000000007</v>
      </c>
      <c r="R116" s="29">
        <v>0.81700000000000006</v>
      </c>
      <c r="S116" s="29">
        <v>0.77599999999999991</v>
      </c>
      <c r="T116" s="29">
        <v>0.746</v>
      </c>
      <c r="U116" s="29">
        <v>0.73699999999999999</v>
      </c>
      <c r="V116" s="65">
        <v>0.7609999999999999</v>
      </c>
      <c r="W116" s="117" t="s">
        <v>364</v>
      </c>
    </row>
    <row r="117" spans="1:23" x14ac:dyDescent="0.35">
      <c r="A117" s="30" t="s">
        <v>206</v>
      </c>
      <c r="B117" s="17" t="s">
        <v>183</v>
      </c>
      <c r="C117" s="9" t="s">
        <v>184</v>
      </c>
      <c r="D117" s="33" t="s">
        <v>190</v>
      </c>
      <c r="E117" s="33" t="s">
        <v>190</v>
      </c>
      <c r="F117" s="33" t="s">
        <v>190</v>
      </c>
      <c r="G117" s="33" t="s">
        <v>190</v>
      </c>
      <c r="H117" s="33" t="s">
        <v>190</v>
      </c>
      <c r="I117" s="33" t="s">
        <v>190</v>
      </c>
      <c r="J117" s="29" t="s">
        <v>190</v>
      </c>
      <c r="K117" s="29" t="s">
        <v>190</v>
      </c>
      <c r="L117" s="29">
        <v>0.76300000000000001</v>
      </c>
      <c r="M117" s="29">
        <v>0.75700000000000001</v>
      </c>
      <c r="N117" s="29">
        <v>0.78200000000000003</v>
      </c>
      <c r="O117" s="29">
        <v>0.79</v>
      </c>
      <c r="P117" s="29">
        <v>0.77800000000000002</v>
      </c>
      <c r="Q117" s="29">
        <v>0.79700000000000004</v>
      </c>
      <c r="R117" s="29">
        <v>0.78900000000000003</v>
      </c>
      <c r="S117" s="29">
        <v>0.78200000000000003</v>
      </c>
      <c r="T117" s="29">
        <v>0.77599999999999991</v>
      </c>
      <c r="U117" s="29">
        <v>0.72799999999999998</v>
      </c>
      <c r="V117" s="65">
        <v>0.746</v>
      </c>
      <c r="W117" s="117" t="s">
        <v>364</v>
      </c>
    </row>
    <row r="118" spans="1:23" ht="30" customHeight="1" x14ac:dyDescent="0.35">
      <c r="A118" s="30" t="s">
        <v>206</v>
      </c>
      <c r="B118" s="17" t="s">
        <v>185</v>
      </c>
      <c r="C118" s="17" t="s">
        <v>111</v>
      </c>
      <c r="D118" s="33" t="s">
        <v>190</v>
      </c>
      <c r="E118" s="33" t="s">
        <v>190</v>
      </c>
      <c r="F118" s="33" t="s">
        <v>190</v>
      </c>
      <c r="G118" s="33" t="s">
        <v>190</v>
      </c>
      <c r="H118" s="33" t="s">
        <v>190</v>
      </c>
      <c r="I118" s="33" t="s">
        <v>190</v>
      </c>
      <c r="J118" s="29" t="s">
        <v>190</v>
      </c>
      <c r="K118" s="29" t="s">
        <v>190</v>
      </c>
      <c r="L118" s="29">
        <v>0.58299999999999996</v>
      </c>
      <c r="M118" s="29">
        <v>0.69900000000000007</v>
      </c>
      <c r="N118" s="29">
        <v>0.64900000000000002</v>
      </c>
      <c r="O118" s="29">
        <v>0.46100000000000002</v>
      </c>
      <c r="P118" s="29">
        <v>0.74400000000000011</v>
      </c>
      <c r="Q118" s="29">
        <v>0.60899999999999999</v>
      </c>
      <c r="R118" s="29">
        <v>0.67299999999999993</v>
      </c>
      <c r="S118" s="29">
        <v>0.68</v>
      </c>
      <c r="T118" s="29">
        <v>0.629</v>
      </c>
      <c r="U118" s="29">
        <v>0.61399999999999999</v>
      </c>
      <c r="V118" s="65">
        <v>0.76400000000000001</v>
      </c>
      <c r="W118" s="117" t="s">
        <v>364</v>
      </c>
    </row>
    <row r="119" spans="1:23" x14ac:dyDescent="0.35">
      <c r="A119" s="30" t="s">
        <v>206</v>
      </c>
      <c r="B119" s="17" t="s">
        <v>185</v>
      </c>
      <c r="C119" s="9" t="s">
        <v>186</v>
      </c>
      <c r="D119" s="33" t="s">
        <v>190</v>
      </c>
      <c r="E119" s="33" t="s">
        <v>190</v>
      </c>
      <c r="F119" s="33" t="s">
        <v>190</v>
      </c>
      <c r="G119" s="33" t="s">
        <v>190</v>
      </c>
      <c r="H119" s="33" t="s">
        <v>190</v>
      </c>
      <c r="I119" s="33" t="s">
        <v>190</v>
      </c>
      <c r="J119" s="29" t="s">
        <v>190</v>
      </c>
      <c r="K119" s="29" t="s">
        <v>190</v>
      </c>
      <c r="L119" s="29">
        <v>0.66299999999999992</v>
      </c>
      <c r="M119" s="29">
        <v>0.70799999999999996</v>
      </c>
      <c r="N119" s="29">
        <v>0.69200000000000006</v>
      </c>
      <c r="O119" s="29">
        <v>0.73599999999999999</v>
      </c>
      <c r="P119" s="29">
        <v>0.7340000000000001</v>
      </c>
      <c r="Q119" s="29">
        <v>0.71900000000000008</v>
      </c>
      <c r="R119" s="29">
        <v>0.68500000000000005</v>
      </c>
      <c r="S119" s="29">
        <v>0.69099999999999995</v>
      </c>
      <c r="T119" s="29">
        <v>0.69700000000000006</v>
      </c>
      <c r="U119" s="29">
        <v>0.76300000000000001</v>
      </c>
      <c r="V119" s="65">
        <v>0.77300000000000002</v>
      </c>
      <c r="W119" s="117" t="s">
        <v>364</v>
      </c>
    </row>
    <row r="120" spans="1:23" x14ac:dyDescent="0.35">
      <c r="A120" s="30" t="s">
        <v>206</v>
      </c>
      <c r="B120" s="17" t="s">
        <v>185</v>
      </c>
      <c r="C120" s="9" t="s">
        <v>151</v>
      </c>
      <c r="D120" s="29" t="s">
        <v>190</v>
      </c>
      <c r="E120" s="29" t="s">
        <v>190</v>
      </c>
      <c r="F120" s="29" t="s">
        <v>190</v>
      </c>
      <c r="G120" s="29" t="s">
        <v>190</v>
      </c>
      <c r="H120" s="29" t="s">
        <v>190</v>
      </c>
      <c r="I120" s="29" t="s">
        <v>190</v>
      </c>
      <c r="J120" s="29" t="s">
        <v>190</v>
      </c>
      <c r="K120" s="29" t="s">
        <v>190</v>
      </c>
      <c r="L120" s="29">
        <v>0.65200000000000002</v>
      </c>
      <c r="M120" s="29">
        <v>0.67700000000000005</v>
      </c>
      <c r="N120" s="29">
        <v>0.67400000000000004</v>
      </c>
      <c r="O120" s="29">
        <v>0.68900000000000006</v>
      </c>
      <c r="P120" s="29">
        <v>0.72</v>
      </c>
      <c r="Q120" s="29">
        <v>0.69900000000000007</v>
      </c>
      <c r="R120" s="29">
        <v>0.68599999999999994</v>
      </c>
      <c r="S120" s="29">
        <v>0.69200000000000006</v>
      </c>
      <c r="T120" s="29">
        <v>0.7340000000000001</v>
      </c>
      <c r="U120" s="29">
        <v>0.73799999999999999</v>
      </c>
      <c r="V120" s="65">
        <v>0.76800000000000002</v>
      </c>
      <c r="W120" s="117" t="s">
        <v>364</v>
      </c>
    </row>
    <row r="121" spans="1:23" ht="34.5" customHeight="1" x14ac:dyDescent="0.35">
      <c r="A121" s="30" t="s">
        <v>206</v>
      </c>
      <c r="B121" s="91" t="s">
        <v>272</v>
      </c>
      <c r="C121" s="92" t="s">
        <v>273</v>
      </c>
      <c r="D121" s="18" t="s">
        <v>190</v>
      </c>
      <c r="E121" s="18" t="s">
        <v>190</v>
      </c>
      <c r="F121" s="18" t="s">
        <v>190</v>
      </c>
      <c r="G121" s="18" t="s">
        <v>190</v>
      </c>
      <c r="H121" s="18" t="s">
        <v>190</v>
      </c>
      <c r="I121" s="18" t="s">
        <v>190</v>
      </c>
      <c r="J121" s="18" t="s">
        <v>190</v>
      </c>
      <c r="K121" s="18" t="s">
        <v>190</v>
      </c>
      <c r="L121" s="29">
        <v>0.72499999999999998</v>
      </c>
      <c r="M121" s="29">
        <v>0.77900000000000003</v>
      </c>
      <c r="N121" s="29">
        <v>0.82499999999999996</v>
      </c>
      <c r="O121" s="29">
        <v>0.71900000000000008</v>
      </c>
      <c r="P121" s="29">
        <v>0.80099999999999993</v>
      </c>
      <c r="Q121" s="29">
        <v>0.76900000000000002</v>
      </c>
      <c r="R121" s="29">
        <v>0.79799999999999993</v>
      </c>
      <c r="S121" s="29">
        <v>0.89800000000000002</v>
      </c>
      <c r="T121" s="29">
        <v>0.82599999999999996</v>
      </c>
      <c r="U121" s="29">
        <v>0.69499999999999995</v>
      </c>
      <c r="V121" s="29">
        <v>0.88500000000000001</v>
      </c>
      <c r="W121" s="117" t="s">
        <v>364</v>
      </c>
    </row>
    <row r="122" spans="1:23" x14ac:dyDescent="0.35">
      <c r="A122" s="30" t="s">
        <v>206</v>
      </c>
      <c r="B122" s="91" t="s">
        <v>272</v>
      </c>
      <c r="C122" s="92" t="s">
        <v>274</v>
      </c>
      <c r="D122" s="18" t="s">
        <v>190</v>
      </c>
      <c r="E122" s="18" t="s">
        <v>190</v>
      </c>
      <c r="F122" s="18" t="s">
        <v>190</v>
      </c>
      <c r="G122" s="18" t="s">
        <v>190</v>
      </c>
      <c r="H122" s="18" t="s">
        <v>190</v>
      </c>
      <c r="I122" s="18" t="s">
        <v>190</v>
      </c>
      <c r="J122" s="18" t="s">
        <v>190</v>
      </c>
      <c r="K122" s="18" t="s">
        <v>190</v>
      </c>
      <c r="L122" s="29">
        <v>0.62</v>
      </c>
      <c r="M122" s="29">
        <v>0.752</v>
      </c>
      <c r="N122" s="29">
        <v>0.76200000000000001</v>
      </c>
      <c r="O122" s="29">
        <v>0.68400000000000005</v>
      </c>
      <c r="P122" s="29">
        <v>0.86099999999999999</v>
      </c>
      <c r="Q122" s="29">
        <v>0.78700000000000003</v>
      </c>
      <c r="R122" s="29">
        <v>0.75099999999999989</v>
      </c>
      <c r="S122" s="29">
        <v>0.88</v>
      </c>
      <c r="T122" s="29">
        <v>0.84</v>
      </c>
      <c r="U122" s="29">
        <v>0.86299999999999999</v>
      </c>
      <c r="V122" s="29">
        <v>0.60399999999999998</v>
      </c>
      <c r="W122" s="117" t="s">
        <v>364</v>
      </c>
    </row>
    <row r="123" spans="1:23" x14ac:dyDescent="0.35">
      <c r="A123" s="30" t="s">
        <v>206</v>
      </c>
      <c r="B123" s="91" t="s">
        <v>272</v>
      </c>
      <c r="C123" s="92" t="s">
        <v>275</v>
      </c>
      <c r="D123" s="18" t="s">
        <v>190</v>
      </c>
      <c r="E123" s="18" t="s">
        <v>190</v>
      </c>
      <c r="F123" s="18" t="s">
        <v>190</v>
      </c>
      <c r="G123" s="18" t="s">
        <v>190</v>
      </c>
      <c r="H123" s="18" t="s">
        <v>190</v>
      </c>
      <c r="I123" s="18" t="s">
        <v>190</v>
      </c>
      <c r="J123" s="18" t="s">
        <v>190</v>
      </c>
      <c r="K123" s="18" t="s">
        <v>190</v>
      </c>
      <c r="L123" s="29">
        <v>0.754</v>
      </c>
      <c r="M123" s="29">
        <v>0.81900000000000006</v>
      </c>
      <c r="N123" s="29">
        <v>0.754</v>
      </c>
      <c r="O123" s="29">
        <v>0.81</v>
      </c>
      <c r="P123" s="29">
        <v>0.70200000000000007</v>
      </c>
      <c r="Q123" s="29">
        <v>0.64</v>
      </c>
      <c r="R123" s="29">
        <v>0.875</v>
      </c>
      <c r="S123" s="29">
        <v>0.54299999999999993</v>
      </c>
      <c r="T123" s="29">
        <v>0.65400000000000003</v>
      </c>
      <c r="U123" s="29" t="s">
        <v>208</v>
      </c>
      <c r="V123" s="29" t="s">
        <v>208</v>
      </c>
      <c r="W123" s="117" t="s">
        <v>364</v>
      </c>
    </row>
    <row r="124" spans="1:23" x14ac:dyDescent="0.35">
      <c r="A124" s="30" t="s">
        <v>206</v>
      </c>
      <c r="B124" s="91" t="s">
        <v>272</v>
      </c>
      <c r="C124" s="92" t="s">
        <v>276</v>
      </c>
      <c r="D124" s="18" t="s">
        <v>190</v>
      </c>
      <c r="E124" s="18" t="s">
        <v>190</v>
      </c>
      <c r="F124" s="18" t="s">
        <v>190</v>
      </c>
      <c r="G124" s="18" t="s">
        <v>190</v>
      </c>
      <c r="H124" s="18" t="s">
        <v>190</v>
      </c>
      <c r="I124" s="18" t="s">
        <v>190</v>
      </c>
      <c r="J124" s="18" t="s">
        <v>190</v>
      </c>
      <c r="K124" s="18" t="s">
        <v>190</v>
      </c>
      <c r="L124" s="29">
        <v>0.69400000000000006</v>
      </c>
      <c r="M124" s="29">
        <v>0.70200000000000007</v>
      </c>
      <c r="N124" s="29">
        <v>0.77599999999999991</v>
      </c>
      <c r="O124" s="29">
        <v>0.77599999999999991</v>
      </c>
      <c r="P124" s="29">
        <v>0.78799999999999992</v>
      </c>
      <c r="Q124" s="29">
        <v>0.82599999999999996</v>
      </c>
      <c r="R124" s="29">
        <v>0.81799999999999995</v>
      </c>
      <c r="S124" s="29">
        <v>0.83799999999999997</v>
      </c>
      <c r="T124" s="29">
        <v>0.80500000000000005</v>
      </c>
      <c r="U124" s="29">
        <v>0.81200000000000006</v>
      </c>
      <c r="V124" s="29">
        <v>0.81200000000000006</v>
      </c>
      <c r="W124" s="117" t="s">
        <v>364</v>
      </c>
    </row>
    <row r="125" spans="1:23" x14ac:dyDescent="0.35">
      <c r="A125" s="30" t="s">
        <v>206</v>
      </c>
      <c r="B125" s="91" t="s">
        <v>272</v>
      </c>
      <c r="C125" s="92" t="s">
        <v>277</v>
      </c>
      <c r="D125" s="18" t="s">
        <v>190</v>
      </c>
      <c r="E125" s="18" t="s">
        <v>190</v>
      </c>
      <c r="F125" s="18" t="s">
        <v>190</v>
      </c>
      <c r="G125" s="18" t="s">
        <v>190</v>
      </c>
      <c r="H125" s="18" t="s">
        <v>190</v>
      </c>
      <c r="I125" s="18" t="s">
        <v>190</v>
      </c>
      <c r="J125" s="18" t="s">
        <v>190</v>
      </c>
      <c r="K125" s="18" t="s">
        <v>190</v>
      </c>
      <c r="L125" s="29">
        <v>0.82799999999999996</v>
      </c>
      <c r="M125" s="29">
        <v>0.82400000000000007</v>
      </c>
      <c r="N125" s="29">
        <v>0.90099999999999991</v>
      </c>
      <c r="O125" s="29">
        <v>0.87400000000000011</v>
      </c>
      <c r="P125" s="29">
        <v>0.88500000000000001</v>
      </c>
      <c r="Q125" s="29">
        <v>0.89900000000000002</v>
      </c>
      <c r="R125" s="29">
        <v>0.88400000000000001</v>
      </c>
      <c r="S125" s="29">
        <v>0.87400000000000011</v>
      </c>
      <c r="T125" s="29">
        <v>0.85299999999999998</v>
      </c>
      <c r="U125" s="29">
        <v>0.71200000000000008</v>
      </c>
      <c r="V125" s="29">
        <v>0.871</v>
      </c>
      <c r="W125" s="117" t="s">
        <v>364</v>
      </c>
    </row>
    <row r="126" spans="1:23" x14ac:dyDescent="0.35">
      <c r="A126" s="30" t="s">
        <v>206</v>
      </c>
      <c r="B126" s="91" t="s">
        <v>272</v>
      </c>
      <c r="C126" s="92" t="s">
        <v>278</v>
      </c>
      <c r="D126" s="18" t="s">
        <v>190</v>
      </c>
      <c r="E126" s="18" t="s">
        <v>190</v>
      </c>
      <c r="F126" s="18" t="s">
        <v>190</v>
      </c>
      <c r="G126" s="18" t="s">
        <v>190</v>
      </c>
      <c r="H126" s="18" t="s">
        <v>190</v>
      </c>
      <c r="I126" s="18" t="s">
        <v>190</v>
      </c>
      <c r="J126" s="18" t="s">
        <v>190</v>
      </c>
      <c r="K126" s="18" t="s">
        <v>190</v>
      </c>
      <c r="L126" s="29">
        <v>0.71799999999999997</v>
      </c>
      <c r="M126" s="29">
        <v>0.69799999999999995</v>
      </c>
      <c r="N126" s="29">
        <v>0.81700000000000006</v>
      </c>
      <c r="O126" s="29">
        <v>0.79500000000000004</v>
      </c>
      <c r="P126" s="29">
        <v>0.65300000000000002</v>
      </c>
      <c r="Q126" s="29">
        <v>0.65799999999999992</v>
      </c>
      <c r="R126" s="29">
        <v>0.76900000000000002</v>
      </c>
      <c r="S126" s="29">
        <v>0.84099999999999997</v>
      </c>
      <c r="T126" s="29">
        <v>0.63300000000000001</v>
      </c>
      <c r="U126" s="29" t="s">
        <v>208</v>
      </c>
      <c r="V126" s="29" t="s">
        <v>208</v>
      </c>
      <c r="W126" s="117" t="s">
        <v>364</v>
      </c>
    </row>
    <row r="127" spans="1:23" x14ac:dyDescent="0.35">
      <c r="A127" s="30" t="s">
        <v>206</v>
      </c>
      <c r="B127" s="91" t="s">
        <v>272</v>
      </c>
      <c r="C127" s="92" t="s">
        <v>279</v>
      </c>
      <c r="D127" s="18" t="s">
        <v>190</v>
      </c>
      <c r="E127" s="18" t="s">
        <v>190</v>
      </c>
      <c r="F127" s="18" t="s">
        <v>190</v>
      </c>
      <c r="G127" s="18" t="s">
        <v>190</v>
      </c>
      <c r="H127" s="18" t="s">
        <v>190</v>
      </c>
      <c r="I127" s="18" t="s">
        <v>190</v>
      </c>
      <c r="J127" s="18" t="s">
        <v>190</v>
      </c>
      <c r="K127" s="18" t="s">
        <v>190</v>
      </c>
      <c r="L127" s="29">
        <v>0.79599999999999993</v>
      </c>
      <c r="M127" s="29">
        <v>0.83499999999999996</v>
      </c>
      <c r="N127" s="29">
        <v>0.81200000000000006</v>
      </c>
      <c r="O127" s="29">
        <v>0.879</v>
      </c>
      <c r="P127" s="29">
        <v>0.871</v>
      </c>
      <c r="Q127" s="29">
        <v>0.82900000000000007</v>
      </c>
      <c r="R127" s="29">
        <v>0.81599999999999995</v>
      </c>
      <c r="S127" s="29">
        <v>0.7340000000000001</v>
      </c>
      <c r="T127" s="29">
        <v>0.745</v>
      </c>
      <c r="U127" s="29">
        <v>0.74299999999999999</v>
      </c>
      <c r="V127" s="29">
        <v>0.74900000000000011</v>
      </c>
      <c r="W127" s="117" t="s">
        <v>364</v>
      </c>
    </row>
    <row r="128" spans="1:23" x14ac:dyDescent="0.35">
      <c r="A128" s="30" t="s">
        <v>206</v>
      </c>
      <c r="B128" s="91" t="s">
        <v>272</v>
      </c>
      <c r="C128" s="92" t="s">
        <v>280</v>
      </c>
      <c r="D128" s="18" t="s">
        <v>190</v>
      </c>
      <c r="E128" s="18" t="s">
        <v>190</v>
      </c>
      <c r="F128" s="18" t="s">
        <v>190</v>
      </c>
      <c r="G128" s="18" t="s">
        <v>190</v>
      </c>
      <c r="H128" s="18" t="s">
        <v>190</v>
      </c>
      <c r="I128" s="18" t="s">
        <v>190</v>
      </c>
      <c r="J128" s="18" t="s">
        <v>190</v>
      </c>
      <c r="K128" s="18" t="s">
        <v>190</v>
      </c>
      <c r="L128" s="29">
        <v>0.80400000000000005</v>
      </c>
      <c r="M128" s="29">
        <v>0.79599999999999993</v>
      </c>
      <c r="N128" s="29">
        <v>0.78400000000000003</v>
      </c>
      <c r="O128" s="29">
        <v>0.81499999999999995</v>
      </c>
      <c r="P128" s="29">
        <v>0.81499999999999995</v>
      </c>
      <c r="Q128" s="29">
        <v>0.81299999999999994</v>
      </c>
      <c r="R128" s="29">
        <v>0.82200000000000006</v>
      </c>
      <c r="S128" s="29">
        <v>0.96299999999999997</v>
      </c>
      <c r="T128" s="29" t="s">
        <v>208</v>
      </c>
      <c r="U128" s="29" t="s">
        <v>208</v>
      </c>
      <c r="V128" s="29" t="s">
        <v>208</v>
      </c>
      <c r="W128" s="117" t="s">
        <v>364</v>
      </c>
    </row>
    <row r="129" spans="1:23" x14ac:dyDescent="0.35">
      <c r="A129" s="30" t="s">
        <v>206</v>
      </c>
      <c r="B129" s="91" t="s">
        <v>272</v>
      </c>
      <c r="C129" s="92" t="s">
        <v>281</v>
      </c>
      <c r="D129" s="18" t="s">
        <v>190</v>
      </c>
      <c r="E129" s="18" t="s">
        <v>190</v>
      </c>
      <c r="F129" s="18" t="s">
        <v>190</v>
      </c>
      <c r="G129" s="18" t="s">
        <v>190</v>
      </c>
      <c r="H129" s="18" t="s">
        <v>190</v>
      </c>
      <c r="I129" s="18" t="s">
        <v>190</v>
      </c>
      <c r="J129" s="18" t="s">
        <v>190</v>
      </c>
      <c r="K129" s="18" t="s">
        <v>190</v>
      </c>
      <c r="L129" s="29">
        <v>0.80400000000000005</v>
      </c>
      <c r="M129" s="29">
        <v>0.82400000000000007</v>
      </c>
      <c r="N129" s="29">
        <v>0.75900000000000001</v>
      </c>
      <c r="O129" s="29">
        <v>0.79500000000000004</v>
      </c>
      <c r="P129" s="29">
        <v>0.72499999999999998</v>
      </c>
      <c r="Q129" s="29">
        <v>0.71499999999999997</v>
      </c>
      <c r="R129" s="29">
        <v>0.65799999999999992</v>
      </c>
      <c r="S129" s="29">
        <v>0.77900000000000003</v>
      </c>
      <c r="T129" s="29">
        <v>0.82599999999999996</v>
      </c>
      <c r="U129" s="29">
        <v>0.77599999999999991</v>
      </c>
      <c r="V129" s="29">
        <v>0.92500000000000004</v>
      </c>
      <c r="W129" s="117" t="s">
        <v>364</v>
      </c>
    </row>
    <row r="130" spans="1:23" ht="33.5" customHeight="1" x14ac:dyDescent="0.35">
      <c r="A130" s="30" t="s">
        <v>206</v>
      </c>
      <c r="B130" s="17" t="s">
        <v>263</v>
      </c>
      <c r="C130" s="9" t="s">
        <v>282</v>
      </c>
      <c r="D130" s="29" t="s">
        <v>190</v>
      </c>
      <c r="E130" s="29" t="s">
        <v>190</v>
      </c>
      <c r="F130" s="29" t="s">
        <v>190</v>
      </c>
      <c r="G130" s="29" t="s">
        <v>190</v>
      </c>
      <c r="H130" s="29" t="s">
        <v>190</v>
      </c>
      <c r="I130" s="29" t="s">
        <v>190</v>
      </c>
      <c r="J130" s="29" t="s">
        <v>190</v>
      </c>
      <c r="K130" s="29" t="s">
        <v>190</v>
      </c>
      <c r="L130" s="29">
        <v>0.56700000000000006</v>
      </c>
      <c r="M130" s="29">
        <v>0.56000000000000005</v>
      </c>
      <c r="N130" s="29">
        <v>0.58299999999999996</v>
      </c>
      <c r="O130" s="29">
        <v>0.59799999999999998</v>
      </c>
      <c r="P130" s="29">
        <v>0.59599999999999997</v>
      </c>
      <c r="Q130" s="29">
        <v>0.622</v>
      </c>
      <c r="R130" s="29">
        <v>0.624</v>
      </c>
      <c r="S130" s="29">
        <v>0.64700000000000002</v>
      </c>
      <c r="T130" s="29">
        <v>0.622</v>
      </c>
      <c r="U130" s="29">
        <v>0.6409999999999999</v>
      </c>
      <c r="V130" s="29">
        <v>0.6409999999999999</v>
      </c>
      <c r="W130" s="117" t="s">
        <v>364</v>
      </c>
    </row>
    <row r="131" spans="1:23" x14ac:dyDescent="0.35">
      <c r="A131" s="30" t="s">
        <v>206</v>
      </c>
      <c r="B131" s="17" t="s">
        <v>263</v>
      </c>
      <c r="C131" s="92" t="s">
        <v>265</v>
      </c>
      <c r="D131" s="29" t="s">
        <v>190</v>
      </c>
      <c r="E131" s="29" t="s">
        <v>190</v>
      </c>
      <c r="F131" s="29" t="s">
        <v>190</v>
      </c>
      <c r="G131" s="29" t="s">
        <v>190</v>
      </c>
      <c r="H131" s="29" t="s">
        <v>190</v>
      </c>
      <c r="I131" s="29" t="s">
        <v>190</v>
      </c>
      <c r="J131" s="29" t="s">
        <v>190</v>
      </c>
      <c r="K131" s="29" t="s">
        <v>190</v>
      </c>
      <c r="L131" s="29">
        <v>0.68</v>
      </c>
      <c r="M131" s="29">
        <v>0.68900000000000006</v>
      </c>
      <c r="N131" s="29">
        <v>0.70700000000000007</v>
      </c>
      <c r="O131" s="29">
        <v>0.72299999999999998</v>
      </c>
      <c r="P131" s="29">
        <v>0.70799999999999996</v>
      </c>
      <c r="Q131" s="29">
        <v>0.72599999999999998</v>
      </c>
      <c r="R131" s="29">
        <v>0.72299999999999998</v>
      </c>
      <c r="S131" s="29">
        <v>0.73499999999999999</v>
      </c>
      <c r="T131" s="29">
        <v>0.71200000000000008</v>
      </c>
      <c r="U131" s="29">
        <v>0.72799999999999998</v>
      </c>
      <c r="V131" s="29">
        <v>0.72900000000000009</v>
      </c>
      <c r="W131" s="117" t="s">
        <v>364</v>
      </c>
    </row>
    <row r="132" spans="1:23" x14ac:dyDescent="0.35">
      <c r="A132" s="30" t="s">
        <v>206</v>
      </c>
      <c r="B132" s="17" t="s">
        <v>263</v>
      </c>
      <c r="C132" s="92" t="s">
        <v>266</v>
      </c>
      <c r="D132" s="29" t="s">
        <v>190</v>
      </c>
      <c r="E132" s="29" t="s">
        <v>190</v>
      </c>
      <c r="F132" s="29" t="s">
        <v>190</v>
      </c>
      <c r="G132" s="29" t="s">
        <v>190</v>
      </c>
      <c r="H132" s="29" t="s">
        <v>190</v>
      </c>
      <c r="I132" s="29" t="s">
        <v>190</v>
      </c>
      <c r="J132" s="29" t="s">
        <v>190</v>
      </c>
      <c r="K132" s="29" t="s">
        <v>190</v>
      </c>
      <c r="L132" s="29">
        <v>0.73299999999999998</v>
      </c>
      <c r="M132" s="29">
        <v>0.7340000000000001</v>
      </c>
      <c r="N132" s="29">
        <v>0.75900000000000001</v>
      </c>
      <c r="O132" s="29">
        <v>0.74400000000000011</v>
      </c>
      <c r="P132" s="29">
        <v>0.76</v>
      </c>
      <c r="Q132" s="29">
        <v>0.76700000000000002</v>
      </c>
      <c r="R132" s="29">
        <v>0.77300000000000002</v>
      </c>
      <c r="S132" s="29">
        <v>0.77599999999999991</v>
      </c>
      <c r="T132" s="29">
        <v>0.77</v>
      </c>
      <c r="U132" s="29">
        <v>0.75800000000000001</v>
      </c>
      <c r="V132" s="29">
        <v>0.77500000000000002</v>
      </c>
      <c r="W132" s="117" t="s">
        <v>364</v>
      </c>
    </row>
    <row r="133" spans="1:23" x14ac:dyDescent="0.35">
      <c r="A133" s="30" t="s">
        <v>206</v>
      </c>
      <c r="B133" s="17" t="s">
        <v>263</v>
      </c>
      <c r="C133" s="92" t="s">
        <v>267</v>
      </c>
      <c r="D133" s="29" t="s">
        <v>190</v>
      </c>
      <c r="E133" s="29" t="s">
        <v>190</v>
      </c>
      <c r="F133" s="29" t="s">
        <v>190</v>
      </c>
      <c r="G133" s="29" t="s">
        <v>190</v>
      </c>
      <c r="H133" s="29" t="s">
        <v>190</v>
      </c>
      <c r="I133" s="29" t="s">
        <v>190</v>
      </c>
      <c r="J133" s="29" t="s">
        <v>190</v>
      </c>
      <c r="K133" s="29" t="s">
        <v>190</v>
      </c>
      <c r="L133" s="29">
        <v>0.77099999999999991</v>
      </c>
      <c r="M133" s="29">
        <v>0.77300000000000002</v>
      </c>
      <c r="N133" s="29">
        <v>0.78500000000000003</v>
      </c>
      <c r="O133" s="29">
        <v>0.78200000000000003</v>
      </c>
      <c r="P133" s="29">
        <v>0.80400000000000005</v>
      </c>
      <c r="Q133" s="29">
        <v>0.79599999999999993</v>
      </c>
      <c r="R133" s="29">
        <v>0.78900000000000003</v>
      </c>
      <c r="S133" s="29">
        <v>0.78799999999999992</v>
      </c>
      <c r="T133" s="29">
        <v>0.78099999999999992</v>
      </c>
      <c r="U133" s="29">
        <v>0.77400000000000002</v>
      </c>
      <c r="V133" s="29">
        <v>0.79299999999999993</v>
      </c>
      <c r="W133" s="117" t="s">
        <v>364</v>
      </c>
    </row>
    <row r="134" spans="1:23" x14ac:dyDescent="0.35">
      <c r="A134" s="30" t="s">
        <v>206</v>
      </c>
      <c r="B134" s="17" t="s">
        <v>263</v>
      </c>
      <c r="C134" s="92" t="s">
        <v>283</v>
      </c>
      <c r="D134" s="29" t="s">
        <v>190</v>
      </c>
      <c r="E134" s="29" t="s">
        <v>190</v>
      </c>
      <c r="F134" s="29" t="s">
        <v>190</v>
      </c>
      <c r="G134" s="29" t="s">
        <v>190</v>
      </c>
      <c r="H134" s="29" t="s">
        <v>190</v>
      </c>
      <c r="I134" s="29" t="s">
        <v>190</v>
      </c>
      <c r="J134" s="29" t="s">
        <v>190</v>
      </c>
      <c r="K134" s="29" t="s">
        <v>190</v>
      </c>
      <c r="L134" s="29">
        <v>0.77</v>
      </c>
      <c r="M134" s="29">
        <v>0.78099999999999992</v>
      </c>
      <c r="N134" s="29">
        <v>0.78799999999999992</v>
      </c>
      <c r="O134" s="29">
        <v>0.79200000000000004</v>
      </c>
      <c r="P134" s="29">
        <v>0.76900000000000002</v>
      </c>
      <c r="Q134" s="29">
        <v>0.79</v>
      </c>
      <c r="R134" s="29">
        <v>0.79</v>
      </c>
      <c r="S134" s="29">
        <v>0.78299999999999992</v>
      </c>
      <c r="T134" s="29">
        <v>0.77</v>
      </c>
      <c r="U134" s="29">
        <v>0.76</v>
      </c>
      <c r="V134" s="29">
        <v>0.79099999999999993</v>
      </c>
      <c r="W134" s="117" t="s">
        <v>364</v>
      </c>
    </row>
    <row r="135" spans="1:23" ht="31.5" customHeight="1" x14ac:dyDescent="0.35">
      <c r="A135" s="30" t="s">
        <v>207</v>
      </c>
      <c r="B135" s="17" t="s">
        <v>178</v>
      </c>
      <c r="C135" s="17" t="s">
        <v>48</v>
      </c>
      <c r="D135" s="29">
        <v>2E-3</v>
      </c>
      <c r="E135" s="29">
        <v>2E-3</v>
      </c>
      <c r="F135" s="29">
        <v>2E-3</v>
      </c>
      <c r="G135" s="29">
        <v>2E-3</v>
      </c>
      <c r="H135" s="29">
        <v>2E-3</v>
      </c>
      <c r="I135" s="29">
        <v>2E-3</v>
      </c>
      <c r="J135" s="29">
        <v>2E-3</v>
      </c>
      <c r="K135" s="29">
        <v>2E-3</v>
      </c>
      <c r="L135" s="29">
        <v>2E-3</v>
      </c>
      <c r="M135" s="29">
        <v>2E-3</v>
      </c>
      <c r="N135" s="29">
        <v>2E-3</v>
      </c>
      <c r="O135" s="29">
        <v>2E-3</v>
      </c>
      <c r="P135" s="29">
        <v>2E-3</v>
      </c>
      <c r="Q135" s="29">
        <v>2E-3</v>
      </c>
      <c r="R135" s="29">
        <v>2E-3</v>
      </c>
      <c r="S135" s="29">
        <v>2E-3</v>
      </c>
      <c r="T135" s="29">
        <v>2E-3</v>
      </c>
      <c r="U135" s="29">
        <v>2E-3</v>
      </c>
      <c r="V135" s="29">
        <v>3.0000000000000001E-3</v>
      </c>
      <c r="W135" s="65">
        <v>3.0000000000000001E-3</v>
      </c>
    </row>
    <row r="136" spans="1:23" x14ac:dyDescent="0.35">
      <c r="A136" s="30" t="s">
        <v>207</v>
      </c>
      <c r="B136" s="16" t="s">
        <v>178</v>
      </c>
      <c r="C136" s="17" t="s">
        <v>1</v>
      </c>
      <c r="D136" s="29">
        <v>5.0000000000000001E-3</v>
      </c>
      <c r="E136" s="29">
        <v>5.0000000000000001E-3</v>
      </c>
      <c r="F136" s="29">
        <v>5.0000000000000001E-3</v>
      </c>
      <c r="G136" s="29">
        <v>5.0000000000000001E-3</v>
      </c>
      <c r="H136" s="29">
        <v>5.0000000000000001E-3</v>
      </c>
      <c r="I136" s="29">
        <v>5.0000000000000001E-3</v>
      </c>
      <c r="J136" s="29">
        <v>5.0000000000000001E-3</v>
      </c>
      <c r="K136" s="29">
        <v>6.0000000000000001E-3</v>
      </c>
      <c r="L136" s="29">
        <v>6.0000000000000001E-3</v>
      </c>
      <c r="M136" s="29">
        <v>6.0000000000000001E-3</v>
      </c>
      <c r="N136" s="29">
        <v>6.0000000000000001E-3</v>
      </c>
      <c r="O136" s="29">
        <v>6.0000000000000001E-3</v>
      </c>
      <c r="P136" s="29">
        <v>6.0000000000000001E-3</v>
      </c>
      <c r="Q136" s="29">
        <v>6.0000000000000001E-3</v>
      </c>
      <c r="R136" s="29">
        <v>6.0000000000000001E-3</v>
      </c>
      <c r="S136" s="29">
        <v>6.0000000000000001E-3</v>
      </c>
      <c r="T136" s="29">
        <v>6.9999999999999993E-3</v>
      </c>
      <c r="U136" s="29">
        <v>8.0000000000000002E-3</v>
      </c>
      <c r="V136" s="29">
        <v>8.0000000000000002E-3</v>
      </c>
      <c r="W136" s="65">
        <v>0.01</v>
      </c>
    </row>
    <row r="137" spans="1:23" ht="31.5" customHeight="1" x14ac:dyDescent="0.35">
      <c r="A137" s="30" t="s">
        <v>207</v>
      </c>
      <c r="B137" s="17" t="s">
        <v>179</v>
      </c>
      <c r="C137" s="17" t="s">
        <v>35</v>
      </c>
      <c r="D137" s="29">
        <v>1.8000000000000002E-2</v>
      </c>
      <c r="E137" s="29">
        <v>1.8000000000000002E-2</v>
      </c>
      <c r="F137" s="29">
        <v>1.7000000000000001E-2</v>
      </c>
      <c r="G137" s="29">
        <v>1.7000000000000001E-2</v>
      </c>
      <c r="H137" s="29">
        <v>1.8000000000000002E-2</v>
      </c>
      <c r="I137" s="29">
        <v>1.8000000000000002E-2</v>
      </c>
      <c r="J137" s="29">
        <v>1.8000000000000002E-2</v>
      </c>
      <c r="K137" s="29">
        <v>0.02</v>
      </c>
      <c r="L137" s="29">
        <v>0.02</v>
      </c>
      <c r="M137" s="29">
        <v>0.02</v>
      </c>
      <c r="N137" s="29">
        <v>0.02</v>
      </c>
      <c r="O137" s="29">
        <v>2.1000000000000001E-2</v>
      </c>
      <c r="P137" s="29">
        <v>2.4E-2</v>
      </c>
      <c r="Q137" s="29">
        <v>2.2000000000000002E-2</v>
      </c>
      <c r="R137" s="29">
        <v>2.4E-2</v>
      </c>
      <c r="S137" s="29">
        <v>2.2000000000000002E-2</v>
      </c>
      <c r="T137" s="29">
        <v>2.7999999999999997E-2</v>
      </c>
      <c r="U137" s="29">
        <v>2.7999999999999997E-2</v>
      </c>
      <c r="V137" s="29">
        <v>3.1E-2</v>
      </c>
      <c r="W137" s="117" t="s">
        <v>364</v>
      </c>
    </row>
    <row r="138" spans="1:23" x14ac:dyDescent="0.35">
      <c r="A138" s="30" t="s">
        <v>207</v>
      </c>
      <c r="B138" s="16" t="s">
        <v>179</v>
      </c>
      <c r="C138" s="17" t="s">
        <v>36</v>
      </c>
      <c r="D138" s="29">
        <v>9.0000000000000011E-3</v>
      </c>
      <c r="E138" s="29">
        <v>9.0000000000000011E-3</v>
      </c>
      <c r="F138" s="29">
        <v>9.0000000000000011E-3</v>
      </c>
      <c r="G138" s="29">
        <v>9.0000000000000011E-3</v>
      </c>
      <c r="H138" s="29">
        <v>0.01</v>
      </c>
      <c r="I138" s="29">
        <v>0.01</v>
      </c>
      <c r="J138" s="29">
        <v>0.01</v>
      </c>
      <c r="K138" s="29">
        <v>1.1000000000000001E-2</v>
      </c>
      <c r="L138" s="29">
        <v>1.1000000000000001E-2</v>
      </c>
      <c r="M138" s="29">
        <v>1.1000000000000001E-2</v>
      </c>
      <c r="N138" s="29">
        <v>1.1000000000000001E-2</v>
      </c>
      <c r="O138" s="29">
        <v>1.1000000000000001E-2</v>
      </c>
      <c r="P138" s="29">
        <v>1.1000000000000001E-2</v>
      </c>
      <c r="Q138" s="29">
        <v>1.1000000000000001E-2</v>
      </c>
      <c r="R138" s="29">
        <v>1.2E-2</v>
      </c>
      <c r="S138" s="29">
        <v>1.1000000000000001E-2</v>
      </c>
      <c r="T138" s="29">
        <v>1.3999999999999999E-2</v>
      </c>
      <c r="U138" s="29">
        <v>1.4999999999999999E-2</v>
      </c>
      <c r="V138" s="29">
        <v>1.4999999999999999E-2</v>
      </c>
      <c r="W138" s="117" t="s">
        <v>364</v>
      </c>
    </row>
    <row r="139" spans="1:23" x14ac:dyDescent="0.35">
      <c r="A139" s="30" t="s">
        <v>207</v>
      </c>
      <c r="B139" s="16" t="s">
        <v>179</v>
      </c>
      <c r="C139" s="17" t="s">
        <v>37</v>
      </c>
      <c r="D139" s="29">
        <v>0.01</v>
      </c>
      <c r="E139" s="29">
        <v>1.1000000000000001E-2</v>
      </c>
      <c r="F139" s="29">
        <v>1.1000000000000001E-2</v>
      </c>
      <c r="G139" s="29">
        <v>1.1000000000000001E-2</v>
      </c>
      <c r="H139" s="29">
        <v>1.1000000000000001E-2</v>
      </c>
      <c r="I139" s="29">
        <v>1.2E-2</v>
      </c>
      <c r="J139" s="29">
        <v>1.2E-2</v>
      </c>
      <c r="K139" s="29">
        <v>1.2E-2</v>
      </c>
      <c r="L139" s="29">
        <v>1.2E-2</v>
      </c>
      <c r="M139" s="29">
        <v>1.2E-2</v>
      </c>
      <c r="N139" s="29">
        <v>1.2E-2</v>
      </c>
      <c r="O139" s="29">
        <v>1.3000000000000001E-2</v>
      </c>
      <c r="P139" s="29">
        <v>1.3999999999999999E-2</v>
      </c>
      <c r="Q139" s="29">
        <v>1.3999999999999999E-2</v>
      </c>
      <c r="R139" s="29">
        <v>1.3000000000000001E-2</v>
      </c>
      <c r="S139" s="29">
        <v>1.3000000000000001E-2</v>
      </c>
      <c r="T139" s="29">
        <v>1.6E-2</v>
      </c>
      <c r="U139" s="29">
        <v>1.7000000000000001E-2</v>
      </c>
      <c r="V139" s="29">
        <v>1.7000000000000001E-2</v>
      </c>
      <c r="W139" s="117" t="s">
        <v>364</v>
      </c>
    </row>
    <row r="140" spans="1:23" x14ac:dyDescent="0.35">
      <c r="A140" s="30" t="s">
        <v>207</v>
      </c>
      <c r="B140" s="16" t="s">
        <v>179</v>
      </c>
      <c r="C140" s="17" t="s">
        <v>236</v>
      </c>
      <c r="D140" s="29">
        <v>1.7000000000000001E-2</v>
      </c>
      <c r="E140" s="29">
        <v>1.7000000000000001E-2</v>
      </c>
      <c r="F140" s="29">
        <v>1.7000000000000001E-2</v>
      </c>
      <c r="G140" s="29">
        <v>1.8000000000000002E-2</v>
      </c>
      <c r="H140" s="29">
        <v>1.9E-2</v>
      </c>
      <c r="I140" s="29">
        <v>1.9E-2</v>
      </c>
      <c r="J140" s="29">
        <v>1.9E-2</v>
      </c>
      <c r="K140" s="29">
        <v>2.1000000000000001E-2</v>
      </c>
      <c r="L140" s="29">
        <v>0.02</v>
      </c>
      <c r="M140" s="29">
        <v>0.02</v>
      </c>
      <c r="N140" s="29">
        <v>1.9E-2</v>
      </c>
      <c r="O140" s="29">
        <v>1.9E-2</v>
      </c>
      <c r="P140" s="29">
        <v>0.02</v>
      </c>
      <c r="Q140" s="29">
        <v>0.02</v>
      </c>
      <c r="R140" s="29">
        <v>0.02</v>
      </c>
      <c r="S140" s="29">
        <v>0.02</v>
      </c>
      <c r="T140" s="29">
        <v>2.6000000000000002E-2</v>
      </c>
      <c r="U140" s="29">
        <v>2.8999999999999998E-2</v>
      </c>
      <c r="V140" s="29">
        <v>2.6000000000000002E-2</v>
      </c>
      <c r="W140" s="117" t="s">
        <v>364</v>
      </c>
    </row>
    <row r="141" spans="1:23" x14ac:dyDescent="0.35">
      <c r="A141" s="30" t="s">
        <v>207</v>
      </c>
      <c r="B141" s="16" t="s">
        <v>179</v>
      </c>
      <c r="C141" s="17" t="s">
        <v>38</v>
      </c>
      <c r="D141" s="29">
        <v>1.3000000000000001E-2</v>
      </c>
      <c r="E141" s="29">
        <v>1.2E-2</v>
      </c>
      <c r="F141" s="29">
        <v>1.2E-2</v>
      </c>
      <c r="G141" s="29">
        <v>1.2E-2</v>
      </c>
      <c r="H141" s="29">
        <v>1.3000000000000001E-2</v>
      </c>
      <c r="I141" s="29">
        <v>1.3999999999999999E-2</v>
      </c>
      <c r="J141" s="29">
        <v>1.3999999999999999E-2</v>
      </c>
      <c r="K141" s="29">
        <v>1.3999999999999999E-2</v>
      </c>
      <c r="L141" s="29">
        <v>1.3999999999999999E-2</v>
      </c>
      <c r="M141" s="29">
        <v>1.4999999999999999E-2</v>
      </c>
      <c r="N141" s="29">
        <v>1.4999999999999999E-2</v>
      </c>
      <c r="O141" s="29">
        <v>1.6E-2</v>
      </c>
      <c r="P141" s="29">
        <v>1.7000000000000001E-2</v>
      </c>
      <c r="Q141" s="29">
        <v>1.6E-2</v>
      </c>
      <c r="R141" s="29">
        <v>1.4999999999999999E-2</v>
      </c>
      <c r="S141" s="29">
        <v>1.6E-2</v>
      </c>
      <c r="T141" s="29">
        <v>1.9E-2</v>
      </c>
      <c r="U141" s="29">
        <v>2.1000000000000001E-2</v>
      </c>
      <c r="V141" s="29">
        <v>2.1000000000000001E-2</v>
      </c>
      <c r="W141" s="117" t="s">
        <v>364</v>
      </c>
    </row>
    <row r="142" spans="1:23" x14ac:dyDescent="0.35">
      <c r="A142" s="30" t="s">
        <v>207</v>
      </c>
      <c r="B142" s="16" t="s">
        <v>179</v>
      </c>
      <c r="C142" s="17" t="s">
        <v>121</v>
      </c>
      <c r="D142" s="29">
        <v>1.3000000000000001E-2</v>
      </c>
      <c r="E142" s="29">
        <v>1.3000000000000001E-2</v>
      </c>
      <c r="F142" s="29">
        <v>1.3000000000000001E-2</v>
      </c>
      <c r="G142" s="29">
        <v>1.3000000000000001E-2</v>
      </c>
      <c r="H142" s="29">
        <v>1.3000000000000001E-2</v>
      </c>
      <c r="I142" s="29">
        <v>1.3000000000000001E-2</v>
      </c>
      <c r="J142" s="29">
        <v>1.3000000000000001E-2</v>
      </c>
      <c r="K142" s="29">
        <v>1.4999999999999999E-2</v>
      </c>
      <c r="L142" s="29">
        <v>1.4999999999999999E-2</v>
      </c>
      <c r="M142" s="29">
        <v>1.4999999999999999E-2</v>
      </c>
      <c r="N142" s="29">
        <v>1.4999999999999999E-2</v>
      </c>
      <c r="O142" s="29">
        <v>1.4999999999999999E-2</v>
      </c>
      <c r="P142" s="29">
        <v>1.6E-2</v>
      </c>
      <c r="Q142" s="29">
        <v>1.4999999999999999E-2</v>
      </c>
      <c r="R142" s="29">
        <v>1.6E-2</v>
      </c>
      <c r="S142" s="29">
        <v>1.7000000000000001E-2</v>
      </c>
      <c r="T142" s="29">
        <v>0.02</v>
      </c>
      <c r="U142" s="29">
        <v>2.5000000000000001E-2</v>
      </c>
      <c r="V142" s="29">
        <v>2.6000000000000002E-2</v>
      </c>
      <c r="W142" s="117" t="s">
        <v>364</v>
      </c>
    </row>
    <row r="143" spans="1:23" x14ac:dyDescent="0.35">
      <c r="A143" s="30" t="s">
        <v>207</v>
      </c>
      <c r="B143" s="16" t="s">
        <v>179</v>
      </c>
      <c r="C143" s="17" t="s">
        <v>39</v>
      </c>
      <c r="D143" s="29">
        <v>1.4999999999999999E-2</v>
      </c>
      <c r="E143" s="29">
        <v>1.3999999999999999E-2</v>
      </c>
      <c r="F143" s="29">
        <v>1.4999999999999999E-2</v>
      </c>
      <c r="G143" s="29">
        <v>1.4999999999999999E-2</v>
      </c>
      <c r="H143" s="29">
        <v>1.4999999999999999E-2</v>
      </c>
      <c r="I143" s="29">
        <v>1.6E-2</v>
      </c>
      <c r="J143" s="29">
        <v>1.7000000000000001E-2</v>
      </c>
      <c r="K143" s="29">
        <v>1.7000000000000001E-2</v>
      </c>
      <c r="L143" s="29">
        <v>1.8000000000000002E-2</v>
      </c>
      <c r="M143" s="29">
        <v>1.8000000000000002E-2</v>
      </c>
      <c r="N143" s="29">
        <v>1.7000000000000001E-2</v>
      </c>
      <c r="O143" s="29">
        <v>1.9E-2</v>
      </c>
      <c r="P143" s="29">
        <v>0.02</v>
      </c>
      <c r="Q143" s="29">
        <v>1.9E-2</v>
      </c>
      <c r="R143" s="29">
        <v>0.02</v>
      </c>
      <c r="S143" s="29">
        <v>0.02</v>
      </c>
      <c r="T143" s="29">
        <v>2.5000000000000001E-2</v>
      </c>
      <c r="U143" s="29">
        <v>2.7000000000000003E-2</v>
      </c>
      <c r="V143" s="29">
        <v>2.6000000000000002E-2</v>
      </c>
      <c r="W143" s="117" t="s">
        <v>364</v>
      </c>
    </row>
    <row r="144" spans="1:23" x14ac:dyDescent="0.35">
      <c r="A144" s="30" t="s">
        <v>207</v>
      </c>
      <c r="B144" s="16" t="s">
        <v>179</v>
      </c>
      <c r="C144" s="17" t="s">
        <v>40</v>
      </c>
      <c r="D144" s="29">
        <v>1.6E-2</v>
      </c>
      <c r="E144" s="29">
        <v>1.7000000000000001E-2</v>
      </c>
      <c r="F144" s="29">
        <v>1.7000000000000001E-2</v>
      </c>
      <c r="G144" s="29">
        <v>1.8000000000000002E-2</v>
      </c>
      <c r="H144" s="29">
        <v>1.9E-2</v>
      </c>
      <c r="I144" s="29">
        <v>0.02</v>
      </c>
      <c r="J144" s="29">
        <v>0.02</v>
      </c>
      <c r="K144" s="29">
        <v>2.2000000000000002E-2</v>
      </c>
      <c r="L144" s="29">
        <v>2.1000000000000001E-2</v>
      </c>
      <c r="M144" s="29">
        <v>0.02</v>
      </c>
      <c r="N144" s="29">
        <v>1.9E-2</v>
      </c>
      <c r="O144" s="29">
        <v>1.9E-2</v>
      </c>
      <c r="P144" s="29">
        <v>2.2000000000000002E-2</v>
      </c>
      <c r="Q144" s="29">
        <v>2.2000000000000002E-2</v>
      </c>
      <c r="R144" s="29">
        <v>2.4E-2</v>
      </c>
      <c r="S144" s="29">
        <v>2.4E-2</v>
      </c>
      <c r="T144" s="29">
        <v>0.03</v>
      </c>
      <c r="U144" s="29">
        <v>3.2000000000000001E-2</v>
      </c>
      <c r="V144" s="29">
        <v>3.2000000000000001E-2</v>
      </c>
      <c r="W144" s="117" t="s">
        <v>364</v>
      </c>
    </row>
    <row r="145" spans="1:23" ht="31.5" customHeight="1" x14ac:dyDescent="0.35">
      <c r="A145" s="30" t="s">
        <v>207</v>
      </c>
      <c r="B145" s="17" t="s">
        <v>180</v>
      </c>
      <c r="C145" s="17" t="s">
        <v>41</v>
      </c>
      <c r="D145" s="29">
        <v>1.9E-2</v>
      </c>
      <c r="E145" s="29">
        <v>1.9E-2</v>
      </c>
      <c r="F145" s="29">
        <v>1.9E-2</v>
      </c>
      <c r="G145" s="29">
        <v>1.9E-2</v>
      </c>
      <c r="H145" s="29">
        <v>1.9E-2</v>
      </c>
      <c r="I145" s="29">
        <v>2.1000000000000001E-2</v>
      </c>
      <c r="J145" s="29">
        <v>0.02</v>
      </c>
      <c r="K145" s="29">
        <v>2.2000000000000002E-2</v>
      </c>
      <c r="L145" s="29">
        <v>2.3E-2</v>
      </c>
      <c r="M145" s="29">
        <v>2.2000000000000002E-2</v>
      </c>
      <c r="N145" s="29">
        <v>2.2000000000000002E-2</v>
      </c>
      <c r="O145" s="29">
        <v>2.2000000000000002E-2</v>
      </c>
      <c r="P145" s="29">
        <v>2.2000000000000002E-2</v>
      </c>
      <c r="Q145" s="29">
        <v>2.1000000000000001E-2</v>
      </c>
      <c r="R145" s="29">
        <v>2.2000000000000002E-2</v>
      </c>
      <c r="S145" s="29">
        <v>2.4E-2</v>
      </c>
      <c r="T145" s="29">
        <v>2.7999999999999997E-2</v>
      </c>
      <c r="U145" s="29">
        <v>3.4000000000000002E-2</v>
      </c>
      <c r="V145" s="29">
        <v>3.6000000000000004E-2</v>
      </c>
      <c r="W145" s="117" t="s">
        <v>364</v>
      </c>
    </row>
    <row r="146" spans="1:23" x14ac:dyDescent="0.35">
      <c r="A146" s="30" t="s">
        <v>207</v>
      </c>
      <c r="B146" s="16" t="s">
        <v>180</v>
      </c>
      <c r="C146" s="17" t="s">
        <v>42</v>
      </c>
      <c r="D146" s="29">
        <v>8.0000000000000002E-3</v>
      </c>
      <c r="E146" s="29">
        <v>8.0000000000000002E-3</v>
      </c>
      <c r="F146" s="29">
        <v>8.0000000000000002E-3</v>
      </c>
      <c r="G146" s="29">
        <v>8.0000000000000002E-3</v>
      </c>
      <c r="H146" s="29">
        <v>8.0000000000000002E-3</v>
      </c>
      <c r="I146" s="29">
        <v>8.0000000000000002E-3</v>
      </c>
      <c r="J146" s="29">
        <v>8.0000000000000002E-3</v>
      </c>
      <c r="K146" s="29">
        <v>9.0000000000000011E-3</v>
      </c>
      <c r="L146" s="29">
        <v>9.0000000000000011E-3</v>
      </c>
      <c r="M146" s="29">
        <v>9.0000000000000011E-3</v>
      </c>
      <c r="N146" s="29">
        <v>9.0000000000000011E-3</v>
      </c>
      <c r="O146" s="29">
        <v>9.0000000000000011E-3</v>
      </c>
      <c r="P146" s="29">
        <v>0.01</v>
      </c>
      <c r="Q146" s="29">
        <v>0.01</v>
      </c>
      <c r="R146" s="29">
        <v>0.01</v>
      </c>
      <c r="S146" s="29">
        <v>0.01</v>
      </c>
      <c r="T146" s="29">
        <v>1.2E-2</v>
      </c>
      <c r="U146" s="29">
        <v>1.3999999999999999E-2</v>
      </c>
      <c r="V146" s="29">
        <v>1.3999999999999999E-2</v>
      </c>
      <c r="W146" s="117" t="s">
        <v>364</v>
      </c>
    </row>
    <row r="147" spans="1:23" x14ac:dyDescent="0.35">
      <c r="A147" s="30" t="s">
        <v>207</v>
      </c>
      <c r="B147" s="16" t="s">
        <v>180</v>
      </c>
      <c r="C147" s="17" t="s">
        <v>43</v>
      </c>
      <c r="D147" s="29">
        <v>6.9999999999999993E-3</v>
      </c>
      <c r="E147" s="29">
        <v>6.9999999999999993E-3</v>
      </c>
      <c r="F147" s="29">
        <v>6.9999999999999993E-3</v>
      </c>
      <c r="G147" s="29">
        <v>6.9999999999999993E-3</v>
      </c>
      <c r="H147" s="29">
        <v>8.0000000000000002E-3</v>
      </c>
      <c r="I147" s="29">
        <v>8.0000000000000002E-3</v>
      </c>
      <c r="J147" s="29">
        <v>8.0000000000000002E-3</v>
      </c>
      <c r="K147" s="29">
        <v>8.0000000000000002E-3</v>
      </c>
      <c r="L147" s="29">
        <v>8.0000000000000002E-3</v>
      </c>
      <c r="M147" s="29">
        <v>8.0000000000000002E-3</v>
      </c>
      <c r="N147" s="29">
        <v>8.0000000000000002E-3</v>
      </c>
      <c r="O147" s="29">
        <v>9.0000000000000011E-3</v>
      </c>
      <c r="P147" s="29">
        <v>9.0000000000000011E-3</v>
      </c>
      <c r="Q147" s="29">
        <v>9.0000000000000011E-3</v>
      </c>
      <c r="R147" s="29">
        <v>9.0000000000000011E-3</v>
      </c>
      <c r="S147" s="29">
        <v>9.0000000000000011E-3</v>
      </c>
      <c r="T147" s="29">
        <v>1.1000000000000001E-2</v>
      </c>
      <c r="U147" s="29">
        <v>1.2E-2</v>
      </c>
      <c r="V147" s="29">
        <v>1.2E-2</v>
      </c>
      <c r="W147" s="117" t="s">
        <v>364</v>
      </c>
    </row>
    <row r="148" spans="1:23" x14ac:dyDescent="0.35">
      <c r="A148" s="30" t="s">
        <v>207</v>
      </c>
      <c r="B148" s="16" t="s">
        <v>180</v>
      </c>
      <c r="C148" s="17" t="s">
        <v>44</v>
      </c>
      <c r="D148" s="29">
        <v>1.3000000000000001E-2</v>
      </c>
      <c r="E148" s="29">
        <v>1.3000000000000001E-2</v>
      </c>
      <c r="F148" s="29">
        <v>1.3000000000000001E-2</v>
      </c>
      <c r="G148" s="29">
        <v>1.3000000000000001E-2</v>
      </c>
      <c r="H148" s="29">
        <v>1.3000000000000001E-2</v>
      </c>
      <c r="I148" s="29">
        <v>1.3999999999999999E-2</v>
      </c>
      <c r="J148" s="29">
        <v>1.3999999999999999E-2</v>
      </c>
      <c r="K148" s="29">
        <v>1.3999999999999999E-2</v>
      </c>
      <c r="L148" s="29">
        <v>1.4999999999999999E-2</v>
      </c>
      <c r="M148" s="29">
        <v>1.4999999999999999E-2</v>
      </c>
      <c r="N148" s="29">
        <v>1.4999999999999999E-2</v>
      </c>
      <c r="O148" s="29">
        <v>1.6E-2</v>
      </c>
      <c r="P148" s="29">
        <v>1.7000000000000001E-2</v>
      </c>
      <c r="Q148" s="29">
        <v>1.6E-2</v>
      </c>
      <c r="R148" s="29">
        <v>1.6E-2</v>
      </c>
      <c r="S148" s="29">
        <v>1.4999999999999999E-2</v>
      </c>
      <c r="T148" s="29">
        <v>1.9E-2</v>
      </c>
      <c r="U148" s="29">
        <v>1.9E-2</v>
      </c>
      <c r="V148" s="29">
        <v>0.02</v>
      </c>
      <c r="W148" s="117" t="s">
        <v>364</v>
      </c>
    </row>
    <row r="149" spans="1:23" ht="31.5" customHeight="1" x14ac:dyDescent="0.35">
      <c r="A149" s="30" t="s">
        <v>207</v>
      </c>
      <c r="B149" s="17" t="s">
        <v>181</v>
      </c>
      <c r="C149" s="17" t="s">
        <v>45</v>
      </c>
      <c r="D149" s="29">
        <f>D142</f>
        <v>1.3000000000000001E-2</v>
      </c>
      <c r="E149" s="29">
        <f t="shared" ref="E149:U149" si="4">E142</f>
        <v>1.3000000000000001E-2</v>
      </c>
      <c r="F149" s="29">
        <f t="shared" si="4"/>
        <v>1.3000000000000001E-2</v>
      </c>
      <c r="G149" s="29">
        <f t="shared" si="4"/>
        <v>1.3000000000000001E-2</v>
      </c>
      <c r="H149" s="29">
        <f t="shared" si="4"/>
        <v>1.3000000000000001E-2</v>
      </c>
      <c r="I149" s="29">
        <f t="shared" si="4"/>
        <v>1.3000000000000001E-2</v>
      </c>
      <c r="J149" s="29">
        <f t="shared" si="4"/>
        <v>1.3000000000000001E-2</v>
      </c>
      <c r="K149" s="29">
        <f t="shared" si="4"/>
        <v>1.4999999999999999E-2</v>
      </c>
      <c r="L149" s="29">
        <f t="shared" si="4"/>
        <v>1.4999999999999999E-2</v>
      </c>
      <c r="M149" s="29">
        <f t="shared" si="4"/>
        <v>1.4999999999999999E-2</v>
      </c>
      <c r="N149" s="29">
        <f t="shared" si="4"/>
        <v>1.4999999999999999E-2</v>
      </c>
      <c r="O149" s="29">
        <f t="shared" si="4"/>
        <v>1.4999999999999999E-2</v>
      </c>
      <c r="P149" s="29">
        <f t="shared" si="4"/>
        <v>1.6E-2</v>
      </c>
      <c r="Q149" s="29">
        <f t="shared" si="4"/>
        <v>1.4999999999999999E-2</v>
      </c>
      <c r="R149" s="29">
        <f t="shared" si="4"/>
        <v>1.6E-2</v>
      </c>
      <c r="S149" s="29">
        <f t="shared" si="4"/>
        <v>1.7000000000000001E-2</v>
      </c>
      <c r="T149" s="29">
        <f t="shared" si="4"/>
        <v>0.02</v>
      </c>
      <c r="U149" s="29">
        <f t="shared" si="4"/>
        <v>2.5000000000000001E-2</v>
      </c>
      <c r="V149" s="29">
        <f t="shared" ref="V149" si="5">V142</f>
        <v>2.6000000000000002E-2</v>
      </c>
      <c r="W149" s="117" t="s">
        <v>364</v>
      </c>
    </row>
    <row r="150" spans="1:23" x14ac:dyDescent="0.35">
      <c r="A150" s="30" t="s">
        <v>207</v>
      </c>
      <c r="B150" s="16" t="s">
        <v>181</v>
      </c>
      <c r="C150" s="17" t="s">
        <v>120</v>
      </c>
      <c r="D150" s="29">
        <f>D144</f>
        <v>1.6E-2</v>
      </c>
      <c r="E150" s="29">
        <f t="shared" ref="E150:U150" si="6">E144</f>
        <v>1.7000000000000001E-2</v>
      </c>
      <c r="F150" s="29">
        <f t="shared" si="6"/>
        <v>1.7000000000000001E-2</v>
      </c>
      <c r="G150" s="29">
        <f t="shared" si="6"/>
        <v>1.8000000000000002E-2</v>
      </c>
      <c r="H150" s="29">
        <f t="shared" si="6"/>
        <v>1.9E-2</v>
      </c>
      <c r="I150" s="29">
        <f t="shared" si="6"/>
        <v>0.02</v>
      </c>
      <c r="J150" s="29">
        <f t="shared" si="6"/>
        <v>0.02</v>
      </c>
      <c r="K150" s="29">
        <f t="shared" si="6"/>
        <v>2.2000000000000002E-2</v>
      </c>
      <c r="L150" s="29">
        <f t="shared" si="6"/>
        <v>2.1000000000000001E-2</v>
      </c>
      <c r="M150" s="29">
        <f t="shared" si="6"/>
        <v>0.02</v>
      </c>
      <c r="N150" s="29">
        <f t="shared" si="6"/>
        <v>1.9E-2</v>
      </c>
      <c r="O150" s="29">
        <f t="shared" si="6"/>
        <v>1.9E-2</v>
      </c>
      <c r="P150" s="29">
        <f t="shared" si="6"/>
        <v>2.2000000000000002E-2</v>
      </c>
      <c r="Q150" s="29">
        <f t="shared" si="6"/>
        <v>2.2000000000000002E-2</v>
      </c>
      <c r="R150" s="29">
        <f t="shared" si="6"/>
        <v>2.4E-2</v>
      </c>
      <c r="S150" s="29">
        <f t="shared" si="6"/>
        <v>2.4E-2</v>
      </c>
      <c r="T150" s="29">
        <f t="shared" si="6"/>
        <v>0.03</v>
      </c>
      <c r="U150" s="29">
        <f t="shared" si="6"/>
        <v>3.2000000000000001E-2</v>
      </c>
      <c r="V150" s="29">
        <f t="shared" ref="V150" si="7">V144</f>
        <v>3.2000000000000001E-2</v>
      </c>
      <c r="W150" s="117" t="s">
        <v>364</v>
      </c>
    </row>
    <row r="151" spans="1:23" x14ac:dyDescent="0.35">
      <c r="A151" s="30" t="s">
        <v>207</v>
      </c>
      <c r="B151" s="16" t="s">
        <v>181</v>
      </c>
      <c r="C151" s="17" t="s">
        <v>46</v>
      </c>
      <c r="D151" s="29">
        <v>5.0000000000000001E-3</v>
      </c>
      <c r="E151" s="29">
        <v>5.0000000000000001E-3</v>
      </c>
      <c r="F151" s="29">
        <v>5.0000000000000001E-3</v>
      </c>
      <c r="G151" s="29">
        <v>5.0000000000000001E-3</v>
      </c>
      <c r="H151" s="29">
        <v>6.0000000000000001E-3</v>
      </c>
      <c r="I151" s="29">
        <v>6.0000000000000001E-3</v>
      </c>
      <c r="J151" s="29">
        <v>6.0000000000000001E-3</v>
      </c>
      <c r="K151" s="29">
        <v>6.0000000000000001E-3</v>
      </c>
      <c r="L151" s="29">
        <v>6.0000000000000001E-3</v>
      </c>
      <c r="M151" s="29">
        <v>6.0000000000000001E-3</v>
      </c>
      <c r="N151" s="29">
        <v>6.0000000000000001E-3</v>
      </c>
      <c r="O151" s="29">
        <v>6.0000000000000001E-3</v>
      </c>
      <c r="P151" s="29">
        <v>6.9999999999999993E-3</v>
      </c>
      <c r="Q151" s="29">
        <v>6.9999999999999993E-3</v>
      </c>
      <c r="R151" s="29">
        <v>6.9999999999999993E-3</v>
      </c>
      <c r="S151" s="29">
        <v>6.9999999999999993E-3</v>
      </c>
      <c r="T151" s="29">
        <v>8.0000000000000002E-3</v>
      </c>
      <c r="U151" s="29">
        <v>9.0000000000000011E-3</v>
      </c>
      <c r="V151" s="65">
        <v>8.9999999999999993E-3</v>
      </c>
      <c r="W151" s="117" t="s">
        <v>364</v>
      </c>
    </row>
    <row r="152" spans="1:23" ht="31.5" customHeight="1" x14ac:dyDescent="0.35">
      <c r="A152" s="30" t="s">
        <v>207</v>
      </c>
      <c r="B152" s="17" t="s">
        <v>47</v>
      </c>
      <c r="C152" s="17" t="s">
        <v>22</v>
      </c>
      <c r="D152" s="29">
        <v>2.6000000000000002E-2</v>
      </c>
      <c r="E152" s="29">
        <v>2.5000000000000001E-2</v>
      </c>
      <c r="F152" s="29">
        <v>2.5000000000000001E-2</v>
      </c>
      <c r="G152" s="29">
        <v>2.6000000000000002E-2</v>
      </c>
      <c r="H152" s="29">
        <v>2.7000000000000003E-2</v>
      </c>
      <c r="I152" s="29">
        <v>2.7000000000000003E-2</v>
      </c>
      <c r="J152" s="29">
        <v>2.6000000000000002E-2</v>
      </c>
      <c r="K152" s="29">
        <v>2.8999999999999998E-2</v>
      </c>
      <c r="L152" s="29">
        <v>2.7000000000000003E-2</v>
      </c>
      <c r="M152" s="29">
        <v>2.7999999999999997E-2</v>
      </c>
      <c r="N152" s="29">
        <v>2.8999999999999998E-2</v>
      </c>
      <c r="O152" s="29">
        <v>2.8999999999999998E-2</v>
      </c>
      <c r="P152" s="29">
        <v>3.4000000000000002E-2</v>
      </c>
      <c r="Q152" s="29">
        <v>3.2000000000000001E-2</v>
      </c>
      <c r="R152" s="29">
        <v>3.5000000000000003E-2</v>
      </c>
      <c r="S152" s="29">
        <v>3.1E-2</v>
      </c>
      <c r="T152" s="29">
        <v>4.2999999999999997E-2</v>
      </c>
      <c r="U152" s="29">
        <v>0.04</v>
      </c>
      <c r="V152" s="29">
        <v>4.5999999999999999E-2</v>
      </c>
      <c r="W152" s="117" t="s">
        <v>364</v>
      </c>
    </row>
    <row r="153" spans="1:23" x14ac:dyDescent="0.35">
      <c r="A153" s="30" t="s">
        <v>207</v>
      </c>
      <c r="B153" s="16" t="s">
        <v>47</v>
      </c>
      <c r="C153" s="17" t="s">
        <v>23</v>
      </c>
      <c r="D153" s="29">
        <v>2.5000000000000001E-2</v>
      </c>
      <c r="E153" s="29">
        <v>2.5000000000000001E-2</v>
      </c>
      <c r="F153" s="29">
        <v>2.3E-2</v>
      </c>
      <c r="G153" s="29">
        <v>2.4E-2</v>
      </c>
      <c r="H153" s="29">
        <v>2.3E-2</v>
      </c>
      <c r="I153" s="29">
        <v>2.5000000000000001E-2</v>
      </c>
      <c r="J153" s="29">
        <v>2.5000000000000001E-2</v>
      </c>
      <c r="K153" s="29">
        <v>2.7000000000000003E-2</v>
      </c>
      <c r="L153" s="29">
        <v>2.7999999999999997E-2</v>
      </c>
      <c r="M153" s="29">
        <v>0.03</v>
      </c>
      <c r="N153" s="29">
        <v>2.7999999999999997E-2</v>
      </c>
      <c r="O153" s="29">
        <v>0.03</v>
      </c>
      <c r="P153" s="29">
        <v>3.4000000000000002E-2</v>
      </c>
      <c r="Q153" s="29">
        <v>0.03</v>
      </c>
      <c r="R153" s="29">
        <v>3.2000000000000001E-2</v>
      </c>
      <c r="S153" s="29">
        <v>3.2000000000000001E-2</v>
      </c>
      <c r="T153" s="29">
        <v>3.6000000000000004E-2</v>
      </c>
      <c r="U153" s="29">
        <v>0.04</v>
      </c>
      <c r="V153" s="29">
        <v>4.0999999999999995E-2</v>
      </c>
      <c r="W153" s="117" t="s">
        <v>364</v>
      </c>
    </row>
    <row r="154" spans="1:23" x14ac:dyDescent="0.35">
      <c r="A154" s="30" t="s">
        <v>207</v>
      </c>
      <c r="B154" s="16" t="s">
        <v>47</v>
      </c>
      <c r="C154" s="17" t="s">
        <v>29</v>
      </c>
      <c r="D154" s="29">
        <v>2.6000000000000002E-2</v>
      </c>
      <c r="E154" s="29">
        <v>2.4E-2</v>
      </c>
      <c r="F154" s="29">
        <v>2.3E-2</v>
      </c>
      <c r="G154" s="29">
        <v>2.3E-2</v>
      </c>
      <c r="H154" s="29">
        <v>2.4E-2</v>
      </c>
      <c r="I154" s="29">
        <v>2.7000000000000003E-2</v>
      </c>
      <c r="J154" s="29">
        <v>2.8999999999999998E-2</v>
      </c>
      <c r="K154" s="29">
        <v>3.1E-2</v>
      </c>
      <c r="L154" s="29">
        <v>0.03</v>
      </c>
      <c r="M154" s="29">
        <v>0.03</v>
      </c>
      <c r="N154" s="29">
        <v>3.3000000000000002E-2</v>
      </c>
      <c r="O154" s="29">
        <v>3.3000000000000002E-2</v>
      </c>
      <c r="P154" s="29">
        <v>3.1E-2</v>
      </c>
      <c r="Q154" s="29">
        <v>0.03</v>
      </c>
      <c r="R154" s="29">
        <v>2.8999999999999998E-2</v>
      </c>
      <c r="S154" s="29">
        <v>0.03</v>
      </c>
      <c r="T154" s="29">
        <v>3.7000000000000005E-2</v>
      </c>
      <c r="U154" s="29">
        <v>4.2000000000000003E-2</v>
      </c>
      <c r="V154" s="29">
        <v>4.2000000000000003E-2</v>
      </c>
      <c r="W154" s="117" t="s">
        <v>364</v>
      </c>
    </row>
    <row r="155" spans="1:23" x14ac:dyDescent="0.35">
      <c r="A155" s="30" t="s">
        <v>207</v>
      </c>
      <c r="B155" s="16" t="s">
        <v>47</v>
      </c>
      <c r="C155" s="17" t="s">
        <v>24</v>
      </c>
      <c r="D155" s="29">
        <v>2.7000000000000003E-2</v>
      </c>
      <c r="E155" s="29">
        <v>2.6000000000000002E-2</v>
      </c>
      <c r="F155" s="29">
        <v>2.5000000000000001E-2</v>
      </c>
      <c r="G155" s="29">
        <v>2.5000000000000001E-2</v>
      </c>
      <c r="H155" s="29">
        <v>2.6000000000000002E-2</v>
      </c>
      <c r="I155" s="29">
        <v>2.7999999999999997E-2</v>
      </c>
      <c r="J155" s="29">
        <v>2.7000000000000003E-2</v>
      </c>
      <c r="K155" s="29">
        <v>0.03</v>
      </c>
      <c r="L155" s="29">
        <v>3.1E-2</v>
      </c>
      <c r="M155" s="29">
        <v>2.8999999999999998E-2</v>
      </c>
      <c r="N155" s="29">
        <v>2.7999999999999997E-2</v>
      </c>
      <c r="O155" s="29">
        <v>3.1E-2</v>
      </c>
      <c r="P155" s="29">
        <v>0.03</v>
      </c>
      <c r="Q155" s="29">
        <v>2.8999999999999998E-2</v>
      </c>
      <c r="R155" s="29">
        <v>3.2000000000000001E-2</v>
      </c>
      <c r="S155" s="29">
        <v>3.3000000000000002E-2</v>
      </c>
      <c r="T155" s="29">
        <v>3.7999999999999999E-2</v>
      </c>
      <c r="U155" s="29">
        <v>4.4000000000000004E-2</v>
      </c>
      <c r="V155" s="29">
        <v>0.05</v>
      </c>
      <c r="W155" s="117" t="s">
        <v>364</v>
      </c>
    </row>
    <row r="156" spans="1:23" x14ac:dyDescent="0.35">
      <c r="A156" s="30" t="s">
        <v>207</v>
      </c>
      <c r="B156" s="16" t="s">
        <v>47</v>
      </c>
      <c r="C156" s="17" t="s">
        <v>25</v>
      </c>
      <c r="D156" s="29">
        <v>2.6000000000000002E-2</v>
      </c>
      <c r="E156" s="29">
        <v>2.6000000000000002E-2</v>
      </c>
      <c r="F156" s="29">
        <v>2.5000000000000001E-2</v>
      </c>
      <c r="G156" s="29">
        <v>2.6000000000000002E-2</v>
      </c>
      <c r="H156" s="29">
        <v>2.7000000000000003E-2</v>
      </c>
      <c r="I156" s="29">
        <v>2.6000000000000002E-2</v>
      </c>
      <c r="J156" s="29">
        <v>2.7999999999999997E-2</v>
      </c>
      <c r="K156" s="29">
        <v>2.7000000000000003E-2</v>
      </c>
      <c r="L156" s="29">
        <v>2.7999999999999997E-2</v>
      </c>
      <c r="M156" s="29">
        <v>0.03</v>
      </c>
      <c r="N156" s="29">
        <v>2.8999999999999998E-2</v>
      </c>
      <c r="O156" s="29">
        <v>3.2000000000000001E-2</v>
      </c>
      <c r="P156" s="29">
        <v>3.5000000000000003E-2</v>
      </c>
      <c r="Q156" s="29">
        <v>3.4000000000000002E-2</v>
      </c>
      <c r="R156" s="29">
        <v>2.8999999999999998E-2</v>
      </c>
      <c r="S156" s="29">
        <v>0.03</v>
      </c>
      <c r="T156" s="29">
        <v>3.4000000000000002E-2</v>
      </c>
      <c r="U156" s="29">
        <v>3.3000000000000002E-2</v>
      </c>
      <c r="V156" s="29">
        <v>3.6000000000000004E-2</v>
      </c>
      <c r="W156" s="117" t="s">
        <v>364</v>
      </c>
    </row>
    <row r="157" spans="1:23" x14ac:dyDescent="0.35">
      <c r="A157" s="30" t="s">
        <v>207</v>
      </c>
      <c r="B157" s="16" t="s">
        <v>47</v>
      </c>
      <c r="C157" s="17" t="s">
        <v>2</v>
      </c>
      <c r="D157" s="29">
        <v>0.04</v>
      </c>
      <c r="E157" s="29">
        <v>4.0999999999999995E-2</v>
      </c>
      <c r="F157" s="29">
        <v>4.2999999999999997E-2</v>
      </c>
      <c r="G157" s="29">
        <v>4.8000000000000001E-2</v>
      </c>
      <c r="H157" s="29">
        <v>4.7E-2</v>
      </c>
      <c r="I157" s="29">
        <v>4.9000000000000002E-2</v>
      </c>
      <c r="J157" s="29">
        <v>4.4999999999999998E-2</v>
      </c>
      <c r="K157" s="29">
        <v>5.5999999999999994E-2</v>
      </c>
      <c r="L157" s="29">
        <v>5.5999999999999994E-2</v>
      </c>
      <c r="M157" s="29">
        <v>5.0999999999999997E-2</v>
      </c>
      <c r="N157" s="29">
        <v>5.2000000000000005E-2</v>
      </c>
      <c r="O157" s="29">
        <v>4.2999999999999997E-2</v>
      </c>
      <c r="P157" s="29">
        <v>4.5999999999999999E-2</v>
      </c>
      <c r="Q157" s="29">
        <v>4.4000000000000004E-2</v>
      </c>
      <c r="R157" s="29">
        <v>4.0999999999999995E-2</v>
      </c>
      <c r="S157" s="29">
        <v>4.0999999999999995E-2</v>
      </c>
      <c r="T157" s="29">
        <v>5.5999999999999994E-2</v>
      </c>
      <c r="U157" s="29">
        <v>6.8000000000000005E-2</v>
      </c>
      <c r="V157" s="29">
        <v>5.7999999999999996E-2</v>
      </c>
      <c r="W157" s="117" t="s">
        <v>364</v>
      </c>
    </row>
    <row r="158" spans="1:23" x14ac:dyDescent="0.35">
      <c r="A158" s="30" t="s">
        <v>207</v>
      </c>
      <c r="B158" s="16" t="s">
        <v>47</v>
      </c>
      <c r="C158" s="17" t="s">
        <v>3</v>
      </c>
      <c r="D158" s="29">
        <v>2.4E-2</v>
      </c>
      <c r="E158" s="29">
        <v>2.4E-2</v>
      </c>
      <c r="F158" s="29">
        <v>2.4E-2</v>
      </c>
      <c r="G158" s="29">
        <v>2.7000000000000003E-2</v>
      </c>
      <c r="H158" s="29">
        <v>2.8999999999999998E-2</v>
      </c>
      <c r="I158" s="29">
        <v>2.7999999999999997E-2</v>
      </c>
      <c r="J158" s="29">
        <v>2.8999999999999998E-2</v>
      </c>
      <c r="K158" s="29">
        <v>3.2000000000000001E-2</v>
      </c>
      <c r="L158" s="29">
        <v>0.03</v>
      </c>
      <c r="M158" s="29">
        <v>2.7999999999999997E-2</v>
      </c>
      <c r="N158" s="29">
        <v>2.7000000000000003E-2</v>
      </c>
      <c r="O158" s="29">
        <v>2.6000000000000002E-2</v>
      </c>
      <c r="P158" s="29">
        <v>2.8999999999999998E-2</v>
      </c>
      <c r="Q158" s="29">
        <v>2.8999999999999998E-2</v>
      </c>
      <c r="R158" s="29">
        <v>3.4000000000000002E-2</v>
      </c>
      <c r="S158" s="29">
        <v>3.5000000000000003E-2</v>
      </c>
      <c r="T158" s="29">
        <v>4.4000000000000004E-2</v>
      </c>
      <c r="U158" s="29">
        <v>4.2999999999999997E-2</v>
      </c>
      <c r="V158" s="29">
        <v>4.7E-2</v>
      </c>
      <c r="W158" s="117" t="s">
        <v>364</v>
      </c>
    </row>
    <row r="159" spans="1:23" x14ac:dyDescent="0.35">
      <c r="A159" s="30" t="s">
        <v>207</v>
      </c>
      <c r="B159" s="16" t="s">
        <v>47</v>
      </c>
      <c r="C159" s="17" t="s">
        <v>30</v>
      </c>
      <c r="D159" s="29">
        <v>2.6000000000000002E-2</v>
      </c>
      <c r="E159" s="29">
        <v>2.5000000000000001E-2</v>
      </c>
      <c r="F159" s="29">
        <v>2.5000000000000001E-2</v>
      </c>
      <c r="G159" s="29">
        <v>2.5000000000000001E-2</v>
      </c>
      <c r="H159" s="29">
        <v>2.7000000000000003E-2</v>
      </c>
      <c r="I159" s="29">
        <v>2.7999999999999997E-2</v>
      </c>
      <c r="J159" s="29">
        <v>2.7999999999999997E-2</v>
      </c>
      <c r="K159" s="29">
        <v>0.03</v>
      </c>
      <c r="L159" s="29">
        <v>2.8999999999999998E-2</v>
      </c>
      <c r="M159" s="29">
        <v>0.03</v>
      </c>
      <c r="N159" s="29">
        <v>3.1E-2</v>
      </c>
      <c r="O159" s="29">
        <v>3.2000000000000001E-2</v>
      </c>
      <c r="P159" s="29">
        <v>3.3000000000000002E-2</v>
      </c>
      <c r="Q159" s="29">
        <v>3.2000000000000001E-2</v>
      </c>
      <c r="R159" s="29">
        <v>3.2000000000000001E-2</v>
      </c>
      <c r="S159" s="29">
        <v>3.2000000000000001E-2</v>
      </c>
      <c r="T159" s="29">
        <v>3.7999999999999999E-2</v>
      </c>
      <c r="U159" s="29">
        <v>4.4000000000000004E-2</v>
      </c>
      <c r="V159" s="29">
        <v>4.4999999999999998E-2</v>
      </c>
      <c r="W159" s="117" t="s">
        <v>364</v>
      </c>
    </row>
    <row r="160" spans="1:23" x14ac:dyDescent="0.35">
      <c r="A160" s="30" t="s">
        <v>207</v>
      </c>
      <c r="B160" s="16" t="s">
        <v>47</v>
      </c>
      <c r="C160" s="17" t="s">
        <v>4</v>
      </c>
      <c r="D160" s="29">
        <v>2.5000000000000001E-2</v>
      </c>
      <c r="E160" s="29">
        <v>2.5000000000000001E-2</v>
      </c>
      <c r="F160" s="29">
        <v>2.6000000000000002E-2</v>
      </c>
      <c r="G160" s="29">
        <v>2.6000000000000002E-2</v>
      </c>
      <c r="H160" s="29">
        <v>2.7000000000000003E-2</v>
      </c>
      <c r="I160" s="29">
        <v>2.7999999999999997E-2</v>
      </c>
      <c r="J160" s="29">
        <v>2.8999999999999998E-2</v>
      </c>
      <c r="K160" s="29">
        <v>3.1E-2</v>
      </c>
      <c r="L160" s="29">
        <v>3.1E-2</v>
      </c>
      <c r="M160" s="29">
        <v>0.03</v>
      </c>
      <c r="N160" s="29">
        <v>3.1E-2</v>
      </c>
      <c r="O160" s="29">
        <v>3.2000000000000001E-2</v>
      </c>
      <c r="P160" s="29">
        <v>3.5000000000000003E-2</v>
      </c>
      <c r="Q160" s="29">
        <v>3.2000000000000001E-2</v>
      </c>
      <c r="R160" s="29">
        <v>3.5000000000000003E-2</v>
      </c>
      <c r="S160" s="29">
        <v>3.5000000000000003E-2</v>
      </c>
      <c r="T160" s="29">
        <v>4.0999999999999995E-2</v>
      </c>
      <c r="U160" s="29">
        <v>4.2999999999999997E-2</v>
      </c>
      <c r="V160" s="29">
        <v>4.4999999999999998E-2</v>
      </c>
      <c r="W160" s="117" t="s">
        <v>364</v>
      </c>
    </row>
    <row r="161" spans="1:23" x14ac:dyDescent="0.35">
      <c r="A161" s="30" t="s">
        <v>207</v>
      </c>
      <c r="B161" s="16" t="s">
        <v>47</v>
      </c>
      <c r="C161" s="17" t="s">
        <v>32</v>
      </c>
      <c r="D161" s="29">
        <v>2.3E-2</v>
      </c>
      <c r="E161" s="29">
        <v>2.2000000000000002E-2</v>
      </c>
      <c r="F161" s="29">
        <v>2.3E-2</v>
      </c>
      <c r="G161" s="29">
        <v>2.5000000000000001E-2</v>
      </c>
      <c r="H161" s="29">
        <v>2.6000000000000002E-2</v>
      </c>
      <c r="I161" s="29">
        <v>2.8999999999999998E-2</v>
      </c>
      <c r="J161" s="29">
        <v>2.7999999999999997E-2</v>
      </c>
      <c r="K161" s="29">
        <v>3.1E-2</v>
      </c>
      <c r="L161" s="29">
        <v>0.03</v>
      </c>
      <c r="M161" s="29">
        <v>2.8999999999999998E-2</v>
      </c>
      <c r="N161" s="29">
        <v>3.3000000000000002E-2</v>
      </c>
      <c r="O161" s="29">
        <v>0.03</v>
      </c>
      <c r="P161" s="29">
        <v>3.1E-2</v>
      </c>
      <c r="Q161" s="29">
        <v>0.03</v>
      </c>
      <c r="R161" s="29">
        <v>2.8999999999999998E-2</v>
      </c>
      <c r="S161" s="29">
        <v>2.7000000000000003E-2</v>
      </c>
      <c r="T161" s="29">
        <v>3.3000000000000002E-2</v>
      </c>
      <c r="U161" s="29">
        <v>3.9E-2</v>
      </c>
      <c r="V161" s="29">
        <v>3.7000000000000005E-2</v>
      </c>
      <c r="W161" s="117" t="s">
        <v>364</v>
      </c>
    </row>
    <row r="162" spans="1:23" x14ac:dyDescent="0.35">
      <c r="A162" s="30" t="s">
        <v>207</v>
      </c>
      <c r="B162" s="16" t="s">
        <v>47</v>
      </c>
      <c r="C162" s="17" t="s">
        <v>5</v>
      </c>
      <c r="D162" s="29">
        <v>2.6000000000000002E-2</v>
      </c>
      <c r="E162" s="29">
        <v>2.5000000000000001E-2</v>
      </c>
      <c r="F162" s="29">
        <v>2.5000000000000001E-2</v>
      </c>
      <c r="G162" s="29">
        <v>2.5000000000000001E-2</v>
      </c>
      <c r="H162" s="29">
        <v>2.6000000000000002E-2</v>
      </c>
      <c r="I162" s="29">
        <v>2.7999999999999997E-2</v>
      </c>
      <c r="J162" s="29">
        <v>2.8999999999999998E-2</v>
      </c>
      <c r="K162" s="29">
        <v>3.2000000000000001E-2</v>
      </c>
      <c r="L162" s="29">
        <v>3.2000000000000001E-2</v>
      </c>
      <c r="M162" s="29">
        <v>0.03</v>
      </c>
      <c r="N162" s="29">
        <v>3.2000000000000001E-2</v>
      </c>
      <c r="O162" s="29">
        <v>3.1E-2</v>
      </c>
      <c r="P162" s="29">
        <v>3.5000000000000003E-2</v>
      </c>
      <c r="Q162" s="29">
        <v>3.2000000000000001E-2</v>
      </c>
      <c r="R162" s="29">
        <v>2.8999999999999998E-2</v>
      </c>
      <c r="S162" s="29">
        <v>3.3000000000000002E-2</v>
      </c>
      <c r="T162" s="29">
        <v>4.2000000000000003E-2</v>
      </c>
      <c r="U162" s="29">
        <v>4.4999999999999998E-2</v>
      </c>
      <c r="V162" s="29">
        <v>4.7E-2</v>
      </c>
      <c r="W162" s="117" t="s">
        <v>364</v>
      </c>
    </row>
    <row r="163" spans="1:23" x14ac:dyDescent="0.35">
      <c r="A163" s="30" t="s">
        <v>207</v>
      </c>
      <c r="B163" s="16" t="s">
        <v>47</v>
      </c>
      <c r="C163" s="17" t="s">
        <v>6</v>
      </c>
      <c r="D163" s="29">
        <v>2.6000000000000002E-2</v>
      </c>
      <c r="E163" s="29">
        <v>2.6000000000000002E-2</v>
      </c>
      <c r="F163" s="29">
        <v>2.6000000000000002E-2</v>
      </c>
      <c r="G163" s="29">
        <v>2.5000000000000001E-2</v>
      </c>
      <c r="H163" s="29">
        <v>2.6000000000000002E-2</v>
      </c>
      <c r="I163" s="29">
        <v>2.7999999999999997E-2</v>
      </c>
      <c r="J163" s="29">
        <v>2.7999999999999997E-2</v>
      </c>
      <c r="K163" s="29">
        <v>3.1E-2</v>
      </c>
      <c r="L163" s="29">
        <v>3.1E-2</v>
      </c>
      <c r="M163" s="29">
        <v>3.1E-2</v>
      </c>
      <c r="N163" s="29">
        <v>0.03</v>
      </c>
      <c r="O163" s="29">
        <v>3.2000000000000001E-2</v>
      </c>
      <c r="P163" s="29">
        <v>3.2000000000000001E-2</v>
      </c>
      <c r="Q163" s="29">
        <v>3.4000000000000002E-2</v>
      </c>
      <c r="R163" s="29">
        <v>3.5000000000000003E-2</v>
      </c>
      <c r="S163" s="29">
        <v>3.5000000000000003E-2</v>
      </c>
      <c r="T163" s="29">
        <v>4.0999999999999995E-2</v>
      </c>
      <c r="U163" s="29">
        <v>4.5999999999999999E-2</v>
      </c>
      <c r="V163" s="29">
        <v>4.7E-2</v>
      </c>
      <c r="W163" s="117" t="s">
        <v>364</v>
      </c>
    </row>
    <row r="164" spans="1:23" x14ac:dyDescent="0.35">
      <c r="A164" s="30" t="s">
        <v>207</v>
      </c>
      <c r="B164" s="16" t="s">
        <v>47</v>
      </c>
      <c r="C164" s="17" t="s">
        <v>8</v>
      </c>
      <c r="D164" s="29">
        <v>2.6000000000000002E-2</v>
      </c>
      <c r="E164" s="29">
        <v>2.5000000000000001E-2</v>
      </c>
      <c r="F164" s="29">
        <v>2.4E-2</v>
      </c>
      <c r="G164" s="29">
        <v>2.6000000000000002E-2</v>
      </c>
      <c r="H164" s="29">
        <v>2.5000000000000001E-2</v>
      </c>
      <c r="I164" s="29">
        <v>2.7000000000000003E-2</v>
      </c>
      <c r="J164" s="29">
        <v>2.7000000000000003E-2</v>
      </c>
      <c r="K164" s="29">
        <v>2.8999999999999998E-2</v>
      </c>
      <c r="L164" s="29">
        <v>2.7999999999999997E-2</v>
      </c>
      <c r="M164" s="29">
        <v>2.7000000000000003E-2</v>
      </c>
      <c r="N164" s="29">
        <v>2.7000000000000003E-2</v>
      </c>
      <c r="O164" s="29">
        <v>2.7999999999999997E-2</v>
      </c>
      <c r="P164" s="29">
        <v>0.03</v>
      </c>
      <c r="Q164" s="29">
        <v>0.03</v>
      </c>
      <c r="R164" s="29">
        <v>0.03</v>
      </c>
      <c r="S164" s="29">
        <v>3.3000000000000002E-2</v>
      </c>
      <c r="T164" s="29">
        <v>4.0999999999999995E-2</v>
      </c>
      <c r="U164" s="29">
        <v>4.2999999999999997E-2</v>
      </c>
      <c r="V164" s="29">
        <v>4.2999999999999997E-2</v>
      </c>
      <c r="W164" s="117" t="s">
        <v>364</v>
      </c>
    </row>
    <row r="165" spans="1:23" x14ac:dyDescent="0.35">
      <c r="A165" s="30" t="s">
        <v>207</v>
      </c>
      <c r="B165" s="16" t="s">
        <v>47</v>
      </c>
      <c r="C165" s="17" t="s">
        <v>9</v>
      </c>
      <c r="D165" s="29">
        <v>2.5000000000000001E-2</v>
      </c>
      <c r="E165" s="29">
        <v>2.5000000000000001E-2</v>
      </c>
      <c r="F165" s="29">
        <v>2.6000000000000002E-2</v>
      </c>
      <c r="G165" s="29">
        <v>2.7000000000000003E-2</v>
      </c>
      <c r="H165" s="29">
        <v>2.7999999999999997E-2</v>
      </c>
      <c r="I165" s="29">
        <v>2.8999999999999998E-2</v>
      </c>
      <c r="J165" s="29">
        <v>2.8999999999999998E-2</v>
      </c>
      <c r="K165" s="29">
        <v>2.7999999999999997E-2</v>
      </c>
      <c r="L165" s="29">
        <v>2.8999999999999998E-2</v>
      </c>
      <c r="M165" s="29">
        <v>0.03</v>
      </c>
      <c r="N165" s="29">
        <v>2.8999999999999998E-2</v>
      </c>
      <c r="O165" s="29">
        <v>3.2000000000000001E-2</v>
      </c>
      <c r="P165" s="29">
        <v>3.4000000000000002E-2</v>
      </c>
      <c r="Q165" s="29">
        <v>3.5000000000000003E-2</v>
      </c>
      <c r="R165" s="29">
        <v>3.2000000000000001E-2</v>
      </c>
      <c r="S165" s="29">
        <v>3.2000000000000001E-2</v>
      </c>
      <c r="T165" s="29">
        <v>3.6000000000000004E-2</v>
      </c>
      <c r="U165" s="29">
        <v>3.9E-2</v>
      </c>
      <c r="V165" s="29">
        <v>3.7000000000000005E-2</v>
      </c>
      <c r="W165" s="117" t="s">
        <v>364</v>
      </c>
    </row>
    <row r="166" spans="1:23" x14ac:dyDescent="0.35">
      <c r="A166" s="30" t="s">
        <v>207</v>
      </c>
      <c r="B166" s="16" t="s">
        <v>47</v>
      </c>
      <c r="C166" s="17" t="s">
        <v>33</v>
      </c>
      <c r="D166" s="29">
        <v>2.7000000000000003E-2</v>
      </c>
      <c r="E166" s="29">
        <v>2.7000000000000003E-2</v>
      </c>
      <c r="F166" s="29">
        <v>2.6000000000000002E-2</v>
      </c>
      <c r="G166" s="29">
        <v>2.5000000000000001E-2</v>
      </c>
      <c r="H166" s="29">
        <v>2.5000000000000001E-2</v>
      </c>
      <c r="I166" s="29">
        <v>2.5000000000000001E-2</v>
      </c>
      <c r="J166" s="29">
        <v>2.5000000000000001E-2</v>
      </c>
      <c r="K166" s="29">
        <v>2.7999999999999997E-2</v>
      </c>
      <c r="L166" s="29">
        <v>3.1E-2</v>
      </c>
      <c r="M166" s="29">
        <v>3.2000000000000001E-2</v>
      </c>
      <c r="N166" s="29">
        <v>3.3000000000000002E-2</v>
      </c>
      <c r="O166" s="29">
        <v>3.3000000000000002E-2</v>
      </c>
      <c r="P166" s="29">
        <v>3.2000000000000001E-2</v>
      </c>
      <c r="Q166" s="29">
        <v>3.1E-2</v>
      </c>
      <c r="R166" s="29">
        <v>3.2000000000000001E-2</v>
      </c>
      <c r="S166" s="29">
        <v>2.8999999999999998E-2</v>
      </c>
      <c r="T166" s="29">
        <v>3.6000000000000004E-2</v>
      </c>
      <c r="U166" s="29">
        <v>3.5000000000000003E-2</v>
      </c>
      <c r="V166" s="29">
        <v>3.6000000000000004E-2</v>
      </c>
      <c r="W166" s="117" t="s">
        <v>364</v>
      </c>
    </row>
    <row r="167" spans="1:23" x14ac:dyDescent="0.35">
      <c r="A167" s="30" t="s">
        <v>207</v>
      </c>
      <c r="B167" s="16" t="s">
        <v>47</v>
      </c>
      <c r="C167" s="17" t="s">
        <v>10</v>
      </c>
      <c r="D167" s="29">
        <v>2.4E-2</v>
      </c>
      <c r="E167" s="29">
        <v>2.6000000000000002E-2</v>
      </c>
      <c r="F167" s="29">
        <v>2.8999999999999998E-2</v>
      </c>
      <c r="G167" s="29">
        <v>2.8999999999999998E-2</v>
      </c>
      <c r="H167" s="29">
        <v>2.6000000000000002E-2</v>
      </c>
      <c r="I167" s="29">
        <v>2.5000000000000001E-2</v>
      </c>
      <c r="J167" s="29">
        <v>2.4E-2</v>
      </c>
      <c r="K167" s="29">
        <v>2.6000000000000002E-2</v>
      </c>
      <c r="L167" s="29">
        <v>2.8999999999999998E-2</v>
      </c>
      <c r="M167" s="29">
        <v>3.2000000000000001E-2</v>
      </c>
      <c r="N167" s="29">
        <v>0.03</v>
      </c>
      <c r="O167" s="29">
        <v>2.8999999999999998E-2</v>
      </c>
      <c r="P167" s="29">
        <v>3.5000000000000003E-2</v>
      </c>
      <c r="Q167" s="29">
        <v>3.1E-2</v>
      </c>
      <c r="R167" s="29">
        <v>3.4000000000000002E-2</v>
      </c>
      <c r="S167" s="29">
        <v>0.04</v>
      </c>
      <c r="T167" s="29">
        <v>4.4000000000000004E-2</v>
      </c>
      <c r="U167" s="29">
        <v>5.5999999999999994E-2</v>
      </c>
      <c r="V167" s="29">
        <v>5.9000000000000004E-2</v>
      </c>
      <c r="W167" s="117" t="s">
        <v>364</v>
      </c>
    </row>
    <row r="168" spans="1:23" x14ac:dyDescent="0.35">
      <c r="A168" s="30" t="s">
        <v>207</v>
      </c>
      <c r="B168" s="16" t="s">
        <v>47</v>
      </c>
      <c r="C168" s="17" t="s">
        <v>11</v>
      </c>
      <c r="D168" s="29">
        <v>2.7999999999999997E-2</v>
      </c>
      <c r="E168" s="29">
        <v>2.7000000000000003E-2</v>
      </c>
      <c r="F168" s="29">
        <v>2.7999999999999997E-2</v>
      </c>
      <c r="G168" s="29">
        <v>2.8999999999999998E-2</v>
      </c>
      <c r="H168" s="29">
        <v>0.03</v>
      </c>
      <c r="I168" s="29">
        <v>3.3000000000000002E-2</v>
      </c>
      <c r="J168" s="29">
        <v>3.3000000000000002E-2</v>
      </c>
      <c r="K168" s="29">
        <v>3.1E-2</v>
      </c>
      <c r="L168" s="29">
        <v>3.3000000000000002E-2</v>
      </c>
      <c r="M168" s="29">
        <v>3.2000000000000001E-2</v>
      </c>
      <c r="N168" s="29">
        <v>3.2000000000000001E-2</v>
      </c>
      <c r="O168" s="29">
        <v>3.5000000000000003E-2</v>
      </c>
      <c r="P168" s="29">
        <v>3.2000000000000001E-2</v>
      </c>
      <c r="Q168" s="29">
        <v>3.4000000000000002E-2</v>
      </c>
      <c r="R168" s="29">
        <v>3.4000000000000002E-2</v>
      </c>
      <c r="S168" s="29">
        <v>3.7000000000000005E-2</v>
      </c>
      <c r="T168" s="29">
        <v>4.4000000000000004E-2</v>
      </c>
      <c r="U168" s="29">
        <v>4.4999999999999998E-2</v>
      </c>
      <c r="V168" s="29">
        <v>4.9000000000000002E-2</v>
      </c>
      <c r="W168" s="117" t="s">
        <v>364</v>
      </c>
    </row>
    <row r="169" spans="1:23" x14ac:dyDescent="0.35">
      <c r="A169" s="30" t="s">
        <v>207</v>
      </c>
      <c r="B169" s="16" t="s">
        <v>47</v>
      </c>
      <c r="C169" s="17" t="s">
        <v>12</v>
      </c>
      <c r="D169" s="29">
        <v>2.7000000000000003E-2</v>
      </c>
      <c r="E169" s="29">
        <v>2.7999999999999997E-2</v>
      </c>
      <c r="F169" s="29">
        <v>2.8999999999999998E-2</v>
      </c>
      <c r="G169" s="29">
        <v>2.7999999999999997E-2</v>
      </c>
      <c r="H169" s="29">
        <v>0.03</v>
      </c>
      <c r="I169" s="29">
        <v>3.1E-2</v>
      </c>
      <c r="J169" s="29">
        <v>3.1E-2</v>
      </c>
      <c r="K169" s="29">
        <v>3.3000000000000002E-2</v>
      </c>
      <c r="L169" s="29">
        <v>3.3000000000000002E-2</v>
      </c>
      <c r="M169" s="29">
        <v>3.4000000000000002E-2</v>
      </c>
      <c r="N169" s="29">
        <v>3.4000000000000002E-2</v>
      </c>
      <c r="O169" s="29">
        <v>3.5000000000000003E-2</v>
      </c>
      <c r="P169" s="29">
        <v>0.04</v>
      </c>
      <c r="Q169" s="29">
        <v>3.4000000000000002E-2</v>
      </c>
      <c r="R169" s="29">
        <v>3.2000000000000001E-2</v>
      </c>
      <c r="S169" s="29">
        <v>3.2000000000000001E-2</v>
      </c>
      <c r="T169" s="29">
        <v>4.4000000000000004E-2</v>
      </c>
      <c r="U169" s="29">
        <v>4.4000000000000004E-2</v>
      </c>
      <c r="V169" s="29">
        <v>5.0999999999999997E-2</v>
      </c>
      <c r="W169" s="117" t="s">
        <v>364</v>
      </c>
    </row>
    <row r="170" spans="1:23" x14ac:dyDescent="0.35">
      <c r="A170" s="30" t="s">
        <v>207</v>
      </c>
      <c r="B170" s="16" t="s">
        <v>47</v>
      </c>
      <c r="C170" s="17" t="s">
        <v>13</v>
      </c>
      <c r="D170" s="29">
        <v>2.7000000000000003E-2</v>
      </c>
      <c r="E170" s="29">
        <v>2.3E-2</v>
      </c>
      <c r="F170" s="29">
        <v>2.2000000000000002E-2</v>
      </c>
      <c r="G170" s="29">
        <v>2.2000000000000002E-2</v>
      </c>
      <c r="H170" s="29">
        <v>2.2000000000000002E-2</v>
      </c>
      <c r="I170" s="29">
        <v>2.6000000000000002E-2</v>
      </c>
      <c r="J170" s="29">
        <v>2.7999999999999997E-2</v>
      </c>
      <c r="K170" s="29">
        <v>2.8999999999999998E-2</v>
      </c>
      <c r="L170" s="29">
        <v>2.7000000000000003E-2</v>
      </c>
      <c r="M170" s="29">
        <v>2.6000000000000002E-2</v>
      </c>
      <c r="N170" s="29">
        <v>2.7000000000000003E-2</v>
      </c>
      <c r="O170" s="29">
        <v>3.1E-2</v>
      </c>
      <c r="P170" s="29">
        <v>3.3000000000000002E-2</v>
      </c>
      <c r="Q170" s="29">
        <v>3.2000000000000001E-2</v>
      </c>
      <c r="R170" s="29">
        <v>3.4000000000000002E-2</v>
      </c>
      <c r="S170" s="29">
        <v>3.4000000000000002E-2</v>
      </c>
      <c r="T170" s="29">
        <v>4.0999999999999995E-2</v>
      </c>
      <c r="U170" s="29">
        <v>4.5999999999999999E-2</v>
      </c>
      <c r="V170" s="29">
        <v>4.4000000000000004E-2</v>
      </c>
      <c r="W170" s="117" t="s">
        <v>364</v>
      </c>
    </row>
    <row r="171" spans="1:23" x14ac:dyDescent="0.35">
      <c r="A171" s="30" t="s">
        <v>207</v>
      </c>
      <c r="B171" s="16" t="s">
        <v>47</v>
      </c>
      <c r="C171" s="17" t="s">
        <v>7</v>
      </c>
      <c r="D171" s="29">
        <v>5.2000000000000005E-2</v>
      </c>
      <c r="E171" s="29">
        <v>4.8000000000000001E-2</v>
      </c>
      <c r="F171" s="29">
        <v>5.2000000000000005E-2</v>
      </c>
      <c r="G171" s="29">
        <v>0.05</v>
      </c>
      <c r="H171" s="29">
        <v>0.06</v>
      </c>
      <c r="I171" s="29">
        <v>7.400000000000001E-2</v>
      </c>
      <c r="J171" s="29">
        <v>7.5999999999999998E-2</v>
      </c>
      <c r="K171" s="29">
        <v>7.2999999999999995E-2</v>
      </c>
      <c r="L171" s="29">
        <v>0.06</v>
      </c>
      <c r="M171" s="29">
        <v>5.4000000000000006E-2</v>
      </c>
      <c r="N171" s="29">
        <v>5.2000000000000005E-2</v>
      </c>
      <c r="O171" s="29">
        <v>5.0999999999999997E-2</v>
      </c>
      <c r="P171" s="29">
        <v>0.05</v>
      </c>
      <c r="Q171" s="29">
        <v>4.2000000000000003E-2</v>
      </c>
      <c r="R171" s="29">
        <v>4.2000000000000003E-2</v>
      </c>
      <c r="S171" s="29">
        <v>4.2999999999999997E-2</v>
      </c>
      <c r="T171" s="29">
        <v>4.7E-2</v>
      </c>
      <c r="U171" s="29">
        <v>5.9000000000000004E-2</v>
      </c>
      <c r="V171" s="29">
        <v>6.2E-2</v>
      </c>
      <c r="W171" s="117" t="s">
        <v>364</v>
      </c>
    </row>
    <row r="172" spans="1:23" x14ac:dyDescent="0.35">
      <c r="A172" s="30" t="s">
        <v>207</v>
      </c>
      <c r="B172" s="16" t="s">
        <v>47</v>
      </c>
      <c r="C172" s="17" t="s">
        <v>14</v>
      </c>
      <c r="D172" s="29">
        <v>2.5000000000000001E-2</v>
      </c>
      <c r="E172" s="29">
        <v>2.4E-2</v>
      </c>
      <c r="F172" s="29">
        <v>2.6000000000000002E-2</v>
      </c>
      <c r="G172" s="29">
        <v>2.6000000000000002E-2</v>
      </c>
      <c r="H172" s="29">
        <v>2.7000000000000003E-2</v>
      </c>
      <c r="I172" s="29">
        <v>2.7999999999999997E-2</v>
      </c>
      <c r="J172" s="29">
        <v>2.8999999999999998E-2</v>
      </c>
      <c r="K172" s="29">
        <v>0.03</v>
      </c>
      <c r="L172" s="29">
        <v>3.1E-2</v>
      </c>
      <c r="M172" s="29">
        <v>3.2000000000000001E-2</v>
      </c>
      <c r="N172" s="29">
        <v>2.8999999999999998E-2</v>
      </c>
      <c r="O172" s="29">
        <v>3.3000000000000002E-2</v>
      </c>
      <c r="P172" s="29">
        <v>3.5000000000000003E-2</v>
      </c>
      <c r="Q172" s="29">
        <v>3.3000000000000002E-2</v>
      </c>
      <c r="R172" s="29">
        <v>3.4000000000000002E-2</v>
      </c>
      <c r="S172" s="29">
        <v>3.5000000000000003E-2</v>
      </c>
      <c r="T172" s="29">
        <v>4.5999999999999999E-2</v>
      </c>
      <c r="U172" s="29">
        <v>4.7E-2</v>
      </c>
      <c r="V172" s="29">
        <v>4.2999999999999997E-2</v>
      </c>
      <c r="W172" s="117" t="s">
        <v>364</v>
      </c>
    </row>
    <row r="173" spans="1:23" x14ac:dyDescent="0.35">
      <c r="A173" s="30" t="s">
        <v>207</v>
      </c>
      <c r="B173" s="16" t="s">
        <v>47</v>
      </c>
      <c r="C173" s="17" t="s">
        <v>31</v>
      </c>
      <c r="D173" s="29">
        <v>2.5000000000000001E-2</v>
      </c>
      <c r="E173" s="29">
        <v>2.5000000000000001E-2</v>
      </c>
      <c r="F173" s="29">
        <v>2.5000000000000001E-2</v>
      </c>
      <c r="G173" s="29">
        <v>2.6000000000000002E-2</v>
      </c>
      <c r="H173" s="29">
        <v>2.8999999999999998E-2</v>
      </c>
      <c r="I173" s="29">
        <v>2.7999999999999997E-2</v>
      </c>
      <c r="J173" s="29">
        <v>2.7999999999999997E-2</v>
      </c>
      <c r="K173" s="29">
        <v>2.7999999999999997E-2</v>
      </c>
      <c r="L173" s="29">
        <v>2.7000000000000003E-2</v>
      </c>
      <c r="M173" s="29">
        <v>2.7999999999999997E-2</v>
      </c>
      <c r="N173" s="29">
        <v>2.7999999999999997E-2</v>
      </c>
      <c r="O173" s="29">
        <v>2.8999999999999998E-2</v>
      </c>
      <c r="P173" s="29">
        <v>0.03</v>
      </c>
      <c r="Q173" s="29">
        <v>3.2000000000000001E-2</v>
      </c>
      <c r="R173" s="29">
        <v>3.2000000000000001E-2</v>
      </c>
      <c r="S173" s="29">
        <v>3.1E-2</v>
      </c>
      <c r="T173" s="29">
        <v>4.0999999999999995E-2</v>
      </c>
      <c r="U173" s="29">
        <v>4.4000000000000004E-2</v>
      </c>
      <c r="V173" s="29">
        <v>4.7E-2</v>
      </c>
      <c r="W173" s="117" t="s">
        <v>364</v>
      </c>
    </row>
    <row r="174" spans="1:23" x14ac:dyDescent="0.35">
      <c r="A174" s="30" t="s">
        <v>207</v>
      </c>
      <c r="B174" s="16" t="s">
        <v>47</v>
      </c>
      <c r="C174" s="17" t="s">
        <v>15</v>
      </c>
      <c r="D174" s="29">
        <v>4.2999999999999997E-2</v>
      </c>
      <c r="E174" s="29">
        <v>4.7E-2</v>
      </c>
      <c r="F174" s="29">
        <v>5.2000000000000005E-2</v>
      </c>
      <c r="G174" s="29">
        <v>5.2000000000000005E-2</v>
      </c>
      <c r="H174" s="29">
        <v>0.05</v>
      </c>
      <c r="I174" s="29">
        <v>4.4999999999999998E-2</v>
      </c>
      <c r="J174" s="29">
        <v>4.8000000000000001E-2</v>
      </c>
      <c r="K174" s="29">
        <v>5.2999999999999999E-2</v>
      </c>
      <c r="L174" s="29">
        <v>5.7000000000000002E-2</v>
      </c>
      <c r="M174" s="29">
        <v>0.06</v>
      </c>
      <c r="N174" s="29">
        <v>5.2000000000000005E-2</v>
      </c>
      <c r="O174" s="29">
        <v>5.9000000000000004E-2</v>
      </c>
      <c r="P174" s="29">
        <v>5.7999999999999996E-2</v>
      </c>
      <c r="Q174" s="29">
        <v>5.2999999999999999E-2</v>
      </c>
      <c r="R174" s="29">
        <v>5.5E-2</v>
      </c>
      <c r="S174" s="29">
        <v>6.6000000000000003E-2</v>
      </c>
      <c r="T174" s="29">
        <v>9.0999999999999998E-2</v>
      </c>
      <c r="U174" s="29">
        <v>0.14300000000000002</v>
      </c>
      <c r="V174" s="29">
        <v>0.11699999999999999</v>
      </c>
      <c r="W174" s="117" t="s">
        <v>364</v>
      </c>
    </row>
    <row r="175" spans="1:23" x14ac:dyDescent="0.35">
      <c r="A175" s="30" t="s">
        <v>207</v>
      </c>
      <c r="B175" s="16" t="s">
        <v>47</v>
      </c>
      <c r="C175" s="17" t="s">
        <v>16</v>
      </c>
      <c r="D175" s="29">
        <v>2.6000000000000002E-2</v>
      </c>
      <c r="E175" s="29">
        <v>2.5000000000000001E-2</v>
      </c>
      <c r="F175" s="29">
        <v>2.3E-2</v>
      </c>
      <c r="G175" s="29">
        <v>2.4E-2</v>
      </c>
      <c r="H175" s="29">
        <v>2.4E-2</v>
      </c>
      <c r="I175" s="29">
        <v>2.5000000000000001E-2</v>
      </c>
      <c r="J175" s="29">
        <v>2.6000000000000002E-2</v>
      </c>
      <c r="K175" s="29">
        <v>2.6000000000000002E-2</v>
      </c>
      <c r="L175" s="29">
        <v>2.7000000000000003E-2</v>
      </c>
      <c r="M175" s="29">
        <v>2.7999999999999997E-2</v>
      </c>
      <c r="N175" s="29">
        <v>2.8999999999999998E-2</v>
      </c>
      <c r="O175" s="29">
        <v>2.8999999999999998E-2</v>
      </c>
      <c r="P175" s="29">
        <v>3.4000000000000002E-2</v>
      </c>
      <c r="Q175" s="29">
        <v>3.3000000000000002E-2</v>
      </c>
      <c r="R175" s="29">
        <v>0.03</v>
      </c>
      <c r="S175" s="29">
        <v>2.8999999999999998E-2</v>
      </c>
      <c r="T175" s="29">
        <v>3.7000000000000005E-2</v>
      </c>
      <c r="U175" s="29">
        <v>3.7999999999999999E-2</v>
      </c>
      <c r="V175" s="29">
        <v>4.0999999999999995E-2</v>
      </c>
      <c r="W175" s="117" t="s">
        <v>364</v>
      </c>
    </row>
    <row r="176" spans="1:23" x14ac:dyDescent="0.35">
      <c r="A176" s="30" t="s">
        <v>207</v>
      </c>
      <c r="B176" s="16" t="s">
        <v>47</v>
      </c>
      <c r="C176" s="17" t="s">
        <v>26</v>
      </c>
      <c r="D176" s="29">
        <v>2.5000000000000001E-2</v>
      </c>
      <c r="E176" s="29">
        <v>2.4E-2</v>
      </c>
      <c r="F176" s="29">
        <v>2.5000000000000001E-2</v>
      </c>
      <c r="G176" s="29">
        <v>2.5000000000000001E-2</v>
      </c>
      <c r="H176" s="29">
        <v>2.5000000000000001E-2</v>
      </c>
      <c r="I176" s="29">
        <v>2.7000000000000003E-2</v>
      </c>
      <c r="J176" s="29">
        <v>2.7000000000000003E-2</v>
      </c>
      <c r="K176" s="29">
        <v>3.1E-2</v>
      </c>
      <c r="L176" s="29">
        <v>0.03</v>
      </c>
      <c r="M176" s="29">
        <v>0.03</v>
      </c>
      <c r="N176" s="29">
        <v>2.8999999999999998E-2</v>
      </c>
      <c r="O176" s="29">
        <v>2.8999999999999998E-2</v>
      </c>
      <c r="P176" s="29">
        <v>0.03</v>
      </c>
      <c r="Q176" s="29">
        <v>0.03</v>
      </c>
      <c r="R176" s="29">
        <v>3.4000000000000002E-2</v>
      </c>
      <c r="S176" s="29">
        <v>3.2000000000000001E-2</v>
      </c>
      <c r="T176" s="29">
        <v>0.04</v>
      </c>
      <c r="U176" s="29">
        <v>4.2000000000000003E-2</v>
      </c>
      <c r="V176" s="29">
        <v>4.8000000000000001E-2</v>
      </c>
      <c r="W176" s="117" t="s">
        <v>364</v>
      </c>
    </row>
    <row r="177" spans="1:23" x14ac:dyDescent="0.35">
      <c r="A177" s="30" t="s">
        <v>207</v>
      </c>
      <c r="B177" s="16" t="s">
        <v>47</v>
      </c>
      <c r="C177" s="17" t="s">
        <v>17</v>
      </c>
      <c r="D177" s="29">
        <v>2.3E-2</v>
      </c>
      <c r="E177" s="29">
        <v>2.4E-2</v>
      </c>
      <c r="F177" s="29">
        <v>2.5000000000000001E-2</v>
      </c>
      <c r="G177" s="29">
        <v>2.4E-2</v>
      </c>
      <c r="H177" s="29">
        <v>2.6000000000000002E-2</v>
      </c>
      <c r="I177" s="29">
        <v>2.7000000000000003E-2</v>
      </c>
      <c r="J177" s="29">
        <v>2.7999999999999997E-2</v>
      </c>
      <c r="K177" s="29">
        <v>2.8999999999999998E-2</v>
      </c>
      <c r="L177" s="29">
        <v>2.8999999999999998E-2</v>
      </c>
      <c r="M177" s="29">
        <v>2.7000000000000003E-2</v>
      </c>
      <c r="N177" s="29">
        <v>2.7000000000000003E-2</v>
      </c>
      <c r="O177" s="29">
        <v>0.03</v>
      </c>
      <c r="P177" s="29">
        <v>3.3000000000000002E-2</v>
      </c>
      <c r="Q177" s="29">
        <v>3.3000000000000002E-2</v>
      </c>
      <c r="R177" s="29">
        <v>3.4000000000000002E-2</v>
      </c>
      <c r="S177" s="29">
        <v>3.3000000000000002E-2</v>
      </c>
      <c r="T177" s="29">
        <v>3.9E-2</v>
      </c>
      <c r="U177" s="29">
        <v>4.8000000000000001E-2</v>
      </c>
      <c r="V177" s="29">
        <v>4.0999999999999995E-2</v>
      </c>
      <c r="W177" s="117" t="s">
        <v>364</v>
      </c>
    </row>
    <row r="178" spans="1:23" x14ac:dyDescent="0.35">
      <c r="A178" s="30" t="s">
        <v>207</v>
      </c>
      <c r="B178" s="16" t="s">
        <v>47</v>
      </c>
      <c r="C178" s="17" t="s">
        <v>18</v>
      </c>
      <c r="D178" s="29">
        <v>4.4000000000000004E-2</v>
      </c>
      <c r="E178" s="29">
        <v>4.2999999999999997E-2</v>
      </c>
      <c r="F178" s="29">
        <v>4.4999999999999998E-2</v>
      </c>
      <c r="G178" s="29">
        <v>4.2999999999999997E-2</v>
      </c>
      <c r="H178" s="29">
        <v>0.04</v>
      </c>
      <c r="I178" s="29">
        <v>4.2000000000000003E-2</v>
      </c>
      <c r="J178" s="29">
        <v>3.9E-2</v>
      </c>
      <c r="K178" s="29">
        <v>4.8000000000000001E-2</v>
      </c>
      <c r="L178" s="29">
        <v>6.2E-2</v>
      </c>
      <c r="M178" s="29">
        <v>6.3E-2</v>
      </c>
      <c r="N178" s="29">
        <v>6.8000000000000005E-2</v>
      </c>
      <c r="O178" s="29">
        <v>5.5E-2</v>
      </c>
      <c r="P178" s="29">
        <v>5.9000000000000004E-2</v>
      </c>
      <c r="Q178" s="29">
        <v>6.9000000000000006E-2</v>
      </c>
      <c r="R178" s="29">
        <v>0.08</v>
      </c>
      <c r="S178" s="29">
        <v>9.8000000000000004E-2</v>
      </c>
      <c r="T178" s="29">
        <v>0.11599999999999999</v>
      </c>
      <c r="U178" s="29">
        <v>0.14400000000000002</v>
      </c>
      <c r="V178" s="29">
        <v>0.14300000000000002</v>
      </c>
      <c r="W178" s="117" t="s">
        <v>364</v>
      </c>
    </row>
    <row r="179" spans="1:23" x14ac:dyDescent="0.35">
      <c r="A179" s="30" t="s">
        <v>207</v>
      </c>
      <c r="B179" s="16" t="s">
        <v>47</v>
      </c>
      <c r="C179" s="17" t="s">
        <v>19</v>
      </c>
      <c r="D179" s="29">
        <v>2.6000000000000002E-2</v>
      </c>
      <c r="E179" s="29">
        <v>2.5000000000000001E-2</v>
      </c>
      <c r="F179" s="29">
        <v>2.6000000000000002E-2</v>
      </c>
      <c r="G179" s="29">
        <v>2.5000000000000001E-2</v>
      </c>
      <c r="H179" s="29">
        <v>2.6000000000000002E-2</v>
      </c>
      <c r="I179" s="29">
        <v>2.6000000000000002E-2</v>
      </c>
      <c r="J179" s="29">
        <v>2.7999999999999997E-2</v>
      </c>
      <c r="K179" s="29">
        <v>0.03</v>
      </c>
      <c r="L179" s="29">
        <v>3.1E-2</v>
      </c>
      <c r="M179" s="29">
        <v>3.1E-2</v>
      </c>
      <c r="N179" s="29">
        <v>3.1E-2</v>
      </c>
      <c r="O179" s="29">
        <v>0.03</v>
      </c>
      <c r="P179" s="29">
        <v>3.2000000000000001E-2</v>
      </c>
      <c r="Q179" s="29">
        <v>3.2000000000000001E-2</v>
      </c>
      <c r="R179" s="29">
        <v>3.7000000000000005E-2</v>
      </c>
      <c r="S179" s="29">
        <v>3.6000000000000004E-2</v>
      </c>
      <c r="T179" s="29">
        <v>4.2999999999999997E-2</v>
      </c>
      <c r="U179" s="29">
        <v>4.8000000000000001E-2</v>
      </c>
      <c r="V179" s="29">
        <v>0.05</v>
      </c>
      <c r="W179" s="117" t="s">
        <v>364</v>
      </c>
    </row>
    <row r="180" spans="1:23" x14ac:dyDescent="0.35">
      <c r="A180" s="30" t="s">
        <v>207</v>
      </c>
      <c r="B180" s="16" t="s">
        <v>47</v>
      </c>
      <c r="C180" s="17" t="s">
        <v>20</v>
      </c>
      <c r="D180" s="29">
        <v>2.5000000000000001E-2</v>
      </c>
      <c r="E180" s="29">
        <v>2.6000000000000002E-2</v>
      </c>
      <c r="F180" s="29">
        <v>2.5000000000000001E-2</v>
      </c>
      <c r="G180" s="29">
        <v>2.4E-2</v>
      </c>
      <c r="H180" s="29">
        <v>2.6000000000000002E-2</v>
      </c>
      <c r="I180" s="29">
        <v>2.6000000000000002E-2</v>
      </c>
      <c r="J180" s="29">
        <v>2.6000000000000002E-2</v>
      </c>
      <c r="K180" s="29">
        <v>2.7999999999999997E-2</v>
      </c>
      <c r="L180" s="29">
        <v>2.7000000000000003E-2</v>
      </c>
      <c r="M180" s="29">
        <v>2.8999999999999998E-2</v>
      </c>
      <c r="N180" s="29">
        <v>2.7000000000000003E-2</v>
      </c>
      <c r="O180" s="29">
        <v>2.7000000000000003E-2</v>
      </c>
      <c r="P180" s="29">
        <v>2.8999999999999998E-2</v>
      </c>
      <c r="Q180" s="29">
        <v>0.03</v>
      </c>
      <c r="R180" s="29">
        <v>3.2000000000000001E-2</v>
      </c>
      <c r="S180" s="29">
        <v>3.3000000000000002E-2</v>
      </c>
      <c r="T180" s="29">
        <v>3.7000000000000005E-2</v>
      </c>
      <c r="U180" s="29">
        <v>3.7999999999999999E-2</v>
      </c>
      <c r="V180" s="29">
        <v>3.7000000000000005E-2</v>
      </c>
      <c r="W180" s="117" t="s">
        <v>364</v>
      </c>
    </row>
    <row r="181" spans="1:23" x14ac:dyDescent="0.35">
      <c r="A181" s="30" t="s">
        <v>207</v>
      </c>
      <c r="B181" s="16" t="s">
        <v>47</v>
      </c>
      <c r="C181" s="17" t="s">
        <v>21</v>
      </c>
      <c r="D181" s="29">
        <v>2.7000000000000003E-2</v>
      </c>
      <c r="E181" s="29">
        <v>2.7999999999999997E-2</v>
      </c>
      <c r="F181" s="29">
        <v>2.8999999999999998E-2</v>
      </c>
      <c r="G181" s="29">
        <v>0.03</v>
      </c>
      <c r="H181" s="29">
        <v>3.3000000000000002E-2</v>
      </c>
      <c r="I181" s="29">
        <v>3.3000000000000002E-2</v>
      </c>
      <c r="J181" s="29">
        <v>3.2000000000000001E-2</v>
      </c>
      <c r="K181" s="29">
        <v>3.5000000000000003E-2</v>
      </c>
      <c r="L181" s="29">
        <v>3.5000000000000003E-2</v>
      </c>
      <c r="M181" s="29">
        <v>3.3000000000000002E-2</v>
      </c>
      <c r="N181" s="29">
        <v>3.3000000000000002E-2</v>
      </c>
      <c r="O181" s="29">
        <v>3.3000000000000002E-2</v>
      </c>
      <c r="P181" s="29">
        <v>3.3000000000000002E-2</v>
      </c>
      <c r="Q181" s="29">
        <v>3.4000000000000002E-2</v>
      </c>
      <c r="R181" s="29">
        <v>3.3000000000000002E-2</v>
      </c>
      <c r="S181" s="29">
        <v>3.3000000000000002E-2</v>
      </c>
      <c r="T181" s="29">
        <v>0.04</v>
      </c>
      <c r="U181" s="29">
        <v>4.5999999999999999E-2</v>
      </c>
      <c r="V181" s="29">
        <v>0.04</v>
      </c>
      <c r="W181" s="117" t="s">
        <v>364</v>
      </c>
    </row>
    <row r="182" spans="1:23" x14ac:dyDescent="0.35">
      <c r="A182" s="30" t="s">
        <v>207</v>
      </c>
      <c r="B182" s="16" t="s">
        <v>47</v>
      </c>
      <c r="C182" s="17" t="s">
        <v>27</v>
      </c>
      <c r="D182" s="29">
        <v>2.5000000000000001E-2</v>
      </c>
      <c r="E182" s="29">
        <v>2.4E-2</v>
      </c>
      <c r="F182" s="29">
        <v>2.5000000000000001E-2</v>
      </c>
      <c r="G182" s="29">
        <v>2.5000000000000001E-2</v>
      </c>
      <c r="H182" s="29">
        <v>2.7999999999999997E-2</v>
      </c>
      <c r="I182" s="29">
        <v>2.8999999999999998E-2</v>
      </c>
      <c r="J182" s="29">
        <v>2.8999999999999998E-2</v>
      </c>
      <c r="K182" s="29">
        <v>0.03</v>
      </c>
      <c r="L182" s="29">
        <v>0.03</v>
      </c>
      <c r="M182" s="29">
        <v>0.03</v>
      </c>
      <c r="N182" s="29">
        <v>3.2000000000000001E-2</v>
      </c>
      <c r="O182" s="29">
        <v>3.3000000000000002E-2</v>
      </c>
      <c r="P182" s="29">
        <v>3.4000000000000002E-2</v>
      </c>
      <c r="Q182" s="29">
        <v>3.3000000000000002E-2</v>
      </c>
      <c r="R182" s="29">
        <v>3.1E-2</v>
      </c>
      <c r="S182" s="29">
        <v>0.03</v>
      </c>
      <c r="T182" s="29">
        <v>3.7999999999999999E-2</v>
      </c>
      <c r="U182" s="29">
        <v>4.4000000000000004E-2</v>
      </c>
      <c r="V182" s="29">
        <v>4.2000000000000003E-2</v>
      </c>
      <c r="W182" s="117" t="s">
        <v>364</v>
      </c>
    </row>
    <row r="183" spans="1:23" x14ac:dyDescent="0.35">
      <c r="A183" s="30" t="s">
        <v>207</v>
      </c>
      <c r="B183" s="16" t="s">
        <v>47</v>
      </c>
      <c r="C183" s="17" t="s">
        <v>28</v>
      </c>
      <c r="D183" s="29">
        <v>2.5000000000000001E-2</v>
      </c>
      <c r="E183" s="29">
        <v>2.6000000000000002E-2</v>
      </c>
      <c r="F183" s="29">
        <v>2.5000000000000001E-2</v>
      </c>
      <c r="G183" s="29">
        <v>2.6000000000000002E-2</v>
      </c>
      <c r="H183" s="29">
        <v>2.6000000000000002E-2</v>
      </c>
      <c r="I183" s="29">
        <v>2.7999999999999997E-2</v>
      </c>
      <c r="J183" s="29">
        <v>2.8999999999999998E-2</v>
      </c>
      <c r="K183" s="29">
        <v>0.03</v>
      </c>
      <c r="L183" s="29">
        <v>2.8999999999999998E-2</v>
      </c>
      <c r="M183" s="29">
        <v>2.8999999999999998E-2</v>
      </c>
      <c r="N183" s="29">
        <v>2.7000000000000003E-2</v>
      </c>
      <c r="O183" s="29">
        <v>2.8999999999999998E-2</v>
      </c>
      <c r="P183" s="29">
        <v>0.03</v>
      </c>
      <c r="Q183" s="29">
        <v>3.1E-2</v>
      </c>
      <c r="R183" s="29">
        <v>0.03</v>
      </c>
      <c r="S183" s="29">
        <v>3.1E-2</v>
      </c>
      <c r="T183" s="29">
        <v>4.0999999999999995E-2</v>
      </c>
      <c r="U183" s="29">
        <v>4.5999999999999999E-2</v>
      </c>
      <c r="V183" s="29">
        <v>4.0999999999999995E-2</v>
      </c>
      <c r="W183" s="117" t="s">
        <v>364</v>
      </c>
    </row>
    <row r="184" spans="1:23" ht="31.5" customHeight="1" x14ac:dyDescent="0.35">
      <c r="A184" s="30" t="s">
        <v>207</v>
      </c>
      <c r="B184" s="17" t="s">
        <v>182</v>
      </c>
      <c r="C184" s="17" t="s">
        <v>54</v>
      </c>
      <c r="D184" s="29" t="s">
        <v>190</v>
      </c>
      <c r="E184" s="29" t="s">
        <v>190</v>
      </c>
      <c r="F184" s="29" t="s">
        <v>190</v>
      </c>
      <c r="G184" s="29" t="s">
        <v>190</v>
      </c>
      <c r="H184" s="29" t="s">
        <v>190</v>
      </c>
      <c r="I184" s="29" t="s">
        <v>190</v>
      </c>
      <c r="J184" s="29" t="s">
        <v>190</v>
      </c>
      <c r="K184" s="29" t="s">
        <v>190</v>
      </c>
      <c r="L184" s="29">
        <v>2.1000000000000001E-2</v>
      </c>
      <c r="M184" s="29">
        <v>2.2000000000000002E-2</v>
      </c>
      <c r="N184" s="29">
        <v>2.2000000000000002E-2</v>
      </c>
      <c r="O184" s="29">
        <v>2.3E-2</v>
      </c>
      <c r="P184" s="29">
        <v>2.6000000000000002E-2</v>
      </c>
      <c r="Q184" s="29">
        <v>2.4E-2</v>
      </c>
      <c r="R184" s="29">
        <v>2.6000000000000002E-2</v>
      </c>
      <c r="S184" s="29">
        <v>2.4E-2</v>
      </c>
      <c r="T184" s="29">
        <v>3.1E-2</v>
      </c>
      <c r="U184" s="29">
        <v>3.1E-2</v>
      </c>
      <c r="V184" s="65">
        <v>3.4000000000000002E-2</v>
      </c>
      <c r="W184" s="117" t="s">
        <v>364</v>
      </c>
    </row>
    <row r="185" spans="1:23" x14ac:dyDescent="0.35">
      <c r="A185" s="30" t="s">
        <v>207</v>
      </c>
      <c r="B185" s="16" t="s">
        <v>182</v>
      </c>
      <c r="C185" s="16" t="s">
        <v>55</v>
      </c>
      <c r="D185" s="29" t="s">
        <v>190</v>
      </c>
      <c r="E185" s="29" t="s">
        <v>190</v>
      </c>
      <c r="F185" s="29" t="s">
        <v>190</v>
      </c>
      <c r="G185" s="29" t="s">
        <v>190</v>
      </c>
      <c r="H185" s="29" t="s">
        <v>190</v>
      </c>
      <c r="I185" s="29" t="s">
        <v>190</v>
      </c>
      <c r="J185" s="29" t="s">
        <v>190</v>
      </c>
      <c r="K185" s="29" t="s">
        <v>190</v>
      </c>
      <c r="L185" s="29">
        <v>9.8000000000000004E-2</v>
      </c>
      <c r="M185" s="29">
        <v>0.126</v>
      </c>
      <c r="N185" s="29">
        <v>0.11199999999999999</v>
      </c>
      <c r="O185" s="29">
        <v>0.10400000000000001</v>
      </c>
      <c r="P185" s="29">
        <v>0.127</v>
      </c>
      <c r="Q185" s="29">
        <v>9.5000000000000001E-2</v>
      </c>
      <c r="R185" s="29">
        <v>0.106</v>
      </c>
      <c r="S185" s="29">
        <v>0.152</v>
      </c>
      <c r="T185" s="29">
        <v>0.18100000000000002</v>
      </c>
      <c r="U185" s="29">
        <v>0.161</v>
      </c>
      <c r="V185" s="29" t="s">
        <v>256</v>
      </c>
      <c r="W185" s="117" t="s">
        <v>364</v>
      </c>
    </row>
    <row r="186" spans="1:23" x14ac:dyDescent="0.35">
      <c r="A186" s="30" t="s">
        <v>207</v>
      </c>
      <c r="B186" s="16" t="s">
        <v>182</v>
      </c>
      <c r="C186" s="16" t="s">
        <v>56</v>
      </c>
      <c r="D186" s="29" t="s">
        <v>190</v>
      </c>
      <c r="E186" s="29" t="s">
        <v>190</v>
      </c>
      <c r="F186" s="29" t="s">
        <v>190</v>
      </c>
      <c r="G186" s="29" t="s">
        <v>190</v>
      </c>
      <c r="H186" s="29" t="s">
        <v>190</v>
      </c>
      <c r="I186" s="29" t="s">
        <v>190</v>
      </c>
      <c r="J186" s="29" t="s">
        <v>190</v>
      </c>
      <c r="K186" s="29" t="s">
        <v>190</v>
      </c>
      <c r="L186" s="29">
        <v>0.05</v>
      </c>
      <c r="M186" s="29">
        <v>5.2999999999999999E-2</v>
      </c>
      <c r="N186" s="29">
        <v>0.06</v>
      </c>
      <c r="O186" s="29">
        <v>5.2999999999999999E-2</v>
      </c>
      <c r="P186" s="29">
        <v>5.2999999999999999E-2</v>
      </c>
      <c r="Q186" s="29">
        <v>5.2999999999999999E-2</v>
      </c>
      <c r="R186" s="29">
        <v>0.05</v>
      </c>
      <c r="S186" s="29">
        <v>0.05</v>
      </c>
      <c r="T186" s="29">
        <v>6.4000000000000001E-2</v>
      </c>
      <c r="U186" s="29">
        <v>7.0000000000000007E-2</v>
      </c>
      <c r="V186" s="65">
        <v>7.5999999999999998E-2</v>
      </c>
      <c r="W186" s="117" t="s">
        <v>364</v>
      </c>
    </row>
    <row r="187" spans="1:23" x14ac:dyDescent="0.35">
      <c r="A187" s="30" t="s">
        <v>207</v>
      </c>
      <c r="B187" s="16" t="s">
        <v>182</v>
      </c>
      <c r="C187" s="16" t="s">
        <v>57</v>
      </c>
      <c r="D187" s="29" t="s">
        <v>190</v>
      </c>
      <c r="E187" s="29" t="s">
        <v>190</v>
      </c>
      <c r="F187" s="29" t="s">
        <v>190</v>
      </c>
      <c r="G187" s="29" t="s">
        <v>190</v>
      </c>
      <c r="H187" s="29" t="s">
        <v>190</v>
      </c>
      <c r="I187" s="29" t="s">
        <v>190</v>
      </c>
      <c r="J187" s="29" t="s">
        <v>190</v>
      </c>
      <c r="K187" s="29" t="s">
        <v>190</v>
      </c>
      <c r="L187" s="29">
        <v>0.128</v>
      </c>
      <c r="M187" s="29">
        <v>0.16399999999999998</v>
      </c>
      <c r="N187" s="29">
        <v>0.14000000000000001</v>
      </c>
      <c r="O187" s="29">
        <v>0.124</v>
      </c>
      <c r="P187" s="29">
        <v>9.3000000000000013E-2</v>
      </c>
      <c r="Q187" s="29">
        <v>0.14099999999999999</v>
      </c>
      <c r="R187" s="29">
        <v>0.151</v>
      </c>
      <c r="S187" s="29">
        <v>0.12</v>
      </c>
      <c r="T187" s="29">
        <v>0.157</v>
      </c>
      <c r="U187" s="29">
        <v>0.23600000000000002</v>
      </c>
      <c r="V187" s="65">
        <v>0.25</v>
      </c>
      <c r="W187" s="117" t="s">
        <v>364</v>
      </c>
    </row>
    <row r="188" spans="1:23" x14ac:dyDescent="0.35">
      <c r="A188" s="30" t="s">
        <v>207</v>
      </c>
      <c r="B188" s="16" t="s">
        <v>182</v>
      </c>
      <c r="C188" s="16" t="s">
        <v>58</v>
      </c>
      <c r="D188" s="29" t="s">
        <v>190</v>
      </c>
      <c r="E188" s="29" t="s">
        <v>190</v>
      </c>
      <c r="F188" s="29" t="s">
        <v>190</v>
      </c>
      <c r="G188" s="29" t="s">
        <v>190</v>
      </c>
      <c r="H188" s="29" t="s">
        <v>190</v>
      </c>
      <c r="I188" s="29" t="s">
        <v>190</v>
      </c>
      <c r="J188" s="29" t="s">
        <v>190</v>
      </c>
      <c r="K188" s="29" t="s">
        <v>190</v>
      </c>
      <c r="L188" s="29">
        <v>2.7999999999999997E-2</v>
      </c>
      <c r="M188" s="29">
        <v>2.7000000000000003E-2</v>
      </c>
      <c r="N188" s="29">
        <v>2.7999999999999997E-2</v>
      </c>
      <c r="O188" s="29">
        <v>2.7999999999999997E-2</v>
      </c>
      <c r="P188" s="29">
        <v>0.03</v>
      </c>
      <c r="Q188" s="29">
        <v>2.8999999999999998E-2</v>
      </c>
      <c r="R188" s="29">
        <v>3.3000000000000002E-2</v>
      </c>
      <c r="S188" s="29">
        <v>3.4000000000000002E-2</v>
      </c>
      <c r="T188" s="29">
        <v>0.04</v>
      </c>
      <c r="U188" s="29">
        <v>4.2000000000000003E-2</v>
      </c>
      <c r="V188" s="65">
        <v>4.4999999999999998E-2</v>
      </c>
      <c r="W188" s="117" t="s">
        <v>364</v>
      </c>
    </row>
    <row r="189" spans="1:23" x14ac:dyDescent="0.35">
      <c r="A189" s="30" t="s">
        <v>207</v>
      </c>
      <c r="B189" s="16" t="s">
        <v>182</v>
      </c>
      <c r="C189" s="16" t="s">
        <v>96</v>
      </c>
      <c r="D189" s="29" t="s">
        <v>190</v>
      </c>
      <c r="E189" s="29" t="s">
        <v>190</v>
      </c>
      <c r="F189" s="29" t="s">
        <v>190</v>
      </c>
      <c r="G189" s="29" t="s">
        <v>190</v>
      </c>
      <c r="H189" s="29" t="s">
        <v>190</v>
      </c>
      <c r="I189" s="29" t="s">
        <v>190</v>
      </c>
      <c r="J189" s="29" t="s">
        <v>190</v>
      </c>
      <c r="K189" s="29" t="s">
        <v>190</v>
      </c>
      <c r="L189" s="29">
        <v>0.08</v>
      </c>
      <c r="M189" s="29">
        <v>6.2E-2</v>
      </c>
      <c r="N189" s="29">
        <v>6.2E-2</v>
      </c>
      <c r="O189" s="29">
        <v>7.5999999999999998E-2</v>
      </c>
      <c r="P189" s="29">
        <v>0.08</v>
      </c>
      <c r="Q189" s="29">
        <v>8.6999999999999994E-2</v>
      </c>
      <c r="R189" s="29">
        <v>8.199999999999999E-2</v>
      </c>
      <c r="S189" s="29">
        <v>9.6999999999999989E-2</v>
      </c>
      <c r="T189" s="29">
        <v>0.11900000000000001</v>
      </c>
      <c r="U189" s="29">
        <v>0.114</v>
      </c>
      <c r="V189" s="65">
        <v>9.5000000000000001E-2</v>
      </c>
      <c r="W189" s="117" t="s">
        <v>364</v>
      </c>
    </row>
    <row r="190" spans="1:23" x14ac:dyDescent="0.35">
      <c r="A190" s="30" t="s">
        <v>207</v>
      </c>
      <c r="B190" s="16" t="s">
        <v>182</v>
      </c>
      <c r="C190" s="16" t="s">
        <v>59</v>
      </c>
      <c r="D190" s="29" t="s">
        <v>190</v>
      </c>
      <c r="E190" s="29" t="s">
        <v>190</v>
      </c>
      <c r="F190" s="29" t="s">
        <v>190</v>
      </c>
      <c r="G190" s="29" t="s">
        <v>190</v>
      </c>
      <c r="H190" s="29" t="s">
        <v>190</v>
      </c>
      <c r="I190" s="29" t="s">
        <v>190</v>
      </c>
      <c r="J190" s="29" t="s">
        <v>190</v>
      </c>
      <c r="K190" s="29" t="s">
        <v>190</v>
      </c>
      <c r="L190" s="29">
        <v>0.185</v>
      </c>
      <c r="M190" s="29">
        <v>0.223</v>
      </c>
      <c r="N190" s="29" t="s">
        <v>256</v>
      </c>
      <c r="O190" s="29" t="s">
        <v>256</v>
      </c>
      <c r="P190" s="29">
        <v>0.16399999999999998</v>
      </c>
      <c r="Q190" s="29">
        <v>0.16800000000000001</v>
      </c>
      <c r="R190" s="29" t="s">
        <v>256</v>
      </c>
      <c r="S190" s="29" t="s">
        <v>256</v>
      </c>
      <c r="T190" s="29" t="s">
        <v>256</v>
      </c>
      <c r="U190" s="29" t="s">
        <v>256</v>
      </c>
      <c r="V190" s="29" t="s">
        <v>256</v>
      </c>
      <c r="W190" s="117" t="s">
        <v>364</v>
      </c>
    </row>
    <row r="191" spans="1:23" x14ac:dyDescent="0.35">
      <c r="A191" s="30" t="s">
        <v>207</v>
      </c>
      <c r="B191" s="16" t="s">
        <v>182</v>
      </c>
      <c r="C191" s="16" t="s">
        <v>60</v>
      </c>
      <c r="D191" s="29" t="s">
        <v>190</v>
      </c>
      <c r="E191" s="29" t="s">
        <v>190</v>
      </c>
      <c r="F191" s="29" t="s">
        <v>190</v>
      </c>
      <c r="G191" s="29" t="s">
        <v>190</v>
      </c>
      <c r="H191" s="29" t="s">
        <v>190</v>
      </c>
      <c r="I191" s="29" t="s">
        <v>190</v>
      </c>
      <c r="J191" s="29" t="s">
        <v>190</v>
      </c>
      <c r="K191" s="29" t="s">
        <v>190</v>
      </c>
      <c r="L191" s="29">
        <v>0.109</v>
      </c>
      <c r="M191" s="29">
        <v>0.11199999999999999</v>
      </c>
      <c r="N191" s="29">
        <v>8.900000000000001E-2</v>
      </c>
      <c r="O191" s="29">
        <v>0.11199999999999999</v>
      </c>
      <c r="P191" s="29">
        <v>0.122</v>
      </c>
      <c r="Q191" s="29">
        <v>9.6999999999999989E-2</v>
      </c>
      <c r="R191" s="29">
        <v>0.124</v>
      </c>
      <c r="S191" s="29">
        <v>0.115</v>
      </c>
      <c r="T191" s="29">
        <v>0.14300000000000002</v>
      </c>
      <c r="U191" s="29">
        <v>0.16399999999999998</v>
      </c>
      <c r="V191" s="65">
        <v>0.22899999999999998</v>
      </c>
      <c r="W191" s="117" t="s">
        <v>364</v>
      </c>
    </row>
    <row r="192" spans="1:23" x14ac:dyDescent="0.35">
      <c r="A192" s="30" t="s">
        <v>207</v>
      </c>
      <c r="B192" s="16" t="s">
        <v>182</v>
      </c>
      <c r="C192" s="16" t="s">
        <v>97</v>
      </c>
      <c r="D192" s="29" t="s">
        <v>190</v>
      </c>
      <c r="E192" s="29" t="s">
        <v>190</v>
      </c>
      <c r="F192" s="29" t="s">
        <v>190</v>
      </c>
      <c r="G192" s="29" t="s">
        <v>190</v>
      </c>
      <c r="H192" s="29" t="s">
        <v>190</v>
      </c>
      <c r="I192" s="29" t="s">
        <v>190</v>
      </c>
      <c r="J192" s="29" t="s">
        <v>190</v>
      </c>
      <c r="K192" s="29" t="s">
        <v>190</v>
      </c>
      <c r="L192" s="29">
        <v>0.122</v>
      </c>
      <c r="M192" s="29">
        <v>0.13100000000000001</v>
      </c>
      <c r="N192" s="29">
        <v>0.122</v>
      </c>
      <c r="O192" s="29">
        <v>9.9000000000000005E-2</v>
      </c>
      <c r="P192" s="29">
        <v>0.106</v>
      </c>
      <c r="Q192" s="29">
        <v>9.6999999999999989E-2</v>
      </c>
      <c r="R192" s="29">
        <v>0.14699999999999999</v>
      </c>
      <c r="S192" s="29">
        <v>0.14000000000000001</v>
      </c>
      <c r="T192" s="29">
        <v>0.19699999999999998</v>
      </c>
      <c r="U192" s="29">
        <v>0.182</v>
      </c>
      <c r="V192" s="65">
        <v>0.18</v>
      </c>
      <c r="W192" s="117" t="s">
        <v>364</v>
      </c>
    </row>
    <row r="193" spans="1:23" x14ac:dyDescent="0.35">
      <c r="A193" s="30" t="s">
        <v>207</v>
      </c>
      <c r="B193" s="16" t="s">
        <v>182</v>
      </c>
      <c r="C193" s="16" t="s">
        <v>61</v>
      </c>
      <c r="D193" s="29" t="s">
        <v>190</v>
      </c>
      <c r="E193" s="29" t="s">
        <v>190</v>
      </c>
      <c r="F193" s="29" t="s">
        <v>190</v>
      </c>
      <c r="G193" s="29" t="s">
        <v>190</v>
      </c>
      <c r="H193" s="29" t="s">
        <v>190</v>
      </c>
      <c r="I193" s="29" t="s">
        <v>190</v>
      </c>
      <c r="J193" s="29" t="s">
        <v>190</v>
      </c>
      <c r="K193" s="29" t="s">
        <v>190</v>
      </c>
      <c r="L193" s="29">
        <v>8.6999999999999994E-2</v>
      </c>
      <c r="M193" s="29">
        <v>7.9000000000000001E-2</v>
      </c>
      <c r="N193" s="29">
        <v>8.4000000000000005E-2</v>
      </c>
      <c r="O193" s="29">
        <v>8.5000000000000006E-2</v>
      </c>
      <c r="P193" s="29">
        <v>8.4000000000000005E-2</v>
      </c>
      <c r="Q193" s="29">
        <v>7.8E-2</v>
      </c>
      <c r="R193" s="29">
        <v>8.4000000000000005E-2</v>
      </c>
      <c r="S193" s="29">
        <v>8.8000000000000009E-2</v>
      </c>
      <c r="T193" s="29">
        <v>0.13300000000000001</v>
      </c>
      <c r="U193" s="29">
        <v>0.114</v>
      </c>
      <c r="V193" s="65">
        <v>0.106</v>
      </c>
      <c r="W193" s="117" t="s">
        <v>364</v>
      </c>
    </row>
    <row r="194" spans="1:23" x14ac:dyDescent="0.35">
      <c r="A194" s="30" t="s">
        <v>207</v>
      </c>
      <c r="B194" s="16" t="s">
        <v>182</v>
      </c>
      <c r="C194" s="16" t="s">
        <v>62</v>
      </c>
      <c r="D194" s="29" t="s">
        <v>190</v>
      </c>
      <c r="E194" s="29" t="s">
        <v>190</v>
      </c>
      <c r="F194" s="29" t="s">
        <v>190</v>
      </c>
      <c r="G194" s="29" t="s">
        <v>190</v>
      </c>
      <c r="H194" s="29" t="s">
        <v>190</v>
      </c>
      <c r="I194" s="29" t="s">
        <v>190</v>
      </c>
      <c r="J194" s="29" t="s">
        <v>190</v>
      </c>
      <c r="K194" s="29" t="s">
        <v>190</v>
      </c>
      <c r="L194" s="29">
        <v>3.2000000000000001E-2</v>
      </c>
      <c r="M194" s="29">
        <v>3.1E-2</v>
      </c>
      <c r="N194" s="29">
        <v>3.4000000000000002E-2</v>
      </c>
      <c r="O194" s="29">
        <v>3.2000000000000001E-2</v>
      </c>
      <c r="P194" s="29">
        <v>3.4000000000000002E-2</v>
      </c>
      <c r="Q194" s="29">
        <v>3.3000000000000002E-2</v>
      </c>
      <c r="R194" s="29">
        <v>3.2000000000000001E-2</v>
      </c>
      <c r="S194" s="29">
        <v>3.3000000000000002E-2</v>
      </c>
      <c r="T194" s="29">
        <v>0.04</v>
      </c>
      <c r="U194" s="29">
        <v>4.2999999999999997E-2</v>
      </c>
      <c r="V194" s="65">
        <v>4.5999999999999999E-2</v>
      </c>
      <c r="W194" s="117" t="s">
        <v>364</v>
      </c>
    </row>
    <row r="195" spans="1:23" x14ac:dyDescent="0.35">
      <c r="A195" s="30" t="s">
        <v>207</v>
      </c>
      <c r="B195" s="16" t="s">
        <v>182</v>
      </c>
      <c r="C195" s="16" t="s">
        <v>63</v>
      </c>
      <c r="D195" s="29" t="s">
        <v>190</v>
      </c>
      <c r="E195" s="29" t="s">
        <v>190</v>
      </c>
      <c r="F195" s="29" t="s">
        <v>190</v>
      </c>
      <c r="G195" s="29" t="s">
        <v>190</v>
      </c>
      <c r="H195" s="29" t="s">
        <v>190</v>
      </c>
      <c r="I195" s="29" t="s">
        <v>190</v>
      </c>
      <c r="J195" s="29" t="s">
        <v>190</v>
      </c>
      <c r="K195" s="29" t="s">
        <v>190</v>
      </c>
      <c r="L195" s="29">
        <v>3.9E-2</v>
      </c>
      <c r="M195" s="29">
        <v>3.5000000000000003E-2</v>
      </c>
      <c r="N195" s="29">
        <v>3.4000000000000002E-2</v>
      </c>
      <c r="O195" s="29">
        <v>3.3000000000000002E-2</v>
      </c>
      <c r="P195" s="29">
        <v>3.7000000000000005E-2</v>
      </c>
      <c r="Q195" s="29">
        <v>3.9E-2</v>
      </c>
      <c r="R195" s="29">
        <v>4.2999999999999997E-2</v>
      </c>
      <c r="S195" s="29">
        <v>4.2999999999999997E-2</v>
      </c>
      <c r="T195" s="29">
        <v>5.5999999999999994E-2</v>
      </c>
      <c r="U195" s="29">
        <v>5.2999999999999999E-2</v>
      </c>
      <c r="V195" s="65">
        <v>6.4000000000000001E-2</v>
      </c>
      <c r="W195" s="117" t="s">
        <v>364</v>
      </c>
    </row>
    <row r="196" spans="1:23" x14ac:dyDescent="0.35">
      <c r="A196" s="30" t="s">
        <v>207</v>
      </c>
      <c r="B196" s="16" t="s">
        <v>182</v>
      </c>
      <c r="C196" s="16" t="s">
        <v>64</v>
      </c>
      <c r="D196" s="29" t="s">
        <v>190</v>
      </c>
      <c r="E196" s="29" t="s">
        <v>190</v>
      </c>
      <c r="F196" s="29" t="s">
        <v>190</v>
      </c>
      <c r="G196" s="29" t="s">
        <v>190</v>
      </c>
      <c r="H196" s="29" t="s">
        <v>190</v>
      </c>
      <c r="I196" s="29" t="s">
        <v>190</v>
      </c>
      <c r="J196" s="29" t="s">
        <v>190</v>
      </c>
      <c r="K196" s="29" t="s">
        <v>190</v>
      </c>
      <c r="L196" s="29">
        <v>2.2000000000000002E-2</v>
      </c>
      <c r="M196" s="29">
        <v>2.3E-2</v>
      </c>
      <c r="N196" s="29">
        <v>2.4E-2</v>
      </c>
      <c r="O196" s="29">
        <v>2.4E-2</v>
      </c>
      <c r="P196" s="29">
        <v>2.5000000000000001E-2</v>
      </c>
      <c r="Q196" s="29">
        <v>2.4E-2</v>
      </c>
      <c r="R196" s="29">
        <v>2.3E-2</v>
      </c>
      <c r="S196" s="29">
        <v>2.4E-2</v>
      </c>
      <c r="T196" s="29">
        <v>2.7999999999999997E-2</v>
      </c>
      <c r="U196" s="29">
        <v>3.2000000000000001E-2</v>
      </c>
      <c r="V196" s="65">
        <v>3.2000000000000001E-2</v>
      </c>
      <c r="W196" s="117" t="s">
        <v>364</v>
      </c>
    </row>
    <row r="197" spans="1:23" x14ac:dyDescent="0.35">
      <c r="A197" s="30" t="s">
        <v>207</v>
      </c>
      <c r="B197" s="16" t="s">
        <v>182</v>
      </c>
      <c r="C197" s="16" t="s">
        <v>65</v>
      </c>
      <c r="D197" s="29" t="s">
        <v>190</v>
      </c>
      <c r="E197" s="29" t="s">
        <v>190</v>
      </c>
      <c r="F197" s="29" t="s">
        <v>190</v>
      </c>
      <c r="G197" s="29" t="s">
        <v>190</v>
      </c>
      <c r="H197" s="29" t="s">
        <v>190</v>
      </c>
      <c r="I197" s="29" t="s">
        <v>190</v>
      </c>
      <c r="J197" s="29" t="s">
        <v>190</v>
      </c>
      <c r="K197" s="29" t="s">
        <v>190</v>
      </c>
      <c r="L197" s="29">
        <v>3.2000000000000001E-2</v>
      </c>
      <c r="M197" s="29">
        <v>3.3000000000000002E-2</v>
      </c>
      <c r="N197" s="29">
        <v>3.3000000000000002E-2</v>
      </c>
      <c r="O197" s="29">
        <v>3.5000000000000003E-2</v>
      </c>
      <c r="P197" s="29">
        <v>3.6000000000000004E-2</v>
      </c>
      <c r="Q197" s="29">
        <v>3.9E-2</v>
      </c>
      <c r="R197" s="29">
        <v>3.6000000000000004E-2</v>
      </c>
      <c r="S197" s="29">
        <v>3.5000000000000003E-2</v>
      </c>
      <c r="T197" s="29">
        <v>4.0999999999999995E-2</v>
      </c>
      <c r="U197" s="29">
        <v>4.4000000000000004E-2</v>
      </c>
      <c r="V197" s="65">
        <v>4.2999999999999997E-2</v>
      </c>
      <c r="W197" s="117" t="s">
        <v>364</v>
      </c>
    </row>
    <row r="198" spans="1:23" x14ac:dyDescent="0.35">
      <c r="A198" s="30" t="s">
        <v>207</v>
      </c>
      <c r="B198" s="16" t="s">
        <v>182</v>
      </c>
      <c r="C198" s="16" t="s">
        <v>66</v>
      </c>
      <c r="D198" s="29" t="s">
        <v>190</v>
      </c>
      <c r="E198" s="29" t="s">
        <v>190</v>
      </c>
      <c r="F198" s="29" t="s">
        <v>190</v>
      </c>
      <c r="G198" s="29" t="s">
        <v>190</v>
      </c>
      <c r="H198" s="29" t="s">
        <v>190</v>
      </c>
      <c r="I198" s="29" t="s">
        <v>190</v>
      </c>
      <c r="J198" s="29" t="s">
        <v>190</v>
      </c>
      <c r="K198" s="29" t="s">
        <v>190</v>
      </c>
      <c r="L198" s="29">
        <v>6.8000000000000005E-2</v>
      </c>
      <c r="M198" s="29">
        <v>6.8000000000000005E-2</v>
      </c>
      <c r="N198" s="29">
        <v>6.5000000000000002E-2</v>
      </c>
      <c r="O198" s="29">
        <v>7.0999999999999994E-2</v>
      </c>
      <c r="P198" s="29">
        <v>7.2000000000000008E-2</v>
      </c>
      <c r="Q198" s="29">
        <v>6.2E-2</v>
      </c>
      <c r="R198" s="29">
        <v>7.0999999999999994E-2</v>
      </c>
      <c r="S198" s="29">
        <v>7.2000000000000008E-2</v>
      </c>
      <c r="T198" s="29">
        <v>8.5999999999999993E-2</v>
      </c>
      <c r="U198" s="29">
        <v>9.6000000000000002E-2</v>
      </c>
      <c r="V198" s="65">
        <v>0.109</v>
      </c>
      <c r="W198" s="117" t="s">
        <v>364</v>
      </c>
    </row>
    <row r="199" spans="1:23" x14ac:dyDescent="0.35">
      <c r="A199" s="30" t="s">
        <v>207</v>
      </c>
      <c r="B199" s="16" t="s">
        <v>182</v>
      </c>
      <c r="C199" s="16" t="s">
        <v>67</v>
      </c>
      <c r="D199" s="29" t="s">
        <v>190</v>
      </c>
      <c r="E199" s="29" t="s">
        <v>190</v>
      </c>
      <c r="F199" s="29" t="s">
        <v>190</v>
      </c>
      <c r="G199" s="29" t="s">
        <v>190</v>
      </c>
      <c r="H199" s="29" t="s">
        <v>190</v>
      </c>
      <c r="I199" s="29" t="s">
        <v>190</v>
      </c>
      <c r="J199" s="29" t="s">
        <v>190</v>
      </c>
      <c r="K199" s="29" t="s">
        <v>190</v>
      </c>
      <c r="L199" s="29">
        <v>1.8000000000000002E-2</v>
      </c>
      <c r="M199" s="29">
        <v>1.8000000000000002E-2</v>
      </c>
      <c r="N199" s="29">
        <v>1.8000000000000002E-2</v>
      </c>
      <c r="O199" s="29">
        <v>1.9E-2</v>
      </c>
      <c r="P199" s="29">
        <v>2.1000000000000001E-2</v>
      </c>
      <c r="Q199" s="29">
        <v>1.9E-2</v>
      </c>
      <c r="R199" s="29">
        <v>1.8000000000000002E-2</v>
      </c>
      <c r="S199" s="29">
        <v>1.8000000000000002E-2</v>
      </c>
      <c r="T199" s="29">
        <v>2.3E-2</v>
      </c>
      <c r="U199" s="29">
        <v>2.3E-2</v>
      </c>
      <c r="V199" s="65">
        <v>2.4E-2</v>
      </c>
      <c r="W199" s="117" t="s">
        <v>364</v>
      </c>
    </row>
    <row r="200" spans="1:23" x14ac:dyDescent="0.35">
      <c r="A200" s="30" t="s">
        <v>207</v>
      </c>
      <c r="B200" s="16" t="s">
        <v>182</v>
      </c>
      <c r="C200" s="16" t="s">
        <v>68</v>
      </c>
      <c r="D200" s="29" t="s">
        <v>190</v>
      </c>
      <c r="E200" s="29" t="s">
        <v>190</v>
      </c>
      <c r="F200" s="29" t="s">
        <v>190</v>
      </c>
      <c r="G200" s="29" t="s">
        <v>190</v>
      </c>
      <c r="H200" s="29" t="s">
        <v>190</v>
      </c>
      <c r="I200" s="29" t="s">
        <v>190</v>
      </c>
      <c r="J200" s="29" t="s">
        <v>190</v>
      </c>
      <c r="K200" s="29" t="s">
        <v>190</v>
      </c>
      <c r="L200" s="29">
        <v>2.6000000000000002E-2</v>
      </c>
      <c r="M200" s="29">
        <v>2.6000000000000002E-2</v>
      </c>
      <c r="N200" s="29">
        <v>2.7000000000000003E-2</v>
      </c>
      <c r="O200" s="29">
        <v>0.03</v>
      </c>
      <c r="P200" s="29">
        <v>3.2000000000000001E-2</v>
      </c>
      <c r="Q200" s="29">
        <v>3.1E-2</v>
      </c>
      <c r="R200" s="29">
        <v>3.3000000000000002E-2</v>
      </c>
      <c r="S200" s="29">
        <v>3.3000000000000002E-2</v>
      </c>
      <c r="T200" s="29">
        <v>3.9E-2</v>
      </c>
      <c r="U200" s="29">
        <v>4.5999999999999999E-2</v>
      </c>
      <c r="V200" s="65">
        <v>4.4000000000000004E-2</v>
      </c>
      <c r="W200" s="117" t="s">
        <v>364</v>
      </c>
    </row>
    <row r="201" spans="1:23" x14ac:dyDescent="0.35">
      <c r="A201" s="30" t="s">
        <v>207</v>
      </c>
      <c r="B201" s="16" t="s">
        <v>182</v>
      </c>
      <c r="C201" s="16" t="s">
        <v>69</v>
      </c>
      <c r="D201" s="29" t="s">
        <v>190</v>
      </c>
      <c r="E201" s="29" t="s">
        <v>190</v>
      </c>
      <c r="F201" s="29" t="s">
        <v>190</v>
      </c>
      <c r="G201" s="29" t="s">
        <v>190</v>
      </c>
      <c r="H201" s="29" t="s">
        <v>190</v>
      </c>
      <c r="I201" s="29" t="s">
        <v>190</v>
      </c>
      <c r="J201" s="29" t="s">
        <v>190</v>
      </c>
      <c r="K201" s="29" t="s">
        <v>190</v>
      </c>
      <c r="L201" s="29">
        <v>2.1000000000000001E-2</v>
      </c>
      <c r="M201" s="29">
        <v>0.02</v>
      </c>
      <c r="N201" s="29">
        <v>0.02</v>
      </c>
      <c r="O201" s="29">
        <v>1.9E-2</v>
      </c>
      <c r="P201" s="29">
        <v>0.02</v>
      </c>
      <c r="Q201" s="29">
        <v>2.1000000000000001E-2</v>
      </c>
      <c r="R201" s="29">
        <v>0.02</v>
      </c>
      <c r="S201" s="29">
        <v>2.1000000000000001E-2</v>
      </c>
      <c r="T201" s="29">
        <v>2.7000000000000003E-2</v>
      </c>
      <c r="U201" s="29">
        <v>0.03</v>
      </c>
      <c r="V201" s="65">
        <v>2.7000000000000003E-2</v>
      </c>
      <c r="W201" s="117" t="s">
        <v>364</v>
      </c>
    </row>
    <row r="202" spans="1:23" x14ac:dyDescent="0.35">
      <c r="A202" s="30" t="s">
        <v>207</v>
      </c>
      <c r="B202" s="16" t="s">
        <v>182</v>
      </c>
      <c r="C202" s="16" t="s">
        <v>70</v>
      </c>
      <c r="D202" s="29" t="s">
        <v>190</v>
      </c>
      <c r="E202" s="29" t="s">
        <v>190</v>
      </c>
      <c r="F202" s="29" t="s">
        <v>190</v>
      </c>
      <c r="G202" s="29" t="s">
        <v>190</v>
      </c>
      <c r="H202" s="29" t="s">
        <v>190</v>
      </c>
      <c r="I202" s="29" t="s">
        <v>190</v>
      </c>
      <c r="J202" s="29" t="s">
        <v>190</v>
      </c>
      <c r="K202" s="29" t="s">
        <v>190</v>
      </c>
      <c r="L202" s="29">
        <v>9.6000000000000002E-2</v>
      </c>
      <c r="M202" s="29">
        <v>0.109</v>
      </c>
      <c r="N202" s="29">
        <v>0.109</v>
      </c>
      <c r="O202" s="29">
        <v>8.3000000000000004E-2</v>
      </c>
      <c r="P202" s="29">
        <v>0.10099999999999999</v>
      </c>
      <c r="Q202" s="29">
        <v>0.1</v>
      </c>
      <c r="R202" s="29">
        <v>0.125</v>
      </c>
      <c r="S202" s="29">
        <v>0.13100000000000001</v>
      </c>
      <c r="T202" s="29">
        <v>0.18</v>
      </c>
      <c r="U202" s="29" t="s">
        <v>256</v>
      </c>
      <c r="V202" s="65">
        <v>0.193</v>
      </c>
      <c r="W202" s="117" t="s">
        <v>364</v>
      </c>
    </row>
    <row r="203" spans="1:23" x14ac:dyDescent="0.35">
      <c r="A203" s="30" t="s">
        <v>207</v>
      </c>
      <c r="B203" s="16" t="s">
        <v>182</v>
      </c>
      <c r="C203" s="16" t="s">
        <v>71</v>
      </c>
      <c r="D203" s="29" t="s">
        <v>190</v>
      </c>
      <c r="E203" s="29" t="s">
        <v>190</v>
      </c>
      <c r="F203" s="29" t="s">
        <v>190</v>
      </c>
      <c r="G203" s="29" t="s">
        <v>190</v>
      </c>
      <c r="H203" s="29" t="s">
        <v>190</v>
      </c>
      <c r="I203" s="29" t="s">
        <v>190</v>
      </c>
      <c r="J203" s="29" t="s">
        <v>190</v>
      </c>
      <c r="K203" s="29" t="s">
        <v>190</v>
      </c>
      <c r="L203" s="29">
        <v>0.12300000000000001</v>
      </c>
      <c r="M203" s="29">
        <v>0.124</v>
      </c>
      <c r="N203" s="29">
        <v>0.10300000000000001</v>
      </c>
      <c r="O203" s="29">
        <v>0.13400000000000001</v>
      </c>
      <c r="P203" s="29">
        <v>0.17100000000000001</v>
      </c>
      <c r="Q203" s="29">
        <v>0.14199999999999999</v>
      </c>
      <c r="R203" s="29">
        <v>0.14199999999999999</v>
      </c>
      <c r="S203" s="29">
        <v>0.155</v>
      </c>
      <c r="T203" s="29">
        <v>0.17100000000000001</v>
      </c>
      <c r="U203" s="29">
        <v>0.17600000000000002</v>
      </c>
      <c r="V203" s="65">
        <v>0.13900000000000001</v>
      </c>
      <c r="W203" s="117" t="s">
        <v>364</v>
      </c>
    </row>
    <row r="204" spans="1:23" x14ac:dyDescent="0.35">
      <c r="A204" s="30" t="s">
        <v>207</v>
      </c>
      <c r="B204" s="16" t="s">
        <v>182</v>
      </c>
      <c r="C204" s="16" t="s">
        <v>72</v>
      </c>
      <c r="D204" s="29" t="s">
        <v>190</v>
      </c>
      <c r="E204" s="29" t="s">
        <v>190</v>
      </c>
      <c r="F204" s="29" t="s">
        <v>190</v>
      </c>
      <c r="G204" s="29" t="s">
        <v>190</v>
      </c>
      <c r="H204" s="29" t="s">
        <v>190</v>
      </c>
      <c r="I204" s="29" t="s">
        <v>190</v>
      </c>
      <c r="J204" s="29" t="s">
        <v>190</v>
      </c>
      <c r="K204" s="29" t="s">
        <v>190</v>
      </c>
      <c r="L204" s="29">
        <v>4.0999999999999995E-2</v>
      </c>
      <c r="M204" s="29">
        <v>4.2000000000000003E-2</v>
      </c>
      <c r="N204" s="29">
        <v>3.9E-2</v>
      </c>
      <c r="O204" s="29">
        <v>4.2000000000000003E-2</v>
      </c>
      <c r="P204" s="29">
        <v>4.5999999999999999E-2</v>
      </c>
      <c r="Q204" s="29">
        <v>4.5999999999999999E-2</v>
      </c>
      <c r="R204" s="29">
        <v>4.4000000000000004E-2</v>
      </c>
      <c r="S204" s="29">
        <v>4.2000000000000003E-2</v>
      </c>
      <c r="T204" s="29">
        <v>5.0999999999999997E-2</v>
      </c>
      <c r="U204" s="29">
        <v>6.5000000000000002E-2</v>
      </c>
      <c r="V204" s="65">
        <v>4.9000000000000002E-2</v>
      </c>
      <c r="W204" s="117" t="s">
        <v>364</v>
      </c>
    </row>
    <row r="205" spans="1:23" x14ac:dyDescent="0.35">
      <c r="A205" s="30" t="s">
        <v>207</v>
      </c>
      <c r="B205" s="16" t="s">
        <v>182</v>
      </c>
      <c r="C205" s="16" t="s">
        <v>73</v>
      </c>
      <c r="D205" s="29" t="s">
        <v>190</v>
      </c>
      <c r="E205" s="29" t="s">
        <v>190</v>
      </c>
      <c r="F205" s="29" t="s">
        <v>190</v>
      </c>
      <c r="G205" s="29" t="s">
        <v>190</v>
      </c>
      <c r="H205" s="29" t="s">
        <v>190</v>
      </c>
      <c r="I205" s="29" t="s">
        <v>190</v>
      </c>
      <c r="J205" s="29" t="s">
        <v>190</v>
      </c>
      <c r="K205" s="29" t="s">
        <v>190</v>
      </c>
      <c r="L205" s="29">
        <v>0.107</v>
      </c>
      <c r="M205" s="29">
        <v>0.107</v>
      </c>
      <c r="N205" s="29">
        <v>0.105</v>
      </c>
      <c r="O205" s="29">
        <v>9.6000000000000002E-2</v>
      </c>
      <c r="P205" s="29">
        <v>0.105</v>
      </c>
      <c r="Q205" s="29">
        <v>0.111</v>
      </c>
      <c r="R205" s="29">
        <v>0.126</v>
      </c>
      <c r="S205" s="29">
        <v>0.105</v>
      </c>
      <c r="T205" s="29">
        <v>0.128</v>
      </c>
      <c r="U205" s="29">
        <v>0.20300000000000001</v>
      </c>
      <c r="V205" s="65">
        <v>0.156</v>
      </c>
      <c r="W205" s="117" t="s">
        <v>364</v>
      </c>
    </row>
    <row r="206" spans="1:23" x14ac:dyDescent="0.35">
      <c r="A206" s="30" t="s">
        <v>207</v>
      </c>
      <c r="B206" s="16" t="s">
        <v>182</v>
      </c>
      <c r="C206" s="16" t="s">
        <v>53</v>
      </c>
      <c r="D206" s="29" t="s">
        <v>190</v>
      </c>
      <c r="E206" s="29" t="s">
        <v>190</v>
      </c>
      <c r="F206" s="29" t="s">
        <v>190</v>
      </c>
      <c r="G206" s="29" t="s">
        <v>190</v>
      </c>
      <c r="H206" s="29" t="s">
        <v>190</v>
      </c>
      <c r="I206" s="29" t="s">
        <v>190</v>
      </c>
      <c r="J206" s="29" t="s">
        <v>190</v>
      </c>
      <c r="K206" s="29" t="s">
        <v>190</v>
      </c>
      <c r="L206" s="29">
        <v>1.3999999999999999E-2</v>
      </c>
      <c r="M206" s="29">
        <v>1.3999999999999999E-2</v>
      </c>
      <c r="N206" s="29">
        <v>1.3999999999999999E-2</v>
      </c>
      <c r="O206" s="29">
        <v>1.3999999999999999E-2</v>
      </c>
      <c r="P206" s="29">
        <v>1.3999999999999999E-2</v>
      </c>
      <c r="Q206" s="29">
        <v>1.3999999999999999E-2</v>
      </c>
      <c r="R206" s="29">
        <v>1.4999999999999999E-2</v>
      </c>
      <c r="S206" s="29">
        <v>1.3999999999999999E-2</v>
      </c>
      <c r="T206" s="29">
        <v>1.7000000000000001E-2</v>
      </c>
      <c r="U206" s="29">
        <v>1.7000000000000001E-2</v>
      </c>
      <c r="V206" s="65">
        <v>1.8000000000000002E-2</v>
      </c>
      <c r="W206" s="117" t="s">
        <v>364</v>
      </c>
    </row>
    <row r="207" spans="1:23" x14ac:dyDescent="0.35">
      <c r="A207" s="30" t="s">
        <v>207</v>
      </c>
      <c r="B207" s="16" t="s">
        <v>182</v>
      </c>
      <c r="C207" s="16" t="s">
        <v>74</v>
      </c>
      <c r="D207" s="29" t="s">
        <v>190</v>
      </c>
      <c r="E207" s="29" t="s">
        <v>190</v>
      </c>
      <c r="F207" s="29" t="s">
        <v>190</v>
      </c>
      <c r="G207" s="29" t="s">
        <v>190</v>
      </c>
      <c r="H207" s="29" t="s">
        <v>190</v>
      </c>
      <c r="I207" s="29" t="s">
        <v>190</v>
      </c>
      <c r="J207" s="29" t="s">
        <v>190</v>
      </c>
      <c r="K207" s="29" t="s">
        <v>190</v>
      </c>
      <c r="L207" s="29">
        <v>0.14000000000000001</v>
      </c>
      <c r="M207" s="29">
        <v>0.14699999999999999</v>
      </c>
      <c r="N207" s="29">
        <v>0.156</v>
      </c>
      <c r="O207" s="29">
        <v>0.13100000000000001</v>
      </c>
      <c r="P207" s="29">
        <v>0.159</v>
      </c>
      <c r="Q207" s="29">
        <v>0.11800000000000001</v>
      </c>
      <c r="R207" s="29">
        <v>0.18899999999999997</v>
      </c>
      <c r="S207" s="29" t="s">
        <v>256</v>
      </c>
      <c r="T207" s="29">
        <v>0.17</v>
      </c>
      <c r="U207" s="29" t="s">
        <v>256</v>
      </c>
      <c r="V207" s="29" t="s">
        <v>256</v>
      </c>
      <c r="W207" s="117" t="s">
        <v>364</v>
      </c>
    </row>
    <row r="208" spans="1:23" x14ac:dyDescent="0.35">
      <c r="A208" s="30" t="s">
        <v>207</v>
      </c>
      <c r="B208" s="16" t="s">
        <v>182</v>
      </c>
      <c r="C208" s="16" t="s">
        <v>75</v>
      </c>
      <c r="D208" s="29" t="s">
        <v>190</v>
      </c>
      <c r="E208" s="29" t="s">
        <v>190</v>
      </c>
      <c r="F208" s="29" t="s">
        <v>190</v>
      </c>
      <c r="G208" s="29" t="s">
        <v>190</v>
      </c>
      <c r="H208" s="29" t="s">
        <v>190</v>
      </c>
      <c r="I208" s="29" t="s">
        <v>190</v>
      </c>
      <c r="J208" s="29" t="s">
        <v>190</v>
      </c>
      <c r="K208" s="29" t="s">
        <v>190</v>
      </c>
      <c r="L208" s="29">
        <v>3.3000000000000002E-2</v>
      </c>
      <c r="M208" s="29">
        <v>3.1E-2</v>
      </c>
      <c r="N208" s="29">
        <v>3.2000000000000001E-2</v>
      </c>
      <c r="O208" s="29">
        <v>3.4000000000000002E-2</v>
      </c>
      <c r="P208" s="29">
        <v>3.2000000000000001E-2</v>
      </c>
      <c r="Q208" s="29">
        <v>3.3000000000000002E-2</v>
      </c>
      <c r="R208" s="29">
        <v>3.3000000000000002E-2</v>
      </c>
      <c r="S208" s="29">
        <v>3.7000000000000005E-2</v>
      </c>
      <c r="T208" s="29">
        <v>4.2999999999999997E-2</v>
      </c>
      <c r="U208" s="29">
        <v>4.4000000000000004E-2</v>
      </c>
      <c r="V208" s="65">
        <v>4.8000000000000001E-2</v>
      </c>
      <c r="W208" s="117" t="s">
        <v>364</v>
      </c>
    </row>
    <row r="209" spans="1:23" x14ac:dyDescent="0.35">
      <c r="A209" s="30" t="s">
        <v>207</v>
      </c>
      <c r="B209" s="16" t="s">
        <v>182</v>
      </c>
      <c r="C209" s="16" t="s">
        <v>76</v>
      </c>
      <c r="D209" s="29" t="s">
        <v>190</v>
      </c>
      <c r="E209" s="29" t="s">
        <v>190</v>
      </c>
      <c r="F209" s="29" t="s">
        <v>190</v>
      </c>
      <c r="G209" s="29" t="s">
        <v>190</v>
      </c>
      <c r="H209" s="29" t="s">
        <v>190</v>
      </c>
      <c r="I209" s="29" t="s">
        <v>190</v>
      </c>
      <c r="J209" s="29" t="s">
        <v>190</v>
      </c>
      <c r="K209" s="29" t="s">
        <v>190</v>
      </c>
      <c r="L209" s="29">
        <v>5.0999999999999997E-2</v>
      </c>
      <c r="M209" s="29">
        <v>4.8000000000000001E-2</v>
      </c>
      <c r="N209" s="29">
        <v>4.9000000000000002E-2</v>
      </c>
      <c r="O209" s="29">
        <v>5.2999999999999999E-2</v>
      </c>
      <c r="P209" s="29">
        <v>6.6000000000000003E-2</v>
      </c>
      <c r="Q209" s="29">
        <v>6.4000000000000001E-2</v>
      </c>
      <c r="R209" s="29">
        <v>6.9000000000000006E-2</v>
      </c>
      <c r="S209" s="29">
        <v>6.9000000000000006E-2</v>
      </c>
      <c r="T209" s="29">
        <v>7.2999999999999995E-2</v>
      </c>
      <c r="U209" s="29">
        <v>0.106</v>
      </c>
      <c r="V209" s="65">
        <v>9.6000000000000002E-2</v>
      </c>
      <c r="W209" s="117" t="s">
        <v>364</v>
      </c>
    </row>
    <row r="210" spans="1:23" x14ac:dyDescent="0.35">
      <c r="A210" s="30" t="s">
        <v>207</v>
      </c>
      <c r="B210" s="16" t="s">
        <v>182</v>
      </c>
      <c r="C210" s="16" t="s">
        <v>77</v>
      </c>
      <c r="D210" s="29" t="s">
        <v>190</v>
      </c>
      <c r="E210" s="29" t="s">
        <v>190</v>
      </c>
      <c r="F210" s="29" t="s">
        <v>190</v>
      </c>
      <c r="G210" s="29" t="s">
        <v>190</v>
      </c>
      <c r="H210" s="29" t="s">
        <v>190</v>
      </c>
      <c r="I210" s="29" t="s">
        <v>190</v>
      </c>
      <c r="J210" s="29" t="s">
        <v>190</v>
      </c>
      <c r="K210" s="29" t="s">
        <v>190</v>
      </c>
      <c r="L210" s="29">
        <v>4.0999999999999995E-2</v>
      </c>
      <c r="M210" s="29">
        <v>4.2000000000000003E-2</v>
      </c>
      <c r="N210" s="29">
        <v>3.9E-2</v>
      </c>
      <c r="O210" s="29">
        <v>3.9E-2</v>
      </c>
      <c r="P210" s="29">
        <v>4.7E-2</v>
      </c>
      <c r="Q210" s="29">
        <v>4.2999999999999997E-2</v>
      </c>
      <c r="R210" s="29">
        <v>4.4000000000000004E-2</v>
      </c>
      <c r="S210" s="29">
        <v>5.0999999999999997E-2</v>
      </c>
      <c r="T210" s="29">
        <v>0.06</v>
      </c>
      <c r="U210" s="29">
        <v>7.2000000000000008E-2</v>
      </c>
      <c r="V210" s="65">
        <v>7.5999999999999998E-2</v>
      </c>
      <c r="W210" s="117" t="s">
        <v>364</v>
      </c>
    </row>
    <row r="211" spans="1:23" x14ac:dyDescent="0.35">
      <c r="A211" s="30" t="s">
        <v>207</v>
      </c>
      <c r="B211" s="16" t="s">
        <v>182</v>
      </c>
      <c r="C211" s="16" t="s">
        <v>78</v>
      </c>
      <c r="D211" s="29" t="s">
        <v>190</v>
      </c>
      <c r="E211" s="29" t="s">
        <v>190</v>
      </c>
      <c r="F211" s="29" t="s">
        <v>190</v>
      </c>
      <c r="G211" s="29" t="s">
        <v>190</v>
      </c>
      <c r="H211" s="29" t="s">
        <v>190</v>
      </c>
      <c r="I211" s="29" t="s">
        <v>190</v>
      </c>
      <c r="J211" s="29" t="s">
        <v>190</v>
      </c>
      <c r="K211" s="29" t="s">
        <v>190</v>
      </c>
      <c r="L211" s="29">
        <v>2.4E-2</v>
      </c>
      <c r="M211" s="29">
        <v>2.5000000000000001E-2</v>
      </c>
      <c r="N211" s="29">
        <v>2.4E-2</v>
      </c>
      <c r="O211" s="29">
        <v>2.7000000000000003E-2</v>
      </c>
      <c r="P211" s="29">
        <v>2.7999999999999997E-2</v>
      </c>
      <c r="Q211" s="29">
        <v>2.6000000000000002E-2</v>
      </c>
      <c r="R211" s="29">
        <v>2.7000000000000003E-2</v>
      </c>
      <c r="S211" s="29">
        <v>2.7000000000000003E-2</v>
      </c>
      <c r="T211" s="29">
        <v>3.5000000000000003E-2</v>
      </c>
      <c r="U211" s="29">
        <v>3.7000000000000005E-2</v>
      </c>
      <c r="V211" s="65">
        <v>3.5000000000000003E-2</v>
      </c>
      <c r="W211" s="117" t="s">
        <v>364</v>
      </c>
    </row>
    <row r="212" spans="1:23" x14ac:dyDescent="0.35">
      <c r="A212" s="30" t="s">
        <v>207</v>
      </c>
      <c r="B212" s="16" t="s">
        <v>182</v>
      </c>
      <c r="C212" s="16" t="s">
        <v>79</v>
      </c>
      <c r="D212" s="29" t="s">
        <v>190</v>
      </c>
      <c r="E212" s="29" t="s">
        <v>190</v>
      </c>
      <c r="F212" s="29" t="s">
        <v>190</v>
      </c>
      <c r="G212" s="29" t="s">
        <v>190</v>
      </c>
      <c r="H212" s="29" t="s">
        <v>190</v>
      </c>
      <c r="I212" s="29" t="s">
        <v>190</v>
      </c>
      <c r="J212" s="29" t="s">
        <v>190</v>
      </c>
      <c r="K212" s="29" t="s">
        <v>190</v>
      </c>
      <c r="L212" s="29">
        <v>2.7000000000000003E-2</v>
      </c>
      <c r="M212" s="29">
        <v>2.7000000000000003E-2</v>
      </c>
      <c r="N212" s="29">
        <v>2.5000000000000001E-2</v>
      </c>
      <c r="O212" s="29">
        <v>2.7000000000000003E-2</v>
      </c>
      <c r="P212" s="29">
        <v>2.8999999999999998E-2</v>
      </c>
      <c r="Q212" s="29">
        <v>2.8999999999999998E-2</v>
      </c>
      <c r="R212" s="29">
        <v>2.7999999999999997E-2</v>
      </c>
      <c r="S212" s="29">
        <v>2.8999999999999998E-2</v>
      </c>
      <c r="T212" s="29">
        <v>3.7999999999999999E-2</v>
      </c>
      <c r="U212" s="29">
        <v>4.2999999999999997E-2</v>
      </c>
      <c r="V212" s="65">
        <v>0.04</v>
      </c>
      <c r="W212" s="117" t="s">
        <v>364</v>
      </c>
    </row>
    <row r="213" spans="1:23" x14ac:dyDescent="0.35">
      <c r="A213" s="30" t="s">
        <v>207</v>
      </c>
      <c r="B213" s="16" t="s">
        <v>182</v>
      </c>
      <c r="C213" s="16" t="s">
        <v>80</v>
      </c>
      <c r="D213" s="29" t="s">
        <v>190</v>
      </c>
      <c r="E213" s="29" t="s">
        <v>190</v>
      </c>
      <c r="F213" s="29" t="s">
        <v>190</v>
      </c>
      <c r="G213" s="29" t="s">
        <v>190</v>
      </c>
      <c r="H213" s="29" t="s">
        <v>190</v>
      </c>
      <c r="I213" s="29" t="s">
        <v>190</v>
      </c>
      <c r="J213" s="29" t="s">
        <v>190</v>
      </c>
      <c r="K213" s="29" t="s">
        <v>190</v>
      </c>
      <c r="L213" s="29">
        <v>0.09</v>
      </c>
      <c r="M213" s="29">
        <v>8.1000000000000003E-2</v>
      </c>
      <c r="N213" s="29">
        <v>6.3E-2</v>
      </c>
      <c r="O213" s="29">
        <v>7.6999999999999999E-2</v>
      </c>
      <c r="P213" s="29">
        <v>8.199999999999999E-2</v>
      </c>
      <c r="Q213" s="29">
        <v>7.8E-2</v>
      </c>
      <c r="R213" s="29">
        <v>9.4E-2</v>
      </c>
      <c r="S213" s="29">
        <v>9.1999999999999998E-2</v>
      </c>
      <c r="T213" s="29">
        <v>7.0000000000000007E-2</v>
      </c>
      <c r="U213" s="29">
        <v>0.11</v>
      </c>
      <c r="V213" s="65">
        <v>0.114</v>
      </c>
      <c r="W213" s="117" t="s">
        <v>364</v>
      </c>
    </row>
    <row r="214" spans="1:23" x14ac:dyDescent="0.35">
      <c r="A214" s="30" t="s">
        <v>207</v>
      </c>
      <c r="B214" s="16" t="s">
        <v>182</v>
      </c>
      <c r="C214" s="16" t="s">
        <v>81</v>
      </c>
      <c r="D214" s="29" t="s">
        <v>190</v>
      </c>
      <c r="E214" s="29" t="s">
        <v>190</v>
      </c>
      <c r="F214" s="29" t="s">
        <v>190</v>
      </c>
      <c r="G214" s="29" t="s">
        <v>190</v>
      </c>
      <c r="H214" s="29" t="s">
        <v>190</v>
      </c>
      <c r="I214" s="29" t="s">
        <v>190</v>
      </c>
      <c r="J214" s="29" t="s">
        <v>190</v>
      </c>
      <c r="K214" s="29" t="s">
        <v>190</v>
      </c>
      <c r="L214" s="29">
        <v>2.4E-2</v>
      </c>
      <c r="M214" s="29">
        <v>2.5000000000000001E-2</v>
      </c>
      <c r="N214" s="29">
        <v>2.4E-2</v>
      </c>
      <c r="O214" s="29">
        <v>2.4E-2</v>
      </c>
      <c r="P214" s="29">
        <v>2.6000000000000002E-2</v>
      </c>
      <c r="Q214" s="29">
        <v>2.7000000000000003E-2</v>
      </c>
      <c r="R214" s="29">
        <v>2.7999999999999997E-2</v>
      </c>
      <c r="S214" s="29">
        <v>2.7999999999999997E-2</v>
      </c>
      <c r="T214" s="29">
        <v>3.4000000000000002E-2</v>
      </c>
      <c r="U214" s="29">
        <v>3.7999999999999999E-2</v>
      </c>
      <c r="V214" s="65">
        <v>3.9E-2</v>
      </c>
      <c r="W214" s="117" t="s">
        <v>364</v>
      </c>
    </row>
    <row r="215" spans="1:23" x14ac:dyDescent="0.35">
      <c r="A215" s="30" t="s">
        <v>207</v>
      </c>
      <c r="B215" s="16" t="s">
        <v>182</v>
      </c>
      <c r="C215" s="16" t="s">
        <v>82</v>
      </c>
      <c r="D215" s="29" t="s">
        <v>190</v>
      </c>
      <c r="E215" s="29" t="s">
        <v>190</v>
      </c>
      <c r="F215" s="29" t="s">
        <v>190</v>
      </c>
      <c r="G215" s="29" t="s">
        <v>190</v>
      </c>
      <c r="H215" s="29" t="s">
        <v>190</v>
      </c>
      <c r="I215" s="29" t="s">
        <v>190</v>
      </c>
      <c r="J215" s="29" t="s">
        <v>190</v>
      </c>
      <c r="K215" s="29" t="s">
        <v>190</v>
      </c>
      <c r="L215" s="29">
        <v>0.106</v>
      </c>
      <c r="M215" s="29">
        <v>0.10800000000000001</v>
      </c>
      <c r="N215" s="29">
        <v>0.105</v>
      </c>
      <c r="O215" s="29">
        <v>0.14099999999999999</v>
      </c>
      <c r="P215" s="29">
        <v>0.113</v>
      </c>
      <c r="Q215" s="29">
        <v>0.11</v>
      </c>
      <c r="R215" s="29">
        <v>0.125</v>
      </c>
      <c r="S215" s="29">
        <v>0.10199999999999999</v>
      </c>
      <c r="T215" s="29">
        <v>0.153</v>
      </c>
      <c r="U215" s="29">
        <v>0.20800000000000002</v>
      </c>
      <c r="V215" s="29" t="s">
        <v>256</v>
      </c>
      <c r="W215" s="117" t="s">
        <v>364</v>
      </c>
    </row>
    <row r="216" spans="1:23" x14ac:dyDescent="0.35">
      <c r="A216" s="30" t="s">
        <v>207</v>
      </c>
      <c r="B216" s="16" t="s">
        <v>182</v>
      </c>
      <c r="C216" s="16" t="s">
        <v>83</v>
      </c>
      <c r="D216" s="29" t="s">
        <v>190</v>
      </c>
      <c r="E216" s="29" t="s">
        <v>190</v>
      </c>
      <c r="F216" s="29" t="s">
        <v>190</v>
      </c>
      <c r="G216" s="29" t="s">
        <v>190</v>
      </c>
      <c r="H216" s="29" t="s">
        <v>190</v>
      </c>
      <c r="I216" s="29" t="s">
        <v>190</v>
      </c>
      <c r="J216" s="29" t="s">
        <v>190</v>
      </c>
      <c r="K216" s="29" t="s">
        <v>190</v>
      </c>
      <c r="L216" s="29">
        <v>9.3000000000000013E-2</v>
      </c>
      <c r="M216" s="29">
        <v>0.10199999999999999</v>
      </c>
      <c r="N216" s="29">
        <v>9.6000000000000002E-2</v>
      </c>
      <c r="O216" s="29">
        <v>9.3000000000000013E-2</v>
      </c>
      <c r="P216" s="29">
        <v>0.111</v>
      </c>
      <c r="Q216" s="29">
        <v>0.11</v>
      </c>
      <c r="R216" s="29">
        <v>0.12</v>
      </c>
      <c r="S216" s="29">
        <v>0.129</v>
      </c>
      <c r="T216" s="29">
        <v>0.156</v>
      </c>
      <c r="U216" s="29">
        <v>0.14899999999999999</v>
      </c>
      <c r="V216" s="65">
        <v>0.151</v>
      </c>
      <c r="W216" s="117" t="s">
        <v>364</v>
      </c>
    </row>
    <row r="217" spans="1:23" x14ac:dyDescent="0.35">
      <c r="A217" s="30" t="s">
        <v>207</v>
      </c>
      <c r="B217" s="16" t="s">
        <v>182</v>
      </c>
      <c r="C217" s="16" t="s">
        <v>84</v>
      </c>
      <c r="D217" s="29" t="s">
        <v>190</v>
      </c>
      <c r="E217" s="29" t="s">
        <v>190</v>
      </c>
      <c r="F217" s="29" t="s">
        <v>190</v>
      </c>
      <c r="G217" s="29" t="s">
        <v>190</v>
      </c>
      <c r="H217" s="29" t="s">
        <v>190</v>
      </c>
      <c r="I217" s="29" t="s">
        <v>190</v>
      </c>
      <c r="J217" s="29" t="s">
        <v>190</v>
      </c>
      <c r="K217" s="29" t="s">
        <v>190</v>
      </c>
      <c r="L217" s="29">
        <v>6.3E-2</v>
      </c>
      <c r="M217" s="29">
        <v>6.2E-2</v>
      </c>
      <c r="N217" s="29">
        <v>6.4000000000000001E-2</v>
      </c>
      <c r="O217" s="29">
        <v>7.4999999999999997E-2</v>
      </c>
      <c r="P217" s="29">
        <v>6.7000000000000004E-2</v>
      </c>
      <c r="Q217" s="29">
        <v>6.4000000000000001E-2</v>
      </c>
      <c r="R217" s="29">
        <v>8.3000000000000004E-2</v>
      </c>
      <c r="S217" s="29">
        <v>7.400000000000001E-2</v>
      </c>
      <c r="T217" s="29">
        <v>0.09</v>
      </c>
      <c r="U217" s="29">
        <v>0.122</v>
      </c>
      <c r="V217" s="65">
        <v>0.11900000000000001</v>
      </c>
      <c r="W217" s="117" t="s">
        <v>364</v>
      </c>
    </row>
    <row r="218" spans="1:23" x14ac:dyDescent="0.35">
      <c r="A218" s="30" t="s">
        <v>207</v>
      </c>
      <c r="B218" s="16" t="s">
        <v>182</v>
      </c>
      <c r="C218" s="16" t="s">
        <v>15</v>
      </c>
      <c r="D218" s="29" t="s">
        <v>190</v>
      </c>
      <c r="E218" s="29" t="s">
        <v>190</v>
      </c>
      <c r="F218" s="29" t="s">
        <v>190</v>
      </c>
      <c r="G218" s="29" t="s">
        <v>190</v>
      </c>
      <c r="H218" s="29" t="s">
        <v>190</v>
      </c>
      <c r="I218" s="29" t="s">
        <v>190</v>
      </c>
      <c r="J218" s="29" t="s">
        <v>190</v>
      </c>
      <c r="K218" s="29" t="s">
        <v>190</v>
      </c>
      <c r="L218" s="29">
        <v>5.7000000000000002E-2</v>
      </c>
      <c r="M218" s="29">
        <v>0.06</v>
      </c>
      <c r="N218" s="29">
        <v>5.2000000000000005E-2</v>
      </c>
      <c r="O218" s="29">
        <v>5.9000000000000004E-2</v>
      </c>
      <c r="P218" s="29">
        <v>5.7999999999999996E-2</v>
      </c>
      <c r="Q218" s="29">
        <v>5.2999999999999999E-2</v>
      </c>
      <c r="R218" s="29">
        <v>5.5E-2</v>
      </c>
      <c r="S218" s="29">
        <v>6.6000000000000003E-2</v>
      </c>
      <c r="T218" s="29">
        <v>9.0999999999999998E-2</v>
      </c>
      <c r="U218" s="29">
        <v>0.14300000000000002</v>
      </c>
      <c r="V218" s="65">
        <v>0.11699999999999999</v>
      </c>
      <c r="W218" s="117" t="s">
        <v>364</v>
      </c>
    </row>
    <row r="219" spans="1:23" x14ac:dyDescent="0.35">
      <c r="A219" s="30" t="s">
        <v>207</v>
      </c>
      <c r="B219" s="16" t="s">
        <v>182</v>
      </c>
      <c r="C219" s="16" t="s">
        <v>85</v>
      </c>
      <c r="D219" s="29" t="s">
        <v>190</v>
      </c>
      <c r="E219" s="29" t="s">
        <v>190</v>
      </c>
      <c r="F219" s="29" t="s">
        <v>190</v>
      </c>
      <c r="G219" s="29" t="s">
        <v>190</v>
      </c>
      <c r="H219" s="29" t="s">
        <v>190</v>
      </c>
      <c r="I219" s="29" t="s">
        <v>190</v>
      </c>
      <c r="J219" s="29" t="s">
        <v>190</v>
      </c>
      <c r="K219" s="29" t="s">
        <v>190</v>
      </c>
      <c r="L219" s="29">
        <v>0.03</v>
      </c>
      <c r="M219" s="29">
        <v>3.2000000000000001E-2</v>
      </c>
      <c r="N219" s="29">
        <v>3.2000000000000001E-2</v>
      </c>
      <c r="O219" s="29">
        <v>3.3000000000000002E-2</v>
      </c>
      <c r="P219" s="29">
        <v>3.7999999999999999E-2</v>
      </c>
      <c r="Q219" s="29">
        <v>3.5000000000000003E-2</v>
      </c>
      <c r="R219" s="29">
        <v>3.4000000000000002E-2</v>
      </c>
      <c r="S219" s="29">
        <v>3.3000000000000002E-2</v>
      </c>
      <c r="T219" s="29">
        <v>4.2000000000000003E-2</v>
      </c>
      <c r="U219" s="29">
        <v>4.0999999999999995E-2</v>
      </c>
      <c r="V219" s="65">
        <v>4.5999999999999999E-2</v>
      </c>
      <c r="W219" s="117" t="s">
        <v>364</v>
      </c>
    </row>
    <row r="220" spans="1:23" x14ac:dyDescent="0.35">
      <c r="A220" s="30" t="s">
        <v>207</v>
      </c>
      <c r="B220" s="16" t="s">
        <v>182</v>
      </c>
      <c r="C220" s="16" t="s">
        <v>86</v>
      </c>
      <c r="D220" s="29" t="s">
        <v>190</v>
      </c>
      <c r="E220" s="29" t="s">
        <v>190</v>
      </c>
      <c r="F220" s="29" t="s">
        <v>190</v>
      </c>
      <c r="G220" s="29" t="s">
        <v>190</v>
      </c>
      <c r="H220" s="29" t="s">
        <v>190</v>
      </c>
      <c r="I220" s="29" t="s">
        <v>190</v>
      </c>
      <c r="J220" s="29" t="s">
        <v>190</v>
      </c>
      <c r="K220" s="29" t="s">
        <v>190</v>
      </c>
      <c r="L220" s="29">
        <v>0.08</v>
      </c>
      <c r="M220" s="29">
        <v>8.199999999999999E-2</v>
      </c>
      <c r="N220" s="29">
        <v>8.199999999999999E-2</v>
      </c>
      <c r="O220" s="29">
        <v>7.4999999999999997E-2</v>
      </c>
      <c r="P220" s="29">
        <v>0.1</v>
      </c>
      <c r="Q220" s="29">
        <v>8.3000000000000004E-2</v>
      </c>
      <c r="R220" s="29">
        <v>7.9000000000000001E-2</v>
      </c>
      <c r="S220" s="29">
        <v>7.5999999999999998E-2</v>
      </c>
      <c r="T220" s="29">
        <v>9.3000000000000013E-2</v>
      </c>
      <c r="U220" s="29">
        <v>0.107</v>
      </c>
      <c r="V220" s="65">
        <v>0.11800000000000001</v>
      </c>
      <c r="W220" s="117" t="s">
        <v>364</v>
      </c>
    </row>
    <row r="221" spans="1:23" x14ac:dyDescent="0.35">
      <c r="A221" s="30" t="s">
        <v>207</v>
      </c>
      <c r="B221" s="16" t="s">
        <v>182</v>
      </c>
      <c r="C221" s="16" t="s">
        <v>87</v>
      </c>
      <c r="D221" s="29" t="s">
        <v>190</v>
      </c>
      <c r="E221" s="29" t="s">
        <v>190</v>
      </c>
      <c r="F221" s="29" t="s">
        <v>190</v>
      </c>
      <c r="G221" s="29" t="s">
        <v>190</v>
      </c>
      <c r="H221" s="29" t="s">
        <v>190</v>
      </c>
      <c r="I221" s="29" t="s">
        <v>190</v>
      </c>
      <c r="J221" s="29" t="s">
        <v>190</v>
      </c>
      <c r="K221" s="29" t="s">
        <v>190</v>
      </c>
      <c r="L221" s="29">
        <v>9.6000000000000002E-2</v>
      </c>
      <c r="M221" s="29">
        <v>8.5999999999999993E-2</v>
      </c>
      <c r="N221" s="29">
        <v>9.0999999999999998E-2</v>
      </c>
      <c r="O221" s="29">
        <v>9.1999999999999998E-2</v>
      </c>
      <c r="P221" s="29">
        <v>0.115</v>
      </c>
      <c r="Q221" s="29">
        <v>0.105</v>
      </c>
      <c r="R221" s="29">
        <v>0.09</v>
      </c>
      <c r="S221" s="29">
        <v>0.12300000000000001</v>
      </c>
      <c r="T221" s="29">
        <v>9.4E-2</v>
      </c>
      <c r="U221" s="29">
        <v>0.13</v>
      </c>
      <c r="V221" s="65">
        <v>0.15</v>
      </c>
      <c r="W221" s="117" t="s">
        <v>364</v>
      </c>
    </row>
    <row r="222" spans="1:23" x14ac:dyDescent="0.35">
      <c r="A222" s="30" t="s">
        <v>207</v>
      </c>
      <c r="B222" s="16" t="s">
        <v>182</v>
      </c>
      <c r="C222" s="16" t="s">
        <v>88</v>
      </c>
      <c r="D222" s="29" t="s">
        <v>190</v>
      </c>
      <c r="E222" s="29" t="s">
        <v>190</v>
      </c>
      <c r="F222" s="29" t="s">
        <v>190</v>
      </c>
      <c r="G222" s="29" t="s">
        <v>190</v>
      </c>
      <c r="H222" s="29" t="s">
        <v>190</v>
      </c>
      <c r="I222" s="29" t="s">
        <v>190</v>
      </c>
      <c r="J222" s="29" t="s">
        <v>190</v>
      </c>
      <c r="K222" s="29" t="s">
        <v>190</v>
      </c>
      <c r="L222" s="29">
        <v>0.14699999999999999</v>
      </c>
      <c r="M222" s="29">
        <v>0.17100000000000001</v>
      </c>
      <c r="N222" s="29">
        <v>0.21600000000000003</v>
      </c>
      <c r="O222" s="29">
        <v>0.21299999999999999</v>
      </c>
      <c r="P222" s="29">
        <v>0.221</v>
      </c>
      <c r="Q222" s="29">
        <v>0.24399999999999999</v>
      </c>
      <c r="R222" s="29">
        <v>0.17</v>
      </c>
      <c r="S222" s="29" t="s">
        <v>256</v>
      </c>
      <c r="T222" s="29" t="s">
        <v>256</v>
      </c>
      <c r="U222" s="29" t="s">
        <v>208</v>
      </c>
      <c r="V222" s="29" t="s">
        <v>208</v>
      </c>
      <c r="W222" s="117" t="s">
        <v>364</v>
      </c>
    </row>
    <row r="223" spans="1:23" x14ac:dyDescent="0.35">
      <c r="A223" s="30" t="s">
        <v>207</v>
      </c>
      <c r="B223" s="16" t="s">
        <v>182</v>
      </c>
      <c r="C223" s="16" t="s">
        <v>18</v>
      </c>
      <c r="D223" s="29" t="s">
        <v>190</v>
      </c>
      <c r="E223" s="29" t="s">
        <v>190</v>
      </c>
      <c r="F223" s="29" t="s">
        <v>190</v>
      </c>
      <c r="G223" s="29" t="s">
        <v>190</v>
      </c>
      <c r="H223" s="29" t="s">
        <v>190</v>
      </c>
      <c r="I223" s="29" t="s">
        <v>190</v>
      </c>
      <c r="J223" s="29" t="s">
        <v>190</v>
      </c>
      <c r="K223" s="29" t="s">
        <v>190</v>
      </c>
      <c r="L223" s="29">
        <v>6.2E-2</v>
      </c>
      <c r="M223" s="29">
        <v>6.3E-2</v>
      </c>
      <c r="N223" s="29">
        <v>6.8000000000000005E-2</v>
      </c>
      <c r="O223" s="29">
        <v>5.5E-2</v>
      </c>
      <c r="P223" s="29">
        <v>5.9000000000000004E-2</v>
      </c>
      <c r="Q223" s="29">
        <v>6.9000000000000006E-2</v>
      </c>
      <c r="R223" s="29">
        <v>0.08</v>
      </c>
      <c r="S223" s="29">
        <v>9.8000000000000004E-2</v>
      </c>
      <c r="T223" s="29">
        <v>0.11599999999999999</v>
      </c>
      <c r="U223" s="29">
        <v>0.14400000000000002</v>
      </c>
      <c r="V223" s="65">
        <v>0.14300000000000002</v>
      </c>
      <c r="W223" s="117" t="s">
        <v>364</v>
      </c>
    </row>
    <row r="224" spans="1:23" x14ac:dyDescent="0.35">
      <c r="A224" s="30" t="s">
        <v>207</v>
      </c>
      <c r="B224" s="16" t="s">
        <v>182</v>
      </c>
      <c r="C224" s="16" t="s">
        <v>89</v>
      </c>
      <c r="D224" s="29" t="s">
        <v>190</v>
      </c>
      <c r="E224" s="29" t="s">
        <v>190</v>
      </c>
      <c r="F224" s="29" t="s">
        <v>190</v>
      </c>
      <c r="G224" s="29" t="s">
        <v>190</v>
      </c>
      <c r="H224" s="29" t="s">
        <v>190</v>
      </c>
      <c r="I224" s="29" t="s">
        <v>190</v>
      </c>
      <c r="J224" s="29" t="s">
        <v>190</v>
      </c>
      <c r="K224" s="29" t="s">
        <v>190</v>
      </c>
      <c r="L224" s="29">
        <v>7.2999999999999995E-2</v>
      </c>
      <c r="M224" s="29">
        <v>7.6999999999999999E-2</v>
      </c>
      <c r="N224" s="29">
        <v>7.5999999999999998E-2</v>
      </c>
      <c r="O224" s="29">
        <v>8.900000000000001E-2</v>
      </c>
      <c r="P224" s="29">
        <v>0.10099999999999999</v>
      </c>
      <c r="Q224" s="29">
        <v>9.4E-2</v>
      </c>
      <c r="R224" s="29">
        <v>8.5000000000000006E-2</v>
      </c>
      <c r="S224" s="29">
        <v>8.4000000000000005E-2</v>
      </c>
      <c r="T224" s="29">
        <v>8.5000000000000006E-2</v>
      </c>
      <c r="U224" s="29">
        <v>0.10800000000000001</v>
      </c>
      <c r="V224" s="65">
        <v>8.5000000000000006E-2</v>
      </c>
      <c r="W224" s="117" t="s">
        <v>364</v>
      </c>
    </row>
    <row r="225" spans="1:23" x14ac:dyDescent="0.35">
      <c r="A225" s="30" t="s">
        <v>207</v>
      </c>
      <c r="B225" s="16" t="s">
        <v>182</v>
      </c>
      <c r="C225" s="16" t="s">
        <v>90</v>
      </c>
      <c r="D225" s="29" t="s">
        <v>190</v>
      </c>
      <c r="E225" s="29" t="s">
        <v>190</v>
      </c>
      <c r="F225" s="29" t="s">
        <v>190</v>
      </c>
      <c r="G225" s="29" t="s">
        <v>190</v>
      </c>
      <c r="H225" s="29" t="s">
        <v>190</v>
      </c>
      <c r="I225" s="29" t="s">
        <v>190</v>
      </c>
      <c r="J225" s="29" t="s">
        <v>190</v>
      </c>
      <c r="K225" s="29" t="s">
        <v>190</v>
      </c>
      <c r="L225" s="29">
        <v>8.199999999999999E-2</v>
      </c>
      <c r="M225" s="29">
        <v>8.4000000000000005E-2</v>
      </c>
      <c r="N225" s="29">
        <v>7.0999999999999994E-2</v>
      </c>
      <c r="O225" s="29">
        <v>6.6000000000000003E-2</v>
      </c>
      <c r="P225" s="29">
        <v>8.6999999999999994E-2</v>
      </c>
      <c r="Q225" s="29">
        <v>7.400000000000001E-2</v>
      </c>
      <c r="R225" s="29">
        <v>0.10099999999999999</v>
      </c>
      <c r="S225" s="29">
        <v>0.10800000000000001</v>
      </c>
      <c r="T225" s="29">
        <v>0.114</v>
      </c>
      <c r="U225" s="29">
        <v>0.13400000000000001</v>
      </c>
      <c r="V225" s="65">
        <v>0.14699999999999999</v>
      </c>
      <c r="W225" s="117" t="s">
        <v>364</v>
      </c>
    </row>
    <row r="226" spans="1:23" x14ac:dyDescent="0.35">
      <c r="A226" s="30" t="s">
        <v>207</v>
      </c>
      <c r="B226" s="16" t="s">
        <v>182</v>
      </c>
      <c r="C226" s="16" t="s">
        <v>91</v>
      </c>
      <c r="D226" s="29" t="s">
        <v>190</v>
      </c>
      <c r="E226" s="29" t="s">
        <v>190</v>
      </c>
      <c r="F226" s="29" t="s">
        <v>190</v>
      </c>
      <c r="G226" s="29" t="s">
        <v>190</v>
      </c>
      <c r="H226" s="29" t="s">
        <v>190</v>
      </c>
      <c r="I226" s="29" t="s">
        <v>190</v>
      </c>
      <c r="J226" s="29" t="s">
        <v>190</v>
      </c>
      <c r="K226" s="29" t="s">
        <v>190</v>
      </c>
      <c r="L226" s="29">
        <v>0.11699999999999999</v>
      </c>
      <c r="M226" s="29">
        <v>0.12300000000000001</v>
      </c>
      <c r="N226" s="29">
        <v>0.11800000000000001</v>
      </c>
      <c r="O226" s="29">
        <v>0.12300000000000001</v>
      </c>
      <c r="P226" s="29">
        <v>0.14099999999999999</v>
      </c>
      <c r="Q226" s="29">
        <v>8.5999999999999993E-2</v>
      </c>
      <c r="R226" s="29">
        <v>0.11800000000000001</v>
      </c>
      <c r="S226" s="29">
        <v>0.185</v>
      </c>
      <c r="T226" s="29">
        <v>0.161</v>
      </c>
      <c r="U226" s="29">
        <v>0.19600000000000001</v>
      </c>
      <c r="V226" s="65">
        <v>0.191</v>
      </c>
      <c r="W226" s="117" t="s">
        <v>364</v>
      </c>
    </row>
    <row r="227" spans="1:23" x14ac:dyDescent="0.35">
      <c r="A227" s="30" t="s">
        <v>207</v>
      </c>
      <c r="B227" s="16" t="s">
        <v>182</v>
      </c>
      <c r="C227" s="16" t="s">
        <v>92</v>
      </c>
      <c r="D227" s="29" t="s">
        <v>190</v>
      </c>
      <c r="E227" s="29" t="s">
        <v>190</v>
      </c>
      <c r="F227" s="29" t="s">
        <v>190</v>
      </c>
      <c r="G227" s="29" t="s">
        <v>190</v>
      </c>
      <c r="H227" s="29" t="s">
        <v>190</v>
      </c>
      <c r="I227" s="29" t="s">
        <v>190</v>
      </c>
      <c r="J227" s="29" t="s">
        <v>190</v>
      </c>
      <c r="K227" s="29" t="s">
        <v>190</v>
      </c>
      <c r="L227" s="29">
        <v>0.105</v>
      </c>
      <c r="M227" s="29">
        <v>0.1</v>
      </c>
      <c r="N227" s="29">
        <v>9.3000000000000013E-2</v>
      </c>
      <c r="O227" s="29">
        <v>0.121</v>
      </c>
      <c r="P227" s="29">
        <v>0.128</v>
      </c>
      <c r="Q227" s="29">
        <v>0.106</v>
      </c>
      <c r="R227" s="29">
        <v>0.11</v>
      </c>
      <c r="S227" s="29">
        <v>0.105</v>
      </c>
      <c r="T227" s="29">
        <v>0.11</v>
      </c>
      <c r="U227" s="29">
        <v>0.129</v>
      </c>
      <c r="V227" s="65">
        <v>0.16</v>
      </c>
      <c r="W227" s="117" t="s">
        <v>364</v>
      </c>
    </row>
    <row r="228" spans="1:23" x14ac:dyDescent="0.35">
      <c r="A228" s="30" t="s">
        <v>207</v>
      </c>
      <c r="B228" s="16" t="s">
        <v>182</v>
      </c>
      <c r="C228" s="16" t="s">
        <v>93</v>
      </c>
      <c r="D228" s="29" t="s">
        <v>190</v>
      </c>
      <c r="E228" s="29" t="s">
        <v>190</v>
      </c>
      <c r="F228" s="29" t="s">
        <v>190</v>
      </c>
      <c r="G228" s="29" t="s">
        <v>190</v>
      </c>
      <c r="H228" s="29" t="s">
        <v>190</v>
      </c>
      <c r="I228" s="29" t="s">
        <v>190</v>
      </c>
      <c r="J228" s="29" t="s">
        <v>190</v>
      </c>
      <c r="K228" s="29" t="s">
        <v>190</v>
      </c>
      <c r="L228" s="29">
        <v>0.17</v>
      </c>
      <c r="M228" s="29">
        <v>0.183</v>
      </c>
      <c r="N228" s="29">
        <v>0.129</v>
      </c>
      <c r="O228" s="29">
        <v>0.247</v>
      </c>
      <c r="P228" s="29" t="s">
        <v>256</v>
      </c>
      <c r="Q228" s="29">
        <v>0.23699999999999999</v>
      </c>
      <c r="R228" s="29" t="s">
        <v>256</v>
      </c>
      <c r="S228" s="29" t="s">
        <v>256</v>
      </c>
      <c r="T228" s="29">
        <v>0.19800000000000001</v>
      </c>
      <c r="U228" s="29" t="s">
        <v>256</v>
      </c>
      <c r="V228" s="29" t="s">
        <v>256</v>
      </c>
      <c r="W228" s="117" t="s">
        <v>364</v>
      </c>
    </row>
    <row r="229" spans="1:23" x14ac:dyDescent="0.35">
      <c r="A229" s="30" t="s">
        <v>207</v>
      </c>
      <c r="B229" s="16" t="s">
        <v>182</v>
      </c>
      <c r="C229" s="16" t="s">
        <v>94</v>
      </c>
      <c r="D229" s="29" t="s">
        <v>190</v>
      </c>
      <c r="E229" s="29" t="s">
        <v>190</v>
      </c>
      <c r="F229" s="29" t="s">
        <v>190</v>
      </c>
      <c r="G229" s="29" t="s">
        <v>190</v>
      </c>
      <c r="H229" s="29" t="s">
        <v>190</v>
      </c>
      <c r="I229" s="29" t="s">
        <v>190</v>
      </c>
      <c r="J229" s="29" t="s">
        <v>190</v>
      </c>
      <c r="K229" s="29" t="s">
        <v>190</v>
      </c>
      <c r="L229" s="29">
        <v>0.06</v>
      </c>
      <c r="M229" s="29">
        <v>5.4000000000000006E-2</v>
      </c>
      <c r="N229" s="29">
        <v>5.2000000000000005E-2</v>
      </c>
      <c r="O229" s="29">
        <v>5.0999999999999997E-2</v>
      </c>
      <c r="P229" s="29">
        <v>0.05</v>
      </c>
      <c r="Q229" s="29">
        <v>4.2000000000000003E-2</v>
      </c>
      <c r="R229" s="29">
        <v>4.2000000000000003E-2</v>
      </c>
      <c r="S229" s="29">
        <v>4.2999999999999997E-2</v>
      </c>
      <c r="T229" s="29">
        <v>4.7E-2</v>
      </c>
      <c r="U229" s="29">
        <v>5.9000000000000004E-2</v>
      </c>
      <c r="V229" s="65">
        <v>6.2E-2</v>
      </c>
      <c r="W229" s="117" t="s">
        <v>364</v>
      </c>
    </row>
    <row r="230" spans="1:23" x14ac:dyDescent="0.35">
      <c r="A230" s="30" t="s">
        <v>207</v>
      </c>
      <c r="B230" s="16" t="s">
        <v>182</v>
      </c>
      <c r="C230" s="16" t="s">
        <v>95</v>
      </c>
      <c r="D230" s="29" t="s">
        <v>190</v>
      </c>
      <c r="E230" s="29" t="s">
        <v>190</v>
      </c>
      <c r="F230" s="29" t="s">
        <v>190</v>
      </c>
      <c r="G230" s="29" t="s">
        <v>190</v>
      </c>
      <c r="H230" s="29" t="s">
        <v>190</v>
      </c>
      <c r="I230" s="29" t="s">
        <v>190</v>
      </c>
      <c r="J230" s="29" t="s">
        <v>190</v>
      </c>
      <c r="K230" s="29" t="s">
        <v>190</v>
      </c>
      <c r="L230" s="29">
        <v>0.111</v>
      </c>
      <c r="M230" s="29">
        <v>0.122</v>
      </c>
      <c r="N230" s="29">
        <v>0.124</v>
      </c>
      <c r="O230" s="29">
        <v>0.111</v>
      </c>
      <c r="P230" s="29">
        <v>0.159</v>
      </c>
      <c r="Q230" s="29">
        <v>0.17300000000000001</v>
      </c>
      <c r="R230" s="29">
        <v>0.192</v>
      </c>
      <c r="S230" s="29">
        <v>0.20100000000000001</v>
      </c>
      <c r="T230" s="29">
        <v>0.23899999999999999</v>
      </c>
      <c r="U230" s="29" t="s">
        <v>256</v>
      </c>
      <c r="V230" s="29" t="s">
        <v>256</v>
      </c>
      <c r="W230" s="117" t="s">
        <v>364</v>
      </c>
    </row>
    <row r="231" spans="1:23" ht="30" customHeight="1" x14ac:dyDescent="0.35">
      <c r="A231" s="30" t="s">
        <v>207</v>
      </c>
      <c r="B231" s="17" t="s">
        <v>183</v>
      </c>
      <c r="C231" s="17" t="s">
        <v>112</v>
      </c>
      <c r="D231" s="33" t="s">
        <v>190</v>
      </c>
      <c r="E231" s="33" t="s">
        <v>190</v>
      </c>
      <c r="F231" s="33" t="s">
        <v>190</v>
      </c>
      <c r="G231" s="33" t="s">
        <v>190</v>
      </c>
      <c r="H231" s="33" t="s">
        <v>190</v>
      </c>
      <c r="I231" s="33" t="s">
        <v>190</v>
      </c>
      <c r="J231" s="29" t="s">
        <v>190</v>
      </c>
      <c r="K231" s="29" t="s">
        <v>190</v>
      </c>
      <c r="L231" s="29">
        <v>3.7999999999999999E-2</v>
      </c>
      <c r="M231" s="29">
        <v>3.6000000000000004E-2</v>
      </c>
      <c r="N231" s="29">
        <v>3.3000000000000002E-2</v>
      </c>
      <c r="O231" s="29">
        <v>3.9E-2</v>
      </c>
      <c r="P231" s="29">
        <v>3.7999999999999999E-2</v>
      </c>
      <c r="Q231" s="29">
        <v>3.4000000000000002E-2</v>
      </c>
      <c r="R231" s="29">
        <v>4.0999999999999995E-2</v>
      </c>
      <c r="S231" s="29">
        <v>0.04</v>
      </c>
      <c r="T231" s="29">
        <v>4.4999999999999998E-2</v>
      </c>
      <c r="U231" s="29">
        <v>5.5999999999999994E-2</v>
      </c>
      <c r="V231" s="65">
        <v>6.5000000000000002E-2</v>
      </c>
      <c r="W231" s="117" t="s">
        <v>364</v>
      </c>
    </row>
    <row r="232" spans="1:23" x14ac:dyDescent="0.35">
      <c r="A232" s="30" t="s">
        <v>207</v>
      </c>
      <c r="B232" s="17" t="s">
        <v>183</v>
      </c>
      <c r="C232" s="9" t="s">
        <v>113</v>
      </c>
      <c r="D232" s="33" t="s">
        <v>190</v>
      </c>
      <c r="E232" s="33" t="s">
        <v>190</v>
      </c>
      <c r="F232" s="33" t="s">
        <v>190</v>
      </c>
      <c r="G232" s="33" t="s">
        <v>190</v>
      </c>
      <c r="H232" s="33" t="s">
        <v>190</v>
      </c>
      <c r="I232" s="33" t="s">
        <v>190</v>
      </c>
      <c r="J232" s="29" t="s">
        <v>190</v>
      </c>
      <c r="K232" s="29" t="s">
        <v>190</v>
      </c>
      <c r="L232" s="29">
        <v>6.6000000000000003E-2</v>
      </c>
      <c r="M232" s="29">
        <v>7.2999999999999995E-2</v>
      </c>
      <c r="N232" s="29">
        <v>7.400000000000001E-2</v>
      </c>
      <c r="O232" s="29">
        <v>6.9000000000000006E-2</v>
      </c>
      <c r="P232" s="29">
        <v>8.4000000000000005E-2</v>
      </c>
      <c r="Q232" s="29">
        <v>6.7000000000000004E-2</v>
      </c>
      <c r="R232" s="29">
        <v>8.900000000000001E-2</v>
      </c>
      <c r="S232" s="29">
        <v>0.122</v>
      </c>
      <c r="T232" s="29">
        <v>9.6999999999999989E-2</v>
      </c>
      <c r="U232" s="29">
        <v>0.14899999999999999</v>
      </c>
      <c r="V232" s="65">
        <v>0.14400000000000002</v>
      </c>
      <c r="W232" s="117" t="s">
        <v>364</v>
      </c>
    </row>
    <row r="233" spans="1:23" x14ac:dyDescent="0.35">
      <c r="A233" s="30" t="s">
        <v>207</v>
      </c>
      <c r="B233" s="17" t="s">
        <v>183</v>
      </c>
      <c r="C233" s="9" t="s">
        <v>114</v>
      </c>
      <c r="D233" s="33" t="s">
        <v>190</v>
      </c>
      <c r="E233" s="33" t="s">
        <v>190</v>
      </c>
      <c r="F233" s="33" t="s">
        <v>190</v>
      </c>
      <c r="G233" s="33" t="s">
        <v>190</v>
      </c>
      <c r="H233" s="33" t="s">
        <v>190</v>
      </c>
      <c r="I233" s="33" t="s">
        <v>190</v>
      </c>
      <c r="J233" s="29" t="s">
        <v>190</v>
      </c>
      <c r="K233" s="29" t="s">
        <v>190</v>
      </c>
      <c r="L233" s="29">
        <v>3.6000000000000004E-2</v>
      </c>
      <c r="M233" s="29">
        <v>3.9E-2</v>
      </c>
      <c r="N233" s="29">
        <v>3.6000000000000004E-2</v>
      </c>
      <c r="O233" s="29">
        <v>3.6000000000000004E-2</v>
      </c>
      <c r="P233" s="29">
        <v>4.2000000000000003E-2</v>
      </c>
      <c r="Q233" s="29">
        <v>3.7999999999999999E-2</v>
      </c>
      <c r="R233" s="29">
        <v>3.9E-2</v>
      </c>
      <c r="S233" s="29">
        <v>4.5999999999999999E-2</v>
      </c>
      <c r="T233" s="29">
        <v>5.4000000000000006E-2</v>
      </c>
      <c r="U233" s="29">
        <v>6.5000000000000002E-2</v>
      </c>
      <c r="V233" s="65">
        <v>7.0000000000000007E-2</v>
      </c>
      <c r="W233" s="117" t="s">
        <v>364</v>
      </c>
    </row>
    <row r="234" spans="1:23" x14ac:dyDescent="0.35">
      <c r="A234" s="30" t="s">
        <v>207</v>
      </c>
      <c r="B234" s="17" t="s">
        <v>183</v>
      </c>
      <c r="C234" s="9" t="s">
        <v>115</v>
      </c>
      <c r="D234" s="33" t="s">
        <v>190</v>
      </c>
      <c r="E234" s="33" t="s">
        <v>190</v>
      </c>
      <c r="F234" s="33" t="s">
        <v>190</v>
      </c>
      <c r="G234" s="33" t="s">
        <v>190</v>
      </c>
      <c r="H234" s="33" t="s">
        <v>190</v>
      </c>
      <c r="I234" s="33" t="s">
        <v>190</v>
      </c>
      <c r="J234" s="29" t="s">
        <v>190</v>
      </c>
      <c r="K234" s="29" t="s">
        <v>190</v>
      </c>
      <c r="L234" s="29">
        <v>7.400000000000001E-2</v>
      </c>
      <c r="M234" s="29">
        <v>8.1000000000000003E-2</v>
      </c>
      <c r="N234" s="29">
        <v>8.5999999999999993E-2</v>
      </c>
      <c r="O234" s="29">
        <v>7.8E-2</v>
      </c>
      <c r="P234" s="29">
        <v>8.3000000000000004E-2</v>
      </c>
      <c r="Q234" s="29">
        <v>8.5000000000000006E-2</v>
      </c>
      <c r="R234" s="29">
        <v>9.5000000000000001E-2</v>
      </c>
      <c r="S234" s="29">
        <v>0.11199999999999999</v>
      </c>
      <c r="T234" s="29">
        <v>0.124</v>
      </c>
      <c r="U234" s="29">
        <v>0.17499999999999999</v>
      </c>
      <c r="V234" s="65">
        <v>0.16600000000000001</v>
      </c>
      <c r="W234" s="117" t="s">
        <v>364</v>
      </c>
    </row>
    <row r="235" spans="1:23" x14ac:dyDescent="0.35">
      <c r="A235" s="30" t="s">
        <v>207</v>
      </c>
      <c r="B235" s="17" t="s">
        <v>183</v>
      </c>
      <c r="C235" s="9" t="s">
        <v>13</v>
      </c>
      <c r="D235" s="33" t="s">
        <v>190</v>
      </c>
      <c r="E235" s="33" t="s">
        <v>190</v>
      </c>
      <c r="F235" s="33" t="s">
        <v>190</v>
      </c>
      <c r="G235" s="33" t="s">
        <v>190</v>
      </c>
      <c r="H235" s="33" t="s">
        <v>190</v>
      </c>
      <c r="I235" s="33" t="s">
        <v>190</v>
      </c>
      <c r="J235" s="29" t="s">
        <v>190</v>
      </c>
      <c r="K235" s="29" t="s">
        <v>190</v>
      </c>
      <c r="L235" s="29">
        <v>2.7000000000000003E-2</v>
      </c>
      <c r="M235" s="29">
        <v>2.6000000000000002E-2</v>
      </c>
      <c r="N235" s="29">
        <v>2.7000000000000003E-2</v>
      </c>
      <c r="O235" s="29">
        <v>3.1E-2</v>
      </c>
      <c r="P235" s="29">
        <v>3.3000000000000002E-2</v>
      </c>
      <c r="Q235" s="29">
        <v>3.2000000000000001E-2</v>
      </c>
      <c r="R235" s="29">
        <v>3.4000000000000002E-2</v>
      </c>
      <c r="S235" s="29">
        <v>3.4000000000000002E-2</v>
      </c>
      <c r="T235" s="29">
        <v>4.0999999999999995E-2</v>
      </c>
      <c r="U235" s="29">
        <v>4.5999999999999999E-2</v>
      </c>
      <c r="V235" s="65">
        <v>4.4000000000000004E-2</v>
      </c>
      <c r="W235" s="117" t="s">
        <v>364</v>
      </c>
    </row>
    <row r="236" spans="1:23" x14ac:dyDescent="0.35">
      <c r="A236" s="30" t="s">
        <v>207</v>
      </c>
      <c r="B236" s="17" t="s">
        <v>183</v>
      </c>
      <c r="C236" s="9" t="s">
        <v>116</v>
      </c>
      <c r="D236" s="33" t="s">
        <v>190</v>
      </c>
      <c r="E236" s="33" t="s">
        <v>190</v>
      </c>
      <c r="F236" s="33" t="s">
        <v>190</v>
      </c>
      <c r="G236" s="33" t="s">
        <v>190</v>
      </c>
      <c r="H236" s="33" t="s">
        <v>190</v>
      </c>
      <c r="I236" s="33" t="s">
        <v>190</v>
      </c>
      <c r="J236" s="29" t="s">
        <v>190</v>
      </c>
      <c r="K236" s="29" t="s">
        <v>190</v>
      </c>
      <c r="L236" s="29">
        <v>5.7000000000000002E-2</v>
      </c>
      <c r="M236" s="29">
        <v>0.06</v>
      </c>
      <c r="N236" s="29">
        <v>5.2000000000000005E-2</v>
      </c>
      <c r="O236" s="29">
        <v>5.9000000000000004E-2</v>
      </c>
      <c r="P236" s="29">
        <v>5.7999999999999996E-2</v>
      </c>
      <c r="Q236" s="29">
        <v>5.2999999999999999E-2</v>
      </c>
      <c r="R236" s="29">
        <v>5.5E-2</v>
      </c>
      <c r="S236" s="29">
        <v>6.6000000000000003E-2</v>
      </c>
      <c r="T236" s="29">
        <v>9.0999999999999998E-2</v>
      </c>
      <c r="U236" s="29">
        <v>0.14300000000000002</v>
      </c>
      <c r="V236" s="65">
        <v>0.11699999999999999</v>
      </c>
      <c r="W236" s="117" t="s">
        <v>364</v>
      </c>
    </row>
    <row r="237" spans="1:23" x14ac:dyDescent="0.35">
      <c r="A237" s="30" t="s">
        <v>207</v>
      </c>
      <c r="B237" s="17" t="s">
        <v>183</v>
      </c>
      <c r="C237" s="9" t="s">
        <v>117</v>
      </c>
      <c r="D237" s="33" t="s">
        <v>190</v>
      </c>
      <c r="E237" s="33" t="s">
        <v>190</v>
      </c>
      <c r="F237" s="33" t="s">
        <v>190</v>
      </c>
      <c r="G237" s="33" t="s">
        <v>190</v>
      </c>
      <c r="H237" s="33" t="s">
        <v>190</v>
      </c>
      <c r="I237" s="33" t="s">
        <v>190</v>
      </c>
      <c r="J237" s="29" t="s">
        <v>190</v>
      </c>
      <c r="K237" s="29" t="s">
        <v>190</v>
      </c>
      <c r="L237" s="29">
        <v>0.06</v>
      </c>
      <c r="M237" s="29">
        <v>5.4000000000000006E-2</v>
      </c>
      <c r="N237" s="29">
        <v>5.2000000000000005E-2</v>
      </c>
      <c r="O237" s="29">
        <v>5.0999999999999997E-2</v>
      </c>
      <c r="P237" s="29">
        <v>0.05</v>
      </c>
      <c r="Q237" s="29">
        <v>4.2000000000000003E-2</v>
      </c>
      <c r="R237" s="29">
        <v>4.2000000000000003E-2</v>
      </c>
      <c r="S237" s="29">
        <v>4.2999999999999997E-2</v>
      </c>
      <c r="T237" s="29">
        <v>4.7E-2</v>
      </c>
      <c r="U237" s="29">
        <v>5.9000000000000004E-2</v>
      </c>
      <c r="V237" s="65">
        <v>6.2E-2</v>
      </c>
      <c r="W237" s="117" t="s">
        <v>364</v>
      </c>
    </row>
    <row r="238" spans="1:23" x14ac:dyDescent="0.35">
      <c r="A238" s="30" t="s">
        <v>207</v>
      </c>
      <c r="B238" s="17" t="s">
        <v>183</v>
      </c>
      <c r="C238" s="9" t="s">
        <v>118</v>
      </c>
      <c r="D238" s="33" t="s">
        <v>190</v>
      </c>
      <c r="E238" s="33" t="s">
        <v>190</v>
      </c>
      <c r="F238" s="33" t="s">
        <v>190</v>
      </c>
      <c r="G238" s="33" t="s">
        <v>190</v>
      </c>
      <c r="H238" s="33" t="s">
        <v>190</v>
      </c>
      <c r="I238" s="33" t="s">
        <v>190</v>
      </c>
      <c r="J238" s="29" t="s">
        <v>190</v>
      </c>
      <c r="K238" s="29" t="s">
        <v>190</v>
      </c>
      <c r="L238" s="29">
        <v>6.2E-2</v>
      </c>
      <c r="M238" s="29">
        <v>6.3E-2</v>
      </c>
      <c r="N238" s="29">
        <v>6.8000000000000005E-2</v>
      </c>
      <c r="O238" s="29">
        <v>5.5E-2</v>
      </c>
      <c r="P238" s="29">
        <v>5.9000000000000004E-2</v>
      </c>
      <c r="Q238" s="29">
        <v>6.9000000000000006E-2</v>
      </c>
      <c r="R238" s="29">
        <v>0.08</v>
      </c>
      <c r="S238" s="29">
        <v>9.8000000000000004E-2</v>
      </c>
      <c r="T238" s="29">
        <v>0.11599999999999999</v>
      </c>
      <c r="U238" s="29">
        <v>0.14400000000000002</v>
      </c>
      <c r="V238" s="65">
        <v>0.14300000000000002</v>
      </c>
      <c r="W238" s="117" t="s">
        <v>364</v>
      </c>
    </row>
    <row r="239" spans="1:23" x14ac:dyDescent="0.35">
      <c r="A239" s="30" t="s">
        <v>207</v>
      </c>
      <c r="B239" s="17" t="s">
        <v>183</v>
      </c>
      <c r="C239" s="9" t="s">
        <v>184</v>
      </c>
      <c r="D239" s="33" t="s">
        <v>190</v>
      </c>
      <c r="E239" s="33" t="s">
        <v>190</v>
      </c>
      <c r="F239" s="33" t="s">
        <v>190</v>
      </c>
      <c r="G239" s="33" t="s">
        <v>190</v>
      </c>
      <c r="H239" s="33" t="s">
        <v>190</v>
      </c>
      <c r="I239" s="33" t="s">
        <v>190</v>
      </c>
      <c r="J239" s="29" t="s">
        <v>190</v>
      </c>
      <c r="K239" s="29" t="s">
        <v>190</v>
      </c>
      <c r="L239" s="29">
        <v>1.6E-2</v>
      </c>
      <c r="M239" s="29">
        <v>1.6E-2</v>
      </c>
      <c r="N239" s="29">
        <v>1.4999999999999999E-2</v>
      </c>
      <c r="O239" s="29">
        <v>1.6E-2</v>
      </c>
      <c r="P239" s="29">
        <v>1.7000000000000001E-2</v>
      </c>
      <c r="Q239" s="29">
        <v>1.6E-2</v>
      </c>
      <c r="R239" s="29">
        <v>1.7000000000000001E-2</v>
      </c>
      <c r="S239" s="29">
        <v>1.8000000000000002E-2</v>
      </c>
      <c r="T239" s="29">
        <v>2.1000000000000001E-2</v>
      </c>
      <c r="U239" s="29">
        <v>2.6000000000000002E-2</v>
      </c>
      <c r="V239" s="65">
        <v>2.7000000000000003E-2</v>
      </c>
      <c r="W239" s="117" t="s">
        <v>364</v>
      </c>
    </row>
    <row r="240" spans="1:23" ht="30" customHeight="1" x14ac:dyDescent="0.35">
      <c r="A240" s="30" t="s">
        <v>207</v>
      </c>
      <c r="B240" s="17" t="s">
        <v>185</v>
      </c>
      <c r="C240" s="17" t="s">
        <v>111</v>
      </c>
      <c r="D240" s="33" t="s">
        <v>190</v>
      </c>
      <c r="E240" s="33" t="s">
        <v>190</v>
      </c>
      <c r="F240" s="33" t="s">
        <v>190</v>
      </c>
      <c r="G240" s="33" t="s">
        <v>190</v>
      </c>
      <c r="H240" s="33" t="s">
        <v>190</v>
      </c>
      <c r="I240" s="33" t="s">
        <v>190</v>
      </c>
      <c r="J240" s="29" t="s">
        <v>190</v>
      </c>
      <c r="K240" s="29" t="s">
        <v>190</v>
      </c>
      <c r="L240" s="29">
        <v>0.183</v>
      </c>
      <c r="M240" s="29">
        <v>0.15</v>
      </c>
      <c r="N240" s="29">
        <v>0.152</v>
      </c>
      <c r="O240" s="29">
        <v>0.151</v>
      </c>
      <c r="P240" s="29">
        <v>0.151</v>
      </c>
      <c r="Q240" s="29">
        <v>0.14800000000000002</v>
      </c>
      <c r="R240" s="29">
        <v>0.14199999999999999</v>
      </c>
      <c r="S240" s="29">
        <v>0.13800000000000001</v>
      </c>
      <c r="T240" s="29">
        <v>0.20699999999999999</v>
      </c>
      <c r="U240" s="29">
        <v>0.16899999999999998</v>
      </c>
      <c r="V240" s="65">
        <v>0.14099999999999999</v>
      </c>
      <c r="W240" s="117" t="s">
        <v>364</v>
      </c>
    </row>
    <row r="241" spans="1:23" x14ac:dyDescent="0.35">
      <c r="A241" s="30" t="s">
        <v>207</v>
      </c>
      <c r="B241" s="17" t="s">
        <v>185</v>
      </c>
      <c r="C241" s="9" t="s">
        <v>186</v>
      </c>
      <c r="D241" s="33" t="s">
        <v>190</v>
      </c>
      <c r="E241" s="33" t="s">
        <v>190</v>
      </c>
      <c r="F241" s="33" t="s">
        <v>190</v>
      </c>
      <c r="G241" s="33" t="s">
        <v>190</v>
      </c>
      <c r="H241" s="33" t="s">
        <v>190</v>
      </c>
      <c r="I241" s="33" t="s">
        <v>190</v>
      </c>
      <c r="J241" s="29" t="s">
        <v>190</v>
      </c>
      <c r="K241" s="29" t="s">
        <v>190</v>
      </c>
      <c r="L241" s="29">
        <v>2.5000000000000001E-2</v>
      </c>
      <c r="M241" s="29">
        <v>2.4E-2</v>
      </c>
      <c r="N241" s="29">
        <v>2.5000000000000001E-2</v>
      </c>
      <c r="O241" s="29">
        <v>2.5000000000000001E-2</v>
      </c>
      <c r="P241" s="29">
        <v>2.6000000000000002E-2</v>
      </c>
      <c r="Q241" s="29">
        <v>2.6000000000000002E-2</v>
      </c>
      <c r="R241" s="29">
        <v>2.7999999999999997E-2</v>
      </c>
      <c r="S241" s="29">
        <v>2.7000000000000003E-2</v>
      </c>
      <c r="T241" s="29">
        <v>3.3000000000000002E-2</v>
      </c>
      <c r="U241" s="29">
        <v>3.2000000000000001E-2</v>
      </c>
      <c r="V241" s="65">
        <v>3.4000000000000002E-2</v>
      </c>
      <c r="W241" s="117" t="s">
        <v>364</v>
      </c>
    </row>
    <row r="242" spans="1:23" x14ac:dyDescent="0.35">
      <c r="A242" s="30" t="s">
        <v>207</v>
      </c>
      <c r="B242" s="17" t="s">
        <v>185</v>
      </c>
      <c r="C242" s="9" t="s">
        <v>151</v>
      </c>
      <c r="D242" s="33" t="s">
        <v>190</v>
      </c>
      <c r="E242" s="33" t="s">
        <v>190</v>
      </c>
      <c r="F242" s="33" t="s">
        <v>190</v>
      </c>
      <c r="G242" s="33" t="s">
        <v>190</v>
      </c>
      <c r="H242" s="33" t="s">
        <v>190</v>
      </c>
      <c r="I242" s="33" t="s">
        <v>190</v>
      </c>
      <c r="J242" s="29" t="s">
        <v>190</v>
      </c>
      <c r="K242" s="29" t="s">
        <v>190</v>
      </c>
      <c r="L242" s="29">
        <v>1.9E-2</v>
      </c>
      <c r="M242" s="29">
        <v>1.9E-2</v>
      </c>
      <c r="N242" s="29">
        <v>0.02</v>
      </c>
      <c r="O242" s="29">
        <v>0.02</v>
      </c>
      <c r="P242" s="29">
        <v>0.02</v>
      </c>
      <c r="Q242" s="29">
        <v>0.02</v>
      </c>
      <c r="R242" s="29">
        <v>2.1000000000000001E-2</v>
      </c>
      <c r="S242" s="29">
        <v>2.1000000000000001E-2</v>
      </c>
      <c r="T242" s="29">
        <v>2.4E-2</v>
      </c>
      <c r="U242" s="29">
        <v>2.5000000000000001E-2</v>
      </c>
      <c r="V242" s="65">
        <v>2.5000000000000001E-2</v>
      </c>
      <c r="W242" s="117" t="s">
        <v>364</v>
      </c>
    </row>
    <row r="243" spans="1:23" ht="35" customHeight="1" x14ac:dyDescent="0.35">
      <c r="A243" s="30" t="s">
        <v>207</v>
      </c>
      <c r="B243" s="91" t="s">
        <v>272</v>
      </c>
      <c r="C243" s="92" t="s">
        <v>273</v>
      </c>
      <c r="D243" s="18" t="s">
        <v>190</v>
      </c>
      <c r="E243" s="18" t="s">
        <v>190</v>
      </c>
      <c r="F243" s="18" t="s">
        <v>190</v>
      </c>
      <c r="G243" s="18" t="s">
        <v>190</v>
      </c>
      <c r="H243" s="18" t="s">
        <v>190</v>
      </c>
      <c r="I243" s="18" t="s">
        <v>190</v>
      </c>
      <c r="J243" s="18" t="s">
        <v>190</v>
      </c>
      <c r="K243" s="18" t="s">
        <v>190</v>
      </c>
      <c r="L243" s="29">
        <v>0.1</v>
      </c>
      <c r="M243" s="29">
        <v>0.106</v>
      </c>
      <c r="N243" s="29">
        <v>0.106</v>
      </c>
      <c r="O243" s="29">
        <v>0.11800000000000001</v>
      </c>
      <c r="P243" s="29">
        <v>9.6000000000000002E-2</v>
      </c>
      <c r="Q243" s="29">
        <v>9.6999999999999989E-2</v>
      </c>
      <c r="R243" s="29">
        <v>0.109</v>
      </c>
      <c r="S243" s="29">
        <v>0.09</v>
      </c>
      <c r="T243" s="29">
        <v>0.13100000000000001</v>
      </c>
      <c r="U243" s="29">
        <v>0.192</v>
      </c>
      <c r="V243" s="29" t="s">
        <v>256</v>
      </c>
      <c r="W243" s="117" t="s">
        <v>364</v>
      </c>
    </row>
    <row r="244" spans="1:23" x14ac:dyDescent="0.35">
      <c r="A244" s="30" t="s">
        <v>207</v>
      </c>
      <c r="B244" s="91" t="s">
        <v>272</v>
      </c>
      <c r="C244" s="92" t="s">
        <v>274</v>
      </c>
      <c r="D244" s="18" t="s">
        <v>190</v>
      </c>
      <c r="E244" s="18" t="s">
        <v>190</v>
      </c>
      <c r="F244" s="18" t="s">
        <v>190</v>
      </c>
      <c r="G244" s="18" t="s">
        <v>190</v>
      </c>
      <c r="H244" s="18" t="s">
        <v>190</v>
      </c>
      <c r="I244" s="18" t="s">
        <v>190</v>
      </c>
      <c r="J244" s="18" t="s">
        <v>190</v>
      </c>
      <c r="K244" s="18" t="s">
        <v>190</v>
      </c>
      <c r="L244" s="29">
        <v>0.13300000000000001</v>
      </c>
      <c r="M244" s="29">
        <v>0.11599999999999999</v>
      </c>
      <c r="N244" s="29">
        <v>0.15</v>
      </c>
      <c r="O244" s="29">
        <v>0.156</v>
      </c>
      <c r="P244" s="29">
        <v>0.13500000000000001</v>
      </c>
      <c r="Q244" s="29">
        <v>0.14000000000000001</v>
      </c>
      <c r="R244" s="29">
        <v>0.14800000000000002</v>
      </c>
      <c r="S244" s="29">
        <v>0.14599999999999999</v>
      </c>
      <c r="T244" s="29">
        <v>0.161</v>
      </c>
      <c r="U244" s="29" t="s">
        <v>256</v>
      </c>
      <c r="V244" s="29" t="s">
        <v>256</v>
      </c>
      <c r="W244" s="117" t="s">
        <v>364</v>
      </c>
    </row>
    <row r="245" spans="1:23" x14ac:dyDescent="0.35">
      <c r="A245" s="30" t="s">
        <v>207</v>
      </c>
      <c r="B245" s="91" t="s">
        <v>272</v>
      </c>
      <c r="C245" s="92" t="s">
        <v>275</v>
      </c>
      <c r="D245" s="18" t="s">
        <v>190</v>
      </c>
      <c r="E245" s="18" t="s">
        <v>190</v>
      </c>
      <c r="F245" s="18" t="s">
        <v>190</v>
      </c>
      <c r="G245" s="18" t="s">
        <v>190</v>
      </c>
      <c r="H245" s="18" t="s">
        <v>190</v>
      </c>
      <c r="I245" s="18" t="s">
        <v>190</v>
      </c>
      <c r="J245" s="18" t="s">
        <v>190</v>
      </c>
      <c r="K245" s="18" t="s">
        <v>190</v>
      </c>
      <c r="L245" s="29">
        <v>0.13200000000000001</v>
      </c>
      <c r="M245" s="29">
        <v>0.13800000000000001</v>
      </c>
      <c r="N245" s="29">
        <v>0.19399999999999998</v>
      </c>
      <c r="O245" s="29">
        <v>0.19800000000000001</v>
      </c>
      <c r="P245" s="29">
        <v>0.191</v>
      </c>
      <c r="Q245" s="29">
        <v>0.20499999999999999</v>
      </c>
      <c r="R245" s="29">
        <v>0.153</v>
      </c>
      <c r="S245" s="29" t="s">
        <v>256</v>
      </c>
      <c r="T245" s="29" t="s">
        <v>256</v>
      </c>
      <c r="U245" s="29" t="s">
        <v>208</v>
      </c>
      <c r="V245" s="29" t="s">
        <v>208</v>
      </c>
      <c r="W245" s="117" t="s">
        <v>364</v>
      </c>
    </row>
    <row r="246" spans="1:23" x14ac:dyDescent="0.35">
      <c r="A246" s="30" t="s">
        <v>207</v>
      </c>
      <c r="B246" s="91" t="s">
        <v>272</v>
      </c>
      <c r="C246" s="92" t="s">
        <v>276</v>
      </c>
      <c r="D246" s="18" t="s">
        <v>190</v>
      </c>
      <c r="E246" s="18" t="s">
        <v>190</v>
      </c>
      <c r="F246" s="18" t="s">
        <v>190</v>
      </c>
      <c r="G246" s="18" t="s">
        <v>190</v>
      </c>
      <c r="H246" s="18" t="s">
        <v>190</v>
      </c>
      <c r="I246" s="18" t="s">
        <v>190</v>
      </c>
      <c r="J246" s="18" t="s">
        <v>190</v>
      </c>
      <c r="K246" s="18" t="s">
        <v>190</v>
      </c>
      <c r="L246" s="29">
        <v>6.7000000000000004E-2</v>
      </c>
      <c r="M246" s="29">
        <v>6.0999999999999999E-2</v>
      </c>
      <c r="N246" s="29">
        <v>5.5999999999999994E-2</v>
      </c>
      <c r="O246" s="29">
        <v>5.7000000000000002E-2</v>
      </c>
      <c r="P246" s="29">
        <v>5.2999999999999999E-2</v>
      </c>
      <c r="Q246" s="29">
        <v>4.4000000000000004E-2</v>
      </c>
      <c r="R246" s="29">
        <v>4.4000000000000004E-2</v>
      </c>
      <c r="S246" s="29">
        <v>4.8000000000000001E-2</v>
      </c>
      <c r="T246" s="29">
        <v>5.5E-2</v>
      </c>
      <c r="U246" s="29">
        <v>6.6000000000000003E-2</v>
      </c>
      <c r="V246" s="29">
        <v>7.6999999999999999E-2</v>
      </c>
      <c r="W246" s="117" t="s">
        <v>364</v>
      </c>
    </row>
    <row r="247" spans="1:23" x14ac:dyDescent="0.35">
      <c r="A247" s="30" t="s">
        <v>207</v>
      </c>
      <c r="B247" s="91" t="s">
        <v>272</v>
      </c>
      <c r="C247" s="92" t="s">
        <v>277</v>
      </c>
      <c r="D247" s="18" t="s">
        <v>190</v>
      </c>
      <c r="E247" s="18" t="s">
        <v>190</v>
      </c>
      <c r="F247" s="18" t="s">
        <v>190</v>
      </c>
      <c r="G247" s="18" t="s">
        <v>190</v>
      </c>
      <c r="H247" s="18" t="s">
        <v>190</v>
      </c>
      <c r="I247" s="18" t="s">
        <v>190</v>
      </c>
      <c r="J247" s="18" t="s">
        <v>190</v>
      </c>
      <c r="K247" s="18" t="s">
        <v>190</v>
      </c>
      <c r="L247" s="29">
        <v>0.06</v>
      </c>
      <c r="M247" s="29">
        <v>6.3E-2</v>
      </c>
      <c r="N247" s="29">
        <v>5.2999999999999999E-2</v>
      </c>
      <c r="O247" s="29">
        <v>6.0999999999999999E-2</v>
      </c>
      <c r="P247" s="29">
        <v>5.5999999999999994E-2</v>
      </c>
      <c r="Q247" s="29">
        <v>5.0999999999999997E-2</v>
      </c>
      <c r="R247" s="29">
        <v>5.5999999999999994E-2</v>
      </c>
      <c r="S247" s="29">
        <v>6.9000000000000006E-2</v>
      </c>
      <c r="T247" s="29">
        <v>9.0999999999999998E-2</v>
      </c>
      <c r="U247" s="29">
        <v>0.15</v>
      </c>
      <c r="V247" s="29">
        <v>0.12</v>
      </c>
      <c r="W247" s="117" t="s">
        <v>364</v>
      </c>
    </row>
    <row r="248" spans="1:23" x14ac:dyDescent="0.35">
      <c r="A248" s="30" t="s">
        <v>207</v>
      </c>
      <c r="B248" s="91" t="s">
        <v>272</v>
      </c>
      <c r="C248" s="92" t="s">
        <v>278</v>
      </c>
      <c r="D248" s="18" t="s">
        <v>190</v>
      </c>
      <c r="E248" s="18" t="s">
        <v>190</v>
      </c>
      <c r="F248" s="18" t="s">
        <v>190</v>
      </c>
      <c r="G248" s="18" t="s">
        <v>190</v>
      </c>
      <c r="H248" s="18" t="s">
        <v>190</v>
      </c>
      <c r="I248" s="18" t="s">
        <v>190</v>
      </c>
      <c r="J248" s="18" t="s">
        <v>190</v>
      </c>
      <c r="K248" s="18" t="s">
        <v>190</v>
      </c>
      <c r="L248" s="29">
        <v>0.17</v>
      </c>
      <c r="M248" s="29">
        <v>0.20100000000000001</v>
      </c>
      <c r="N248" s="29">
        <v>0.19600000000000001</v>
      </c>
      <c r="O248" s="29" t="s">
        <v>256</v>
      </c>
      <c r="P248" s="29" t="s">
        <v>256</v>
      </c>
      <c r="Q248" s="29" t="s">
        <v>256</v>
      </c>
      <c r="R248" s="29" t="s">
        <v>256</v>
      </c>
      <c r="S248" s="29" t="s">
        <v>256</v>
      </c>
      <c r="T248" s="29" t="s">
        <v>256</v>
      </c>
      <c r="U248" s="29" t="s">
        <v>190</v>
      </c>
      <c r="V248" s="29" t="s">
        <v>190</v>
      </c>
      <c r="W248" s="117" t="s">
        <v>364</v>
      </c>
    </row>
    <row r="249" spans="1:23" x14ac:dyDescent="0.35">
      <c r="A249" s="30" t="s">
        <v>207</v>
      </c>
      <c r="B249" s="91" t="s">
        <v>272</v>
      </c>
      <c r="C249" s="92" t="s">
        <v>279</v>
      </c>
      <c r="D249" s="18" t="s">
        <v>190</v>
      </c>
      <c r="E249" s="18" t="s">
        <v>190</v>
      </c>
      <c r="F249" s="18" t="s">
        <v>190</v>
      </c>
      <c r="G249" s="18" t="s">
        <v>190</v>
      </c>
      <c r="H249" s="18" t="s">
        <v>190</v>
      </c>
      <c r="I249" s="18" t="s">
        <v>190</v>
      </c>
      <c r="J249" s="18" t="s">
        <v>190</v>
      </c>
      <c r="K249" s="18" t="s">
        <v>190</v>
      </c>
      <c r="L249" s="29">
        <v>6.6000000000000003E-2</v>
      </c>
      <c r="M249" s="29">
        <v>6.6000000000000003E-2</v>
      </c>
      <c r="N249" s="29">
        <v>7.400000000000001E-2</v>
      </c>
      <c r="O249" s="29">
        <v>5.5999999999999994E-2</v>
      </c>
      <c r="P249" s="29">
        <v>6.0999999999999999E-2</v>
      </c>
      <c r="Q249" s="29">
        <v>7.2000000000000008E-2</v>
      </c>
      <c r="R249" s="29">
        <v>8.8000000000000009E-2</v>
      </c>
      <c r="S249" s="29">
        <v>0.113</v>
      </c>
      <c r="T249" s="29">
        <v>0.12</v>
      </c>
      <c r="U249" s="29">
        <v>0.14899999999999999</v>
      </c>
      <c r="V249" s="29">
        <v>0.15</v>
      </c>
      <c r="W249" s="117" t="s">
        <v>364</v>
      </c>
    </row>
    <row r="250" spans="1:23" x14ac:dyDescent="0.35">
      <c r="A250" s="30" t="s">
        <v>207</v>
      </c>
      <c r="B250" s="91" t="s">
        <v>272</v>
      </c>
      <c r="C250" s="92" t="s">
        <v>280</v>
      </c>
      <c r="D250" s="18" t="s">
        <v>190</v>
      </c>
      <c r="E250" s="18" t="s">
        <v>190</v>
      </c>
      <c r="F250" s="18" t="s">
        <v>190</v>
      </c>
      <c r="G250" s="18" t="s">
        <v>190</v>
      </c>
      <c r="H250" s="18" t="s">
        <v>190</v>
      </c>
      <c r="I250" s="18" t="s">
        <v>190</v>
      </c>
      <c r="J250" s="18" t="s">
        <v>190</v>
      </c>
      <c r="K250" s="18" t="s">
        <v>190</v>
      </c>
      <c r="L250" s="29">
        <v>0.19399999999999998</v>
      </c>
      <c r="M250" s="29">
        <v>0.21899999999999997</v>
      </c>
      <c r="N250" s="29">
        <v>0.185</v>
      </c>
      <c r="O250" s="29">
        <v>0.22899999999999998</v>
      </c>
      <c r="P250" s="29" t="s">
        <v>256</v>
      </c>
      <c r="Q250" s="29">
        <v>0.23100000000000001</v>
      </c>
      <c r="R250" s="29">
        <v>0.20800000000000002</v>
      </c>
      <c r="S250" s="29" t="s">
        <v>256</v>
      </c>
      <c r="T250" s="29" t="s">
        <v>208</v>
      </c>
      <c r="U250" s="29" t="s">
        <v>208</v>
      </c>
      <c r="V250" s="29" t="s">
        <v>190</v>
      </c>
      <c r="W250" s="117" t="s">
        <v>364</v>
      </c>
    </row>
    <row r="251" spans="1:23" x14ac:dyDescent="0.35">
      <c r="A251" s="30" t="s">
        <v>207</v>
      </c>
      <c r="B251" s="91" t="s">
        <v>272</v>
      </c>
      <c r="C251" s="92" t="s">
        <v>281</v>
      </c>
      <c r="D251" s="18" t="s">
        <v>190</v>
      </c>
      <c r="E251" s="18" t="s">
        <v>190</v>
      </c>
      <c r="F251" s="18" t="s">
        <v>190</v>
      </c>
      <c r="G251" s="18" t="s">
        <v>190</v>
      </c>
      <c r="H251" s="18" t="s">
        <v>190</v>
      </c>
      <c r="I251" s="18" t="s">
        <v>190</v>
      </c>
      <c r="J251" s="18" t="s">
        <v>190</v>
      </c>
      <c r="K251" s="18" t="s">
        <v>190</v>
      </c>
      <c r="L251" s="29">
        <v>0.125</v>
      </c>
      <c r="M251" s="29">
        <v>0.11199999999999999</v>
      </c>
      <c r="N251" s="29">
        <v>0.14599999999999999</v>
      </c>
      <c r="O251" s="29">
        <v>0.124</v>
      </c>
      <c r="P251" s="29">
        <v>0.14400000000000002</v>
      </c>
      <c r="Q251" s="29">
        <v>0.125</v>
      </c>
      <c r="R251" s="29">
        <v>0.114</v>
      </c>
      <c r="S251" s="29">
        <v>9.6000000000000002E-2</v>
      </c>
      <c r="T251" s="29">
        <v>9.4E-2</v>
      </c>
      <c r="U251" s="29">
        <v>0.13400000000000001</v>
      </c>
      <c r="V251" s="29">
        <v>8.6999999999999994E-2</v>
      </c>
      <c r="W251" s="117" t="s">
        <v>364</v>
      </c>
    </row>
    <row r="252" spans="1:23" ht="36" customHeight="1" x14ac:dyDescent="0.35">
      <c r="A252" s="30" t="s">
        <v>207</v>
      </c>
      <c r="B252" s="17" t="s">
        <v>263</v>
      </c>
      <c r="C252" s="9" t="s">
        <v>282</v>
      </c>
      <c r="D252" s="29" t="s">
        <v>190</v>
      </c>
      <c r="E252" s="29" t="s">
        <v>190</v>
      </c>
      <c r="F252" s="29" t="s">
        <v>190</v>
      </c>
      <c r="G252" s="29" t="s">
        <v>190</v>
      </c>
      <c r="H252" s="29" t="s">
        <v>190</v>
      </c>
      <c r="I252" s="29" t="s">
        <v>190</v>
      </c>
      <c r="J252" s="29" t="s">
        <v>190</v>
      </c>
      <c r="K252" s="29" t="s">
        <v>190</v>
      </c>
      <c r="L252" s="29">
        <v>1.4999999999999999E-2</v>
      </c>
      <c r="M252" s="29">
        <v>1.4999999999999999E-2</v>
      </c>
      <c r="N252" s="29">
        <v>1.4999999999999999E-2</v>
      </c>
      <c r="O252" s="29">
        <v>1.4999999999999999E-2</v>
      </c>
      <c r="P252" s="29">
        <v>1.6E-2</v>
      </c>
      <c r="Q252" s="29">
        <v>1.6E-2</v>
      </c>
      <c r="R252" s="29">
        <v>1.6E-2</v>
      </c>
      <c r="S252" s="29">
        <v>1.6E-2</v>
      </c>
      <c r="T252" s="29">
        <v>2.1000000000000001E-2</v>
      </c>
      <c r="U252" s="29">
        <v>2.3E-2</v>
      </c>
      <c r="V252" s="29">
        <v>2.2000000000000002E-2</v>
      </c>
      <c r="W252" s="117" t="s">
        <v>364</v>
      </c>
    </row>
    <row r="253" spans="1:23" x14ac:dyDescent="0.35">
      <c r="A253" s="30" t="s">
        <v>207</v>
      </c>
      <c r="B253" s="17" t="s">
        <v>263</v>
      </c>
      <c r="C253" s="92" t="s">
        <v>265</v>
      </c>
      <c r="D253" s="33" t="s">
        <v>190</v>
      </c>
      <c r="E253" s="33" t="s">
        <v>190</v>
      </c>
      <c r="F253" s="33" t="s">
        <v>190</v>
      </c>
      <c r="G253" s="33" t="s">
        <v>190</v>
      </c>
      <c r="H253" s="33" t="s">
        <v>190</v>
      </c>
      <c r="I253" s="33" t="s">
        <v>190</v>
      </c>
      <c r="J253" s="29" t="s">
        <v>190</v>
      </c>
      <c r="K253" s="29" t="s">
        <v>190</v>
      </c>
      <c r="L253" s="29">
        <v>1.3000000000000001E-2</v>
      </c>
      <c r="M253" s="29">
        <v>1.3000000000000001E-2</v>
      </c>
      <c r="N253" s="29">
        <v>1.3000000000000001E-2</v>
      </c>
      <c r="O253" s="29">
        <v>1.3000000000000001E-2</v>
      </c>
      <c r="P253" s="29">
        <v>1.3999999999999999E-2</v>
      </c>
      <c r="Q253" s="29">
        <v>1.3999999999999999E-2</v>
      </c>
      <c r="R253" s="29">
        <v>1.3999999999999999E-2</v>
      </c>
      <c r="S253" s="29">
        <v>1.3999999999999999E-2</v>
      </c>
      <c r="T253" s="29">
        <v>1.8000000000000002E-2</v>
      </c>
      <c r="U253" s="29">
        <v>1.9E-2</v>
      </c>
      <c r="V253" s="29">
        <v>1.9E-2</v>
      </c>
      <c r="W253" s="117" t="s">
        <v>364</v>
      </c>
    </row>
    <row r="254" spans="1:23" x14ac:dyDescent="0.35">
      <c r="A254" s="30" t="s">
        <v>207</v>
      </c>
      <c r="B254" s="17" t="s">
        <v>263</v>
      </c>
      <c r="C254" s="92" t="s">
        <v>266</v>
      </c>
      <c r="D254" s="33" t="s">
        <v>190</v>
      </c>
      <c r="E254" s="33" t="s">
        <v>190</v>
      </c>
      <c r="F254" s="33" t="s">
        <v>190</v>
      </c>
      <c r="G254" s="33" t="s">
        <v>190</v>
      </c>
      <c r="H254" s="33" t="s">
        <v>190</v>
      </c>
      <c r="I254" s="33" t="s">
        <v>190</v>
      </c>
      <c r="J254" s="29" t="s">
        <v>190</v>
      </c>
      <c r="K254" s="29" t="s">
        <v>190</v>
      </c>
      <c r="L254" s="29">
        <v>1.2E-2</v>
      </c>
      <c r="M254" s="29">
        <v>1.2E-2</v>
      </c>
      <c r="N254" s="29">
        <v>1.2E-2</v>
      </c>
      <c r="O254" s="29">
        <v>1.2E-2</v>
      </c>
      <c r="P254" s="29">
        <v>1.3000000000000001E-2</v>
      </c>
      <c r="Q254" s="29">
        <v>1.2E-2</v>
      </c>
      <c r="R254" s="29">
        <v>1.3000000000000001E-2</v>
      </c>
      <c r="S254" s="29">
        <v>1.3000000000000001E-2</v>
      </c>
      <c r="T254" s="29">
        <v>1.4999999999999999E-2</v>
      </c>
      <c r="U254" s="29">
        <v>1.6E-2</v>
      </c>
      <c r="V254" s="29">
        <v>1.7000000000000001E-2</v>
      </c>
      <c r="W254" s="117" t="s">
        <v>364</v>
      </c>
    </row>
    <row r="255" spans="1:23" x14ac:dyDescent="0.35">
      <c r="A255" s="30" t="s">
        <v>207</v>
      </c>
      <c r="B255" s="17" t="s">
        <v>263</v>
      </c>
      <c r="C255" s="92" t="s">
        <v>267</v>
      </c>
      <c r="D255" s="33" t="s">
        <v>190</v>
      </c>
      <c r="E255" s="33" t="s">
        <v>190</v>
      </c>
      <c r="F255" s="33" t="s">
        <v>190</v>
      </c>
      <c r="G255" s="33" t="s">
        <v>190</v>
      </c>
      <c r="H255" s="33" t="s">
        <v>190</v>
      </c>
      <c r="I255" s="33" t="s">
        <v>190</v>
      </c>
      <c r="J255" s="29" t="s">
        <v>190</v>
      </c>
      <c r="K255" s="29" t="s">
        <v>190</v>
      </c>
      <c r="L255" s="29">
        <v>1.1000000000000001E-2</v>
      </c>
      <c r="M255" s="29">
        <v>1.1000000000000001E-2</v>
      </c>
      <c r="N255" s="29">
        <v>1.1000000000000001E-2</v>
      </c>
      <c r="O255" s="29">
        <v>1.1000000000000001E-2</v>
      </c>
      <c r="P255" s="29">
        <v>1.1000000000000001E-2</v>
      </c>
      <c r="Q255" s="29">
        <v>1.2E-2</v>
      </c>
      <c r="R255" s="29">
        <v>1.2E-2</v>
      </c>
      <c r="S255" s="29">
        <v>1.2E-2</v>
      </c>
      <c r="T255" s="29">
        <v>1.3999999999999999E-2</v>
      </c>
      <c r="U255" s="29">
        <v>1.4999999999999999E-2</v>
      </c>
      <c r="V255" s="29">
        <v>1.4999999999999999E-2</v>
      </c>
      <c r="W255" s="117" t="s">
        <v>364</v>
      </c>
    </row>
    <row r="256" spans="1:23" x14ac:dyDescent="0.35">
      <c r="A256" s="30" t="s">
        <v>207</v>
      </c>
      <c r="B256" s="17" t="s">
        <v>263</v>
      </c>
      <c r="C256" s="92" t="s">
        <v>283</v>
      </c>
      <c r="D256" s="33" t="s">
        <v>190</v>
      </c>
      <c r="E256" s="33" t="s">
        <v>190</v>
      </c>
      <c r="F256" s="33" t="s">
        <v>190</v>
      </c>
      <c r="G256" s="33" t="s">
        <v>190</v>
      </c>
      <c r="H256" s="33" t="s">
        <v>190</v>
      </c>
      <c r="I256" s="33" t="s">
        <v>190</v>
      </c>
      <c r="J256" s="29" t="s">
        <v>190</v>
      </c>
      <c r="K256" s="29" t="s">
        <v>190</v>
      </c>
      <c r="L256" s="29">
        <v>1.1000000000000001E-2</v>
      </c>
      <c r="M256" s="29">
        <v>1.1000000000000001E-2</v>
      </c>
      <c r="N256" s="29">
        <v>1.1000000000000001E-2</v>
      </c>
      <c r="O256" s="29">
        <v>1.2E-2</v>
      </c>
      <c r="P256" s="29">
        <v>1.3000000000000001E-2</v>
      </c>
      <c r="Q256" s="29">
        <v>1.2E-2</v>
      </c>
      <c r="R256" s="29">
        <v>1.2E-2</v>
      </c>
      <c r="S256" s="29">
        <v>1.3000000000000001E-2</v>
      </c>
      <c r="T256" s="29">
        <v>1.4999999999999999E-2</v>
      </c>
      <c r="U256" s="29">
        <v>1.6E-2</v>
      </c>
      <c r="V256" s="29">
        <v>1.6E-2</v>
      </c>
      <c r="W256" s="117" t="s">
        <v>364</v>
      </c>
    </row>
  </sheetData>
  <phoneticPr fontId="44" type="noConversion"/>
  <hyperlinks>
    <hyperlink ref="A11" location="Contents!A1" display="This cell contains a hyperlink to the Table of Contents" xr:uid="{00000000-0004-0000-0C00-000000000000}"/>
    <hyperlink ref="A8" r:id="rId1" xr:uid="{A708DA96-6BC9-4AC0-9ACE-00A3730F561F}"/>
    <hyperlink ref="A9" r:id="rId2" xr:uid="{53449C83-238B-467A-A3E9-018E011FE646}"/>
  </hyperlinks>
  <pageMargins left="0.7" right="0.7" top="0.75" bottom="0.75" header="0.3" footer="0.3"/>
  <pageSetup paperSize="9" scale="17" orientation="portrait"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W256"/>
  <sheetViews>
    <sheetView showGridLines="0" zoomScaleNormal="100" workbookViewId="0"/>
  </sheetViews>
  <sheetFormatPr defaultColWidth="9.1796875" defaultRowHeight="15.5" x14ac:dyDescent="0.35"/>
  <cols>
    <col min="1" max="1" width="39.26953125" style="13" customWidth="1"/>
    <col min="2" max="2" width="56" style="9" bestFit="1" customWidth="1"/>
    <col min="3" max="3" width="49.81640625" style="14" bestFit="1" customWidth="1"/>
    <col min="4" max="18" width="11.453125" style="14" customWidth="1"/>
    <col min="19" max="22" width="11.453125" style="13" customWidth="1"/>
    <col min="23" max="23" width="17.36328125" style="13" bestFit="1" customWidth="1"/>
    <col min="24" max="16384" width="9.1796875" style="13"/>
  </cols>
  <sheetData>
    <row r="1" spans="1:23" ht="20" x14ac:dyDescent="0.4">
      <c r="A1" s="22" t="s">
        <v>339</v>
      </c>
      <c r="B1" s="13"/>
    </row>
    <row r="2" spans="1:23" x14ac:dyDescent="0.35">
      <c r="A2" s="9" t="s">
        <v>152</v>
      </c>
      <c r="B2" s="13"/>
    </row>
    <row r="3" spans="1:23" x14ac:dyDescent="0.35">
      <c r="A3" s="9" t="s">
        <v>259</v>
      </c>
      <c r="B3" s="13"/>
    </row>
    <row r="4" spans="1:23" x14ac:dyDescent="0.35">
      <c r="A4" s="9" t="s">
        <v>299</v>
      </c>
      <c r="B4" s="13"/>
    </row>
    <row r="5" spans="1:23" x14ac:dyDescent="0.35">
      <c r="A5" s="9" t="s">
        <v>304</v>
      </c>
      <c r="B5" s="13"/>
    </row>
    <row r="6" spans="1:23" x14ac:dyDescent="0.35">
      <c r="A6" s="9" t="s">
        <v>332</v>
      </c>
      <c r="B6" s="13"/>
      <c r="S6" s="14"/>
    </row>
    <row r="7" spans="1:23" ht="15" customHeight="1" x14ac:dyDescent="0.35">
      <c r="A7" s="9" t="s">
        <v>204</v>
      </c>
      <c r="B7" s="13"/>
      <c r="D7" s="136"/>
      <c r="E7" s="136"/>
      <c r="F7" s="136"/>
      <c r="G7" s="136"/>
      <c r="H7" s="136"/>
      <c r="I7" s="136"/>
      <c r="J7" s="136"/>
      <c r="K7" s="136"/>
      <c r="L7" s="136"/>
      <c r="M7" s="136"/>
      <c r="N7" s="136"/>
      <c r="O7" s="136"/>
      <c r="P7" s="136"/>
      <c r="Q7" s="136"/>
      <c r="R7" s="136"/>
      <c r="S7" s="136"/>
      <c r="T7" s="136"/>
      <c r="U7" s="136"/>
      <c r="V7" s="136"/>
      <c r="W7" s="136"/>
    </row>
    <row r="8" spans="1:23" x14ac:dyDescent="0.35">
      <c r="A8" s="3" t="s">
        <v>312</v>
      </c>
      <c r="B8" s="13"/>
      <c r="D8" s="136"/>
      <c r="E8" s="136"/>
      <c r="F8" s="136"/>
      <c r="G8" s="136"/>
      <c r="H8" s="136"/>
      <c r="I8" s="136"/>
      <c r="J8" s="136"/>
      <c r="K8" s="136"/>
      <c r="L8" s="136"/>
      <c r="M8" s="136"/>
      <c r="N8" s="136"/>
      <c r="O8" s="136"/>
      <c r="P8" s="136"/>
      <c r="Q8" s="136"/>
      <c r="R8" s="136"/>
      <c r="S8" s="136"/>
      <c r="T8" s="136"/>
      <c r="U8" s="136"/>
      <c r="V8" s="136"/>
      <c r="W8" s="136"/>
    </row>
    <row r="9" spans="1:23" x14ac:dyDescent="0.35">
      <c r="A9" s="111" t="s">
        <v>315</v>
      </c>
      <c r="B9" s="13"/>
    </row>
    <row r="10" spans="1:23" s="27" customFormat="1" x14ac:dyDescent="0.35">
      <c r="A10" s="26" t="s">
        <v>154</v>
      </c>
      <c r="C10" s="28"/>
      <c r="D10" s="135"/>
      <c r="E10" s="135"/>
      <c r="F10" s="135"/>
      <c r="G10" s="135"/>
      <c r="H10" s="135"/>
      <c r="I10" s="135"/>
      <c r="J10" s="135"/>
      <c r="K10" s="135"/>
      <c r="L10" s="135"/>
      <c r="M10" s="135"/>
      <c r="N10" s="135"/>
      <c r="O10" s="135"/>
      <c r="P10" s="135"/>
      <c r="Q10" s="135"/>
      <c r="R10" s="135"/>
      <c r="S10" s="135"/>
      <c r="T10" s="135"/>
      <c r="U10" s="135"/>
      <c r="V10" s="135"/>
      <c r="W10" s="135"/>
    </row>
    <row r="11" spans="1:23" s="27" customFormat="1" ht="30" customHeight="1" x14ac:dyDescent="0.35">
      <c r="A11" s="35" t="s">
        <v>232</v>
      </c>
      <c r="C11" s="28"/>
      <c r="D11" s="135"/>
      <c r="E11" s="135"/>
      <c r="F11" s="135"/>
      <c r="G11" s="135"/>
      <c r="H11" s="135"/>
      <c r="I11" s="135"/>
      <c r="J11" s="135"/>
      <c r="K11" s="135"/>
      <c r="L11" s="135"/>
      <c r="M11" s="135"/>
      <c r="N11" s="135"/>
      <c r="O11" s="135"/>
      <c r="P11" s="135"/>
      <c r="Q11" s="135"/>
      <c r="R11" s="135"/>
      <c r="S11" s="135"/>
      <c r="T11" s="135"/>
      <c r="U11" s="135"/>
      <c r="V11" s="135"/>
      <c r="W11" s="135"/>
    </row>
    <row r="12" spans="1:23" ht="15.75" customHeight="1" x14ac:dyDescent="0.35">
      <c r="A12" s="23" t="s">
        <v>193</v>
      </c>
      <c r="B12" s="23" t="s">
        <v>156</v>
      </c>
      <c r="C12" s="23" t="s">
        <v>157</v>
      </c>
      <c r="D12" s="24" t="s">
        <v>164</v>
      </c>
      <c r="E12" s="24" t="s">
        <v>165</v>
      </c>
      <c r="F12" s="24" t="s">
        <v>166</v>
      </c>
      <c r="G12" s="24" t="s">
        <v>167</v>
      </c>
      <c r="H12" s="24" t="s">
        <v>168</v>
      </c>
      <c r="I12" s="24" t="s">
        <v>169</v>
      </c>
      <c r="J12" s="24" t="s">
        <v>170</v>
      </c>
      <c r="K12" s="24" t="s">
        <v>171</v>
      </c>
      <c r="L12" s="24" t="s">
        <v>172</v>
      </c>
      <c r="M12" s="24" t="s">
        <v>173</v>
      </c>
      <c r="N12" s="24" t="s">
        <v>174</v>
      </c>
      <c r="O12" s="24" t="s">
        <v>175</v>
      </c>
      <c r="P12" s="24" t="s">
        <v>176</v>
      </c>
      <c r="Q12" s="24" t="s">
        <v>177</v>
      </c>
      <c r="R12" s="24" t="s">
        <v>123</v>
      </c>
      <c r="S12" s="25" t="s">
        <v>150</v>
      </c>
      <c r="T12" s="24" t="s">
        <v>187</v>
      </c>
      <c r="U12" s="24" t="s">
        <v>189</v>
      </c>
      <c r="V12" s="24" t="s">
        <v>257</v>
      </c>
      <c r="W12" s="24" t="s">
        <v>319</v>
      </c>
    </row>
    <row r="13" spans="1:23" ht="15.75" customHeight="1" x14ac:dyDescent="0.35">
      <c r="A13" s="30" t="s">
        <v>211</v>
      </c>
      <c r="B13" s="17" t="s">
        <v>178</v>
      </c>
      <c r="C13" s="17" t="s">
        <v>48</v>
      </c>
      <c r="D13" s="29">
        <v>0.59399999999999997</v>
      </c>
      <c r="E13" s="29">
        <v>0.58599999999999997</v>
      </c>
      <c r="F13" s="29">
        <v>0.57700000000000007</v>
      </c>
      <c r="G13" s="29">
        <v>0.57299999999999995</v>
      </c>
      <c r="H13" s="29">
        <v>0.55899999999999994</v>
      </c>
      <c r="I13" s="29">
        <v>0.52300000000000002</v>
      </c>
      <c r="J13" s="29">
        <v>0.5</v>
      </c>
      <c r="K13" s="29">
        <v>0.49299999999999999</v>
      </c>
      <c r="L13" s="29">
        <v>0.49299999999999999</v>
      </c>
      <c r="M13" s="29">
        <v>0.495</v>
      </c>
      <c r="N13" s="29">
        <v>0.505</v>
      </c>
      <c r="O13" s="29">
        <v>0.53500000000000003</v>
      </c>
      <c r="P13" s="29">
        <v>0.53400000000000003</v>
      </c>
      <c r="Q13" s="29">
        <v>0.54</v>
      </c>
      <c r="R13" s="29">
        <v>0.53700000000000003</v>
      </c>
      <c r="S13" s="29">
        <v>0.54100000000000004</v>
      </c>
      <c r="T13" s="29">
        <v>0.52300000000000002</v>
      </c>
      <c r="U13" s="29">
        <v>0.51300000000000001</v>
      </c>
      <c r="V13" s="29">
        <v>0.53700000000000003</v>
      </c>
      <c r="W13" s="65">
        <v>0.54</v>
      </c>
    </row>
    <row r="14" spans="1:23" ht="15.75" customHeight="1" x14ac:dyDescent="0.35">
      <c r="A14" s="30" t="s">
        <v>211</v>
      </c>
      <c r="B14" s="17" t="s">
        <v>178</v>
      </c>
      <c r="C14" s="17" t="s">
        <v>1</v>
      </c>
      <c r="D14" s="29">
        <v>0.63400000000000001</v>
      </c>
      <c r="E14" s="29">
        <v>0.63900000000000001</v>
      </c>
      <c r="F14" s="29">
        <v>0.63100000000000001</v>
      </c>
      <c r="G14" s="29">
        <v>0.626</v>
      </c>
      <c r="H14" s="29">
        <v>0.60699999999999998</v>
      </c>
      <c r="I14" s="29">
        <v>0.57600000000000007</v>
      </c>
      <c r="J14" s="29">
        <v>0.55500000000000005</v>
      </c>
      <c r="K14" s="29">
        <v>0.54200000000000004</v>
      </c>
      <c r="L14" s="29">
        <v>0.53200000000000003</v>
      </c>
      <c r="M14" s="29">
        <v>0.52700000000000002</v>
      </c>
      <c r="N14" s="29">
        <v>0.53299999999999992</v>
      </c>
      <c r="O14" s="29">
        <v>0.56399999999999995</v>
      </c>
      <c r="P14" s="29">
        <v>0.55899999999999994</v>
      </c>
      <c r="Q14" s="29">
        <v>0.59299999999999997</v>
      </c>
      <c r="R14" s="29">
        <v>0.57200000000000006</v>
      </c>
      <c r="S14" s="29">
        <v>0.57899999999999996</v>
      </c>
      <c r="T14" s="29">
        <v>0.52200000000000002</v>
      </c>
      <c r="U14" s="29">
        <v>0.54</v>
      </c>
      <c r="V14" s="29">
        <v>0.57899999999999996</v>
      </c>
      <c r="W14" s="65">
        <v>0.55899999999999994</v>
      </c>
    </row>
    <row r="15" spans="1:23" ht="31.5" customHeight="1" x14ac:dyDescent="0.35">
      <c r="A15" s="30" t="s">
        <v>211</v>
      </c>
      <c r="B15" s="17" t="s">
        <v>179</v>
      </c>
      <c r="C15" s="17" t="s">
        <v>35</v>
      </c>
      <c r="D15" s="29">
        <v>0.66299999999999992</v>
      </c>
      <c r="E15" s="29">
        <v>0.67500000000000004</v>
      </c>
      <c r="F15" s="29">
        <v>0.70599999999999996</v>
      </c>
      <c r="G15" s="29">
        <v>0.73499999999999999</v>
      </c>
      <c r="H15" s="29">
        <v>0.70099999999999996</v>
      </c>
      <c r="I15" s="29">
        <v>0.71099999999999997</v>
      </c>
      <c r="J15" s="29">
        <v>0.72799999999999998</v>
      </c>
      <c r="K15" s="29">
        <v>0.67900000000000005</v>
      </c>
      <c r="L15" s="29">
        <v>0.69</v>
      </c>
      <c r="M15" s="29">
        <v>0.68500000000000005</v>
      </c>
      <c r="N15" s="29">
        <v>0.65500000000000003</v>
      </c>
      <c r="O15" s="29">
        <v>0.66</v>
      </c>
      <c r="P15" s="29">
        <v>0.54200000000000004</v>
      </c>
      <c r="Q15" s="29">
        <v>0.65700000000000003</v>
      </c>
      <c r="R15" s="29">
        <v>0.59399999999999997</v>
      </c>
      <c r="S15" s="29">
        <v>0.71299999999999997</v>
      </c>
      <c r="T15" s="29">
        <v>0.49299999999999999</v>
      </c>
      <c r="U15" s="29">
        <v>0.49399999999999999</v>
      </c>
      <c r="V15" s="29">
        <v>0.56100000000000005</v>
      </c>
      <c r="W15" s="117" t="s">
        <v>364</v>
      </c>
    </row>
    <row r="16" spans="1:23" ht="15.75" customHeight="1" x14ac:dyDescent="0.35">
      <c r="A16" s="30" t="s">
        <v>211</v>
      </c>
      <c r="B16" s="17" t="s">
        <v>179</v>
      </c>
      <c r="C16" s="17" t="s">
        <v>36</v>
      </c>
      <c r="D16" s="29">
        <v>0.61599999999999999</v>
      </c>
      <c r="E16" s="29">
        <v>0.61899999999999999</v>
      </c>
      <c r="F16" s="29">
        <v>0.59699999999999998</v>
      </c>
      <c r="G16" s="29">
        <v>0.60099999999999998</v>
      </c>
      <c r="H16" s="29">
        <v>0.57999999999999996</v>
      </c>
      <c r="I16" s="29">
        <v>0.53799999999999992</v>
      </c>
      <c r="J16" s="29">
        <v>0.51900000000000002</v>
      </c>
      <c r="K16" s="29">
        <v>0.505</v>
      </c>
      <c r="L16" s="29">
        <v>0.47100000000000003</v>
      </c>
      <c r="M16" s="29">
        <v>0.502</v>
      </c>
      <c r="N16" s="29">
        <v>0.46899999999999997</v>
      </c>
      <c r="O16" s="29">
        <v>0.54600000000000004</v>
      </c>
      <c r="P16" s="29">
        <v>0.58299999999999996</v>
      </c>
      <c r="Q16" s="29">
        <v>0.53799999999999992</v>
      </c>
      <c r="R16" s="29">
        <v>0.51600000000000001</v>
      </c>
      <c r="S16" s="29">
        <v>0.51900000000000002</v>
      </c>
      <c r="T16" s="29">
        <v>0.55799999999999994</v>
      </c>
      <c r="U16" s="29">
        <v>0.56700000000000006</v>
      </c>
      <c r="V16" s="29">
        <v>0.59</v>
      </c>
      <c r="W16" s="117" t="s">
        <v>364</v>
      </c>
    </row>
    <row r="17" spans="1:23" ht="15.75" customHeight="1" x14ac:dyDescent="0.35">
      <c r="A17" s="30" t="s">
        <v>211</v>
      </c>
      <c r="B17" s="17" t="s">
        <v>179</v>
      </c>
      <c r="C17" s="17" t="s">
        <v>37</v>
      </c>
      <c r="D17" s="29">
        <v>0.626</v>
      </c>
      <c r="E17" s="29">
        <v>0.625</v>
      </c>
      <c r="F17" s="29">
        <v>0.622</v>
      </c>
      <c r="G17" s="29">
        <v>0.60299999999999998</v>
      </c>
      <c r="H17" s="29">
        <v>0.58599999999999997</v>
      </c>
      <c r="I17" s="29">
        <v>0.56299999999999994</v>
      </c>
      <c r="J17" s="29">
        <v>0.53200000000000003</v>
      </c>
      <c r="K17" s="29">
        <v>0.54</v>
      </c>
      <c r="L17" s="29">
        <v>0.53900000000000003</v>
      </c>
      <c r="M17" s="29">
        <v>0.46</v>
      </c>
      <c r="N17" s="29">
        <v>0.54100000000000004</v>
      </c>
      <c r="O17" s="29">
        <v>0.54799999999999993</v>
      </c>
      <c r="P17" s="29">
        <v>0.498</v>
      </c>
      <c r="Q17" s="29">
        <v>0.60399999999999998</v>
      </c>
      <c r="R17" s="29">
        <v>0.61299999999999999</v>
      </c>
      <c r="S17" s="29">
        <v>0.56299999999999994</v>
      </c>
      <c r="T17" s="29">
        <v>0.442</v>
      </c>
      <c r="U17" s="29">
        <v>0.52600000000000002</v>
      </c>
      <c r="V17" s="29">
        <v>0.57899999999999996</v>
      </c>
      <c r="W17" s="117" t="s">
        <v>364</v>
      </c>
    </row>
    <row r="18" spans="1:23" ht="15.75" customHeight="1" x14ac:dyDescent="0.35">
      <c r="A18" s="30" t="s">
        <v>211</v>
      </c>
      <c r="B18" s="17" t="s">
        <v>179</v>
      </c>
      <c r="C18" s="17" t="s">
        <v>236</v>
      </c>
      <c r="D18" s="29">
        <v>0.71299999999999997</v>
      </c>
      <c r="E18" s="29">
        <v>0.67299999999999993</v>
      </c>
      <c r="F18" s="29">
        <v>0.69</v>
      </c>
      <c r="G18" s="29">
        <v>0.628</v>
      </c>
      <c r="H18" s="29">
        <v>0.63700000000000001</v>
      </c>
      <c r="I18" s="29">
        <v>0.56999999999999995</v>
      </c>
      <c r="J18" s="29">
        <v>0.53400000000000003</v>
      </c>
      <c r="K18" s="29">
        <v>0.55399999999999994</v>
      </c>
      <c r="L18" s="29">
        <v>0.53799999999999992</v>
      </c>
      <c r="M18" s="29">
        <v>0.59200000000000008</v>
      </c>
      <c r="N18" s="29">
        <v>0.52</v>
      </c>
      <c r="O18" s="29">
        <v>0.53500000000000003</v>
      </c>
      <c r="P18" s="29">
        <v>0.56899999999999995</v>
      </c>
      <c r="Q18" s="29">
        <v>0.61399999999999999</v>
      </c>
      <c r="R18" s="29">
        <v>0.61399999999999999</v>
      </c>
      <c r="S18" s="29">
        <v>0.60299999999999998</v>
      </c>
      <c r="T18" s="29">
        <v>0.57100000000000006</v>
      </c>
      <c r="U18" s="29">
        <v>0.52100000000000002</v>
      </c>
      <c r="V18" s="29">
        <v>0.621</v>
      </c>
      <c r="W18" s="117" t="s">
        <v>364</v>
      </c>
    </row>
    <row r="19" spans="1:23" ht="15.75" customHeight="1" x14ac:dyDescent="0.35">
      <c r="A19" s="30" t="s">
        <v>211</v>
      </c>
      <c r="B19" s="17" t="s">
        <v>179</v>
      </c>
      <c r="C19" s="17" t="s">
        <v>38</v>
      </c>
      <c r="D19" s="29">
        <v>0.63800000000000001</v>
      </c>
      <c r="E19" s="29">
        <v>0.64200000000000002</v>
      </c>
      <c r="F19" s="29">
        <v>0.63100000000000001</v>
      </c>
      <c r="G19" s="29">
        <v>0.59699999999999998</v>
      </c>
      <c r="H19" s="29">
        <v>0.59499999999999997</v>
      </c>
      <c r="I19" s="29">
        <v>0.55200000000000005</v>
      </c>
      <c r="J19" s="29">
        <v>0.57999999999999996</v>
      </c>
      <c r="K19" s="29">
        <v>0.53700000000000003</v>
      </c>
      <c r="L19" s="29">
        <v>0.54500000000000004</v>
      </c>
      <c r="M19" s="29">
        <v>0.51900000000000002</v>
      </c>
      <c r="N19" s="29">
        <v>0.53200000000000003</v>
      </c>
      <c r="O19" s="29">
        <v>0.54799999999999993</v>
      </c>
      <c r="P19" s="29">
        <v>0.55399999999999994</v>
      </c>
      <c r="Q19" s="29">
        <v>0.63100000000000001</v>
      </c>
      <c r="R19" s="29">
        <v>0.57299999999999995</v>
      </c>
      <c r="S19" s="29">
        <v>0.59200000000000008</v>
      </c>
      <c r="T19" s="29">
        <v>0.47499999999999998</v>
      </c>
      <c r="U19" s="29">
        <v>0.43200000000000005</v>
      </c>
      <c r="V19" s="29">
        <v>0.57399999999999995</v>
      </c>
      <c r="W19" s="117" t="s">
        <v>364</v>
      </c>
    </row>
    <row r="20" spans="1:23" ht="15.75" customHeight="1" x14ac:dyDescent="0.35">
      <c r="A20" s="30" t="s">
        <v>211</v>
      </c>
      <c r="B20" s="17" t="s">
        <v>179</v>
      </c>
      <c r="C20" s="17" t="s">
        <v>121</v>
      </c>
      <c r="D20" s="29">
        <v>0.72400000000000009</v>
      </c>
      <c r="E20" s="29">
        <v>0.71</v>
      </c>
      <c r="F20" s="29">
        <v>0.67700000000000005</v>
      </c>
      <c r="G20" s="29">
        <v>0.70299999999999996</v>
      </c>
      <c r="H20" s="29">
        <v>0.65700000000000003</v>
      </c>
      <c r="I20" s="29">
        <v>0.63600000000000001</v>
      </c>
      <c r="J20" s="29">
        <v>0.61799999999999999</v>
      </c>
      <c r="K20" s="29">
        <v>0.61899999999999999</v>
      </c>
      <c r="L20" s="29">
        <v>0.62</v>
      </c>
      <c r="M20" s="29">
        <v>0.57499999999999996</v>
      </c>
      <c r="N20" s="29">
        <v>0.64300000000000002</v>
      </c>
      <c r="O20" s="29">
        <v>0.65300000000000002</v>
      </c>
      <c r="P20" s="29">
        <v>0.63700000000000001</v>
      </c>
      <c r="Q20" s="29">
        <v>0.68500000000000005</v>
      </c>
      <c r="R20" s="29">
        <v>0.67099999999999993</v>
      </c>
      <c r="S20" s="29">
        <v>0.67200000000000004</v>
      </c>
      <c r="T20" s="29">
        <v>0.64400000000000002</v>
      </c>
      <c r="U20" s="29">
        <v>0.59899999999999998</v>
      </c>
      <c r="V20" s="29">
        <v>0.57499999999999996</v>
      </c>
      <c r="W20" s="117" t="s">
        <v>364</v>
      </c>
    </row>
    <row r="21" spans="1:23" ht="15.75" customHeight="1" x14ac:dyDescent="0.35">
      <c r="A21" s="30" t="s">
        <v>211</v>
      </c>
      <c r="B21" s="17" t="s">
        <v>179</v>
      </c>
      <c r="C21" s="17" t="s">
        <v>39</v>
      </c>
      <c r="D21" s="29">
        <v>0.57999999999999996</v>
      </c>
      <c r="E21" s="29">
        <v>0.61699999999999999</v>
      </c>
      <c r="F21" s="29">
        <v>0.624</v>
      </c>
      <c r="G21" s="29">
        <v>0.60499999999999998</v>
      </c>
      <c r="H21" s="29">
        <v>0.61499999999999999</v>
      </c>
      <c r="I21" s="29">
        <v>0.56999999999999995</v>
      </c>
      <c r="J21" s="29">
        <v>0.51900000000000002</v>
      </c>
      <c r="K21" s="29">
        <v>0.47200000000000003</v>
      </c>
      <c r="L21" s="29">
        <v>0.47499999999999998</v>
      </c>
      <c r="M21" s="29">
        <v>0.51100000000000001</v>
      </c>
      <c r="N21" s="29">
        <v>0.56299999999999994</v>
      </c>
      <c r="O21" s="29">
        <v>0.52500000000000002</v>
      </c>
      <c r="P21" s="29">
        <v>0.52200000000000002</v>
      </c>
      <c r="Q21" s="29">
        <v>0.57899999999999996</v>
      </c>
      <c r="R21" s="29">
        <v>0.51900000000000002</v>
      </c>
      <c r="S21" s="29">
        <v>0.621</v>
      </c>
      <c r="T21" s="29">
        <v>0.52</v>
      </c>
      <c r="U21" s="29">
        <v>0.501</v>
      </c>
      <c r="V21" s="29">
        <v>0.57600000000000007</v>
      </c>
      <c r="W21" s="117" t="s">
        <v>364</v>
      </c>
    </row>
    <row r="22" spans="1:23" ht="15.75" customHeight="1" x14ac:dyDescent="0.35">
      <c r="A22" s="30" t="s">
        <v>211</v>
      </c>
      <c r="B22" s="17" t="s">
        <v>179</v>
      </c>
      <c r="C22" s="17" t="s">
        <v>40</v>
      </c>
      <c r="D22" s="29">
        <v>0.69200000000000006</v>
      </c>
      <c r="E22" s="29">
        <v>0.66200000000000003</v>
      </c>
      <c r="F22" s="29">
        <v>0.68700000000000006</v>
      </c>
      <c r="G22" s="29">
        <v>0.65599999999999992</v>
      </c>
      <c r="H22" s="29">
        <v>0.626</v>
      </c>
      <c r="I22" s="29">
        <v>0.60699999999999998</v>
      </c>
      <c r="J22" s="29">
        <v>0.52100000000000002</v>
      </c>
      <c r="K22" s="29">
        <v>0.55500000000000005</v>
      </c>
      <c r="L22" s="29">
        <v>0.52700000000000002</v>
      </c>
      <c r="M22" s="29">
        <v>0.59799999999999998</v>
      </c>
      <c r="N22" s="29">
        <v>0.60199999999999998</v>
      </c>
      <c r="O22" s="29">
        <v>0.63700000000000001</v>
      </c>
      <c r="P22" s="29">
        <v>0.61399999999999999</v>
      </c>
      <c r="Q22" s="29">
        <v>0.61699999999999999</v>
      </c>
      <c r="R22" s="29">
        <v>0.55000000000000004</v>
      </c>
      <c r="S22" s="29">
        <v>0.55799999999999994</v>
      </c>
      <c r="T22" s="29">
        <v>0.51500000000000001</v>
      </c>
      <c r="U22" s="29">
        <v>0.49399999999999999</v>
      </c>
      <c r="V22" s="29">
        <v>0.498</v>
      </c>
      <c r="W22" s="117" t="s">
        <v>364</v>
      </c>
    </row>
    <row r="23" spans="1:23" ht="31.5" customHeight="1" x14ac:dyDescent="0.35">
      <c r="A23" s="30" t="s">
        <v>211</v>
      </c>
      <c r="B23" s="17" t="s">
        <v>180</v>
      </c>
      <c r="C23" s="17" t="s">
        <v>41</v>
      </c>
      <c r="D23" s="29">
        <v>0.71700000000000008</v>
      </c>
      <c r="E23" s="29">
        <v>0.69599999999999995</v>
      </c>
      <c r="F23" s="29">
        <v>0.68599999999999994</v>
      </c>
      <c r="G23" s="29">
        <v>0.71200000000000008</v>
      </c>
      <c r="H23" s="29">
        <v>0.65400000000000003</v>
      </c>
      <c r="I23" s="29">
        <v>0.60099999999999998</v>
      </c>
      <c r="J23" s="29">
        <v>0.58799999999999997</v>
      </c>
      <c r="K23" s="29">
        <v>0.52400000000000002</v>
      </c>
      <c r="L23" s="29">
        <v>0.56399999999999995</v>
      </c>
      <c r="M23" s="29">
        <v>0.58099999999999996</v>
      </c>
      <c r="N23" s="29">
        <v>0.66200000000000003</v>
      </c>
      <c r="O23" s="29">
        <v>0.64200000000000002</v>
      </c>
      <c r="P23" s="29">
        <v>0.64500000000000002</v>
      </c>
      <c r="Q23" s="29">
        <v>0.70599999999999996</v>
      </c>
      <c r="R23" s="29">
        <v>0.66799999999999993</v>
      </c>
      <c r="S23" s="29">
        <v>0.70900000000000007</v>
      </c>
      <c r="T23" s="29">
        <v>0.56799999999999995</v>
      </c>
      <c r="U23" s="29">
        <v>0.54899999999999993</v>
      </c>
      <c r="V23" s="29">
        <v>0.623</v>
      </c>
      <c r="W23" s="117" t="s">
        <v>364</v>
      </c>
    </row>
    <row r="24" spans="1:23" ht="15.75" customHeight="1" x14ac:dyDescent="0.35">
      <c r="A24" s="30" t="s">
        <v>211</v>
      </c>
      <c r="B24" s="17" t="s">
        <v>180</v>
      </c>
      <c r="C24" s="17" t="s">
        <v>42</v>
      </c>
      <c r="D24" s="29">
        <v>0.67599999999999993</v>
      </c>
      <c r="E24" s="29">
        <v>0.67</v>
      </c>
      <c r="F24" s="29">
        <v>0.67400000000000004</v>
      </c>
      <c r="G24" s="29">
        <v>0.66299999999999992</v>
      </c>
      <c r="H24" s="29">
        <v>0.64700000000000002</v>
      </c>
      <c r="I24" s="29">
        <v>0.63400000000000001</v>
      </c>
      <c r="J24" s="29">
        <v>0.59</v>
      </c>
      <c r="K24" s="29">
        <v>0.58399999999999996</v>
      </c>
      <c r="L24" s="29">
        <v>0.59499999999999997</v>
      </c>
      <c r="M24" s="29">
        <v>0.58499999999999996</v>
      </c>
      <c r="N24" s="29">
        <v>0.59</v>
      </c>
      <c r="O24" s="29">
        <v>0.621</v>
      </c>
      <c r="P24" s="29">
        <v>0.60399999999999998</v>
      </c>
      <c r="Q24" s="29">
        <v>0.64700000000000002</v>
      </c>
      <c r="R24" s="29">
        <v>0.60499999999999998</v>
      </c>
      <c r="S24" s="29">
        <v>0.64500000000000002</v>
      </c>
      <c r="T24" s="29">
        <v>0.56399999999999995</v>
      </c>
      <c r="U24" s="29">
        <v>0.53900000000000003</v>
      </c>
      <c r="V24" s="29">
        <v>0.56399999999999995</v>
      </c>
      <c r="W24" s="117" t="s">
        <v>364</v>
      </c>
    </row>
    <row r="25" spans="1:23" ht="15.75" customHeight="1" x14ac:dyDescent="0.35">
      <c r="A25" s="30" t="s">
        <v>211</v>
      </c>
      <c r="B25" s="17" t="s">
        <v>180</v>
      </c>
      <c r="C25" s="17" t="s">
        <v>43</v>
      </c>
      <c r="D25" s="29">
        <v>0.67099999999999993</v>
      </c>
      <c r="E25" s="29">
        <v>0.64800000000000002</v>
      </c>
      <c r="F25" s="29">
        <v>0.66099999999999992</v>
      </c>
      <c r="G25" s="29">
        <v>0.63300000000000001</v>
      </c>
      <c r="H25" s="29">
        <v>0.624</v>
      </c>
      <c r="I25" s="29">
        <v>0.57200000000000006</v>
      </c>
      <c r="J25" s="29">
        <v>0.54899999999999993</v>
      </c>
      <c r="K25" s="29">
        <v>0.53700000000000003</v>
      </c>
      <c r="L25" s="29">
        <v>0.55600000000000005</v>
      </c>
      <c r="M25" s="29">
        <v>0.54200000000000004</v>
      </c>
      <c r="N25" s="29">
        <v>0.55799999999999994</v>
      </c>
      <c r="O25" s="29">
        <v>0.55899999999999994</v>
      </c>
      <c r="P25" s="29">
        <v>0.61299999999999999</v>
      </c>
      <c r="Q25" s="29">
        <v>0.61199999999999999</v>
      </c>
      <c r="R25" s="29">
        <v>0.59399999999999997</v>
      </c>
      <c r="S25" s="29">
        <v>0.56799999999999995</v>
      </c>
      <c r="T25" s="29">
        <v>0.53400000000000003</v>
      </c>
      <c r="U25" s="29">
        <v>0.56299999999999994</v>
      </c>
      <c r="V25" s="29">
        <v>0.61399999999999999</v>
      </c>
      <c r="W25" s="117" t="s">
        <v>364</v>
      </c>
    </row>
    <row r="26" spans="1:23" ht="15.75" customHeight="1" x14ac:dyDescent="0.35">
      <c r="A26" s="30" t="s">
        <v>211</v>
      </c>
      <c r="B26" s="17" t="s">
        <v>180</v>
      </c>
      <c r="C26" s="17" t="s">
        <v>44</v>
      </c>
      <c r="D26" s="29">
        <v>0.55399999999999994</v>
      </c>
      <c r="E26" s="29">
        <v>0.60199999999999998</v>
      </c>
      <c r="F26" s="29">
        <v>0.56299999999999994</v>
      </c>
      <c r="G26" s="29">
        <v>0.58499999999999996</v>
      </c>
      <c r="H26" s="29">
        <v>0.55600000000000005</v>
      </c>
      <c r="I26" s="29">
        <v>0.53799999999999992</v>
      </c>
      <c r="J26" s="29">
        <v>0.53600000000000003</v>
      </c>
      <c r="K26" s="29">
        <v>0.51900000000000002</v>
      </c>
      <c r="L26" s="29">
        <v>0.46</v>
      </c>
      <c r="M26" s="29">
        <v>0.46600000000000003</v>
      </c>
      <c r="N26" s="29">
        <v>0.45200000000000001</v>
      </c>
      <c r="O26" s="29">
        <v>0.52400000000000002</v>
      </c>
      <c r="P26" s="29">
        <v>0.45500000000000002</v>
      </c>
      <c r="Q26" s="29">
        <v>0.52</v>
      </c>
      <c r="R26" s="29">
        <v>0.51400000000000001</v>
      </c>
      <c r="S26" s="29">
        <v>0.53400000000000003</v>
      </c>
      <c r="T26" s="29">
        <v>0.46899999999999997</v>
      </c>
      <c r="U26" s="29">
        <v>0.50900000000000001</v>
      </c>
      <c r="V26" s="29">
        <v>0.54400000000000004</v>
      </c>
      <c r="W26" s="117" t="s">
        <v>364</v>
      </c>
    </row>
    <row r="27" spans="1:23" ht="31.5" customHeight="1" x14ac:dyDescent="0.35">
      <c r="A27" s="30" t="s">
        <v>211</v>
      </c>
      <c r="B27" s="17" t="s">
        <v>181</v>
      </c>
      <c r="C27" s="17" t="s">
        <v>45</v>
      </c>
      <c r="D27" s="29">
        <f>D20</f>
        <v>0.72400000000000009</v>
      </c>
      <c r="E27" s="29">
        <f t="shared" ref="E27:U27" si="0">E20</f>
        <v>0.71</v>
      </c>
      <c r="F27" s="29">
        <f t="shared" si="0"/>
        <v>0.67700000000000005</v>
      </c>
      <c r="G27" s="29">
        <f t="shared" si="0"/>
        <v>0.70299999999999996</v>
      </c>
      <c r="H27" s="29">
        <f t="shared" si="0"/>
        <v>0.65700000000000003</v>
      </c>
      <c r="I27" s="29">
        <f t="shared" si="0"/>
        <v>0.63600000000000001</v>
      </c>
      <c r="J27" s="29">
        <f t="shared" si="0"/>
        <v>0.61799999999999999</v>
      </c>
      <c r="K27" s="29">
        <f t="shared" si="0"/>
        <v>0.61899999999999999</v>
      </c>
      <c r="L27" s="29">
        <f t="shared" si="0"/>
        <v>0.62</v>
      </c>
      <c r="M27" s="29">
        <f t="shared" si="0"/>
        <v>0.57499999999999996</v>
      </c>
      <c r="N27" s="29">
        <f t="shared" si="0"/>
        <v>0.64300000000000002</v>
      </c>
      <c r="O27" s="29">
        <f t="shared" si="0"/>
        <v>0.65300000000000002</v>
      </c>
      <c r="P27" s="29">
        <f t="shared" si="0"/>
        <v>0.63700000000000001</v>
      </c>
      <c r="Q27" s="29">
        <f t="shared" si="0"/>
        <v>0.68500000000000005</v>
      </c>
      <c r="R27" s="29">
        <f t="shared" si="0"/>
        <v>0.67099999999999993</v>
      </c>
      <c r="S27" s="29">
        <f t="shared" si="0"/>
        <v>0.67200000000000004</v>
      </c>
      <c r="T27" s="29">
        <f t="shared" si="0"/>
        <v>0.64400000000000002</v>
      </c>
      <c r="U27" s="29">
        <f t="shared" si="0"/>
        <v>0.59899999999999998</v>
      </c>
      <c r="V27" s="29">
        <f t="shared" ref="V27" si="1">V20</f>
        <v>0.57499999999999996</v>
      </c>
      <c r="W27" s="117" t="s">
        <v>364</v>
      </c>
    </row>
    <row r="28" spans="1:23" ht="15.75" customHeight="1" x14ac:dyDescent="0.35">
      <c r="A28" s="30" t="s">
        <v>211</v>
      </c>
      <c r="B28" s="17" t="s">
        <v>181</v>
      </c>
      <c r="C28" s="17" t="s">
        <v>120</v>
      </c>
      <c r="D28" s="29">
        <f>D22</f>
        <v>0.69200000000000006</v>
      </c>
      <c r="E28" s="29">
        <f t="shared" ref="E28:U28" si="2">E22</f>
        <v>0.66200000000000003</v>
      </c>
      <c r="F28" s="29">
        <f t="shared" si="2"/>
        <v>0.68700000000000006</v>
      </c>
      <c r="G28" s="29">
        <f t="shared" si="2"/>
        <v>0.65599999999999992</v>
      </c>
      <c r="H28" s="29">
        <f t="shared" si="2"/>
        <v>0.626</v>
      </c>
      <c r="I28" s="29">
        <f t="shared" si="2"/>
        <v>0.60699999999999998</v>
      </c>
      <c r="J28" s="29">
        <f t="shared" si="2"/>
        <v>0.52100000000000002</v>
      </c>
      <c r="K28" s="29">
        <f t="shared" si="2"/>
        <v>0.55500000000000005</v>
      </c>
      <c r="L28" s="29">
        <f t="shared" si="2"/>
        <v>0.52700000000000002</v>
      </c>
      <c r="M28" s="29">
        <f t="shared" si="2"/>
        <v>0.59799999999999998</v>
      </c>
      <c r="N28" s="29">
        <f t="shared" si="2"/>
        <v>0.60199999999999998</v>
      </c>
      <c r="O28" s="29">
        <f t="shared" si="2"/>
        <v>0.63700000000000001</v>
      </c>
      <c r="P28" s="29">
        <f t="shared" si="2"/>
        <v>0.61399999999999999</v>
      </c>
      <c r="Q28" s="29">
        <f t="shared" si="2"/>
        <v>0.61699999999999999</v>
      </c>
      <c r="R28" s="29">
        <f t="shared" si="2"/>
        <v>0.55000000000000004</v>
      </c>
      <c r="S28" s="29">
        <f t="shared" si="2"/>
        <v>0.55799999999999994</v>
      </c>
      <c r="T28" s="29">
        <f t="shared" si="2"/>
        <v>0.51500000000000001</v>
      </c>
      <c r="U28" s="29">
        <f t="shared" si="2"/>
        <v>0.49399999999999999</v>
      </c>
      <c r="V28" s="29">
        <f t="shared" ref="V28" si="3">V22</f>
        <v>0.498</v>
      </c>
      <c r="W28" s="117" t="s">
        <v>364</v>
      </c>
    </row>
    <row r="29" spans="1:23" ht="15.75" customHeight="1" x14ac:dyDescent="0.35">
      <c r="A29" s="30" t="s">
        <v>211</v>
      </c>
      <c r="B29" s="17" t="s">
        <v>181</v>
      </c>
      <c r="C29" s="17" t="s">
        <v>46</v>
      </c>
      <c r="D29" s="29">
        <v>0.624</v>
      </c>
      <c r="E29" s="29">
        <v>0.63100000000000001</v>
      </c>
      <c r="F29" s="29">
        <v>0.625</v>
      </c>
      <c r="G29" s="29">
        <v>0.61799999999999999</v>
      </c>
      <c r="H29" s="29">
        <v>0.60199999999999998</v>
      </c>
      <c r="I29" s="29">
        <v>0.56899999999999995</v>
      </c>
      <c r="J29" s="29">
        <v>0.55100000000000005</v>
      </c>
      <c r="K29" s="29">
        <v>0.53400000000000003</v>
      </c>
      <c r="L29" s="29">
        <v>0.52500000000000002</v>
      </c>
      <c r="M29" s="29">
        <v>0.51900000000000002</v>
      </c>
      <c r="N29" s="29">
        <v>0.52</v>
      </c>
      <c r="O29" s="29">
        <v>0.55299999999999994</v>
      </c>
      <c r="P29" s="29">
        <v>0.54899999999999993</v>
      </c>
      <c r="Q29" s="29">
        <v>0.58299999999999996</v>
      </c>
      <c r="R29" s="29">
        <v>0.56399999999999995</v>
      </c>
      <c r="S29" s="29">
        <v>0.57100000000000006</v>
      </c>
      <c r="T29" s="29">
        <v>0.51200000000000001</v>
      </c>
      <c r="U29" s="29">
        <v>0.53600000000000003</v>
      </c>
      <c r="V29" s="29">
        <v>0.58299999999999996</v>
      </c>
      <c r="W29" s="117" t="s">
        <v>364</v>
      </c>
    </row>
    <row r="30" spans="1:23" ht="31.5" customHeight="1" x14ac:dyDescent="0.35">
      <c r="A30" s="30" t="s">
        <v>211</v>
      </c>
      <c r="B30" s="17" t="s">
        <v>47</v>
      </c>
      <c r="C30" s="17" t="s">
        <v>22</v>
      </c>
      <c r="D30" s="29">
        <v>0.624</v>
      </c>
      <c r="E30" s="29">
        <v>0.66200000000000003</v>
      </c>
      <c r="F30" s="29">
        <v>0.70099999999999996</v>
      </c>
      <c r="G30" s="29">
        <v>0.745</v>
      </c>
      <c r="H30" s="29">
        <v>0.70599999999999996</v>
      </c>
      <c r="I30" s="29">
        <v>0.72599999999999998</v>
      </c>
      <c r="J30" s="29">
        <v>0.74299999999999999</v>
      </c>
      <c r="K30" s="29">
        <v>0.65</v>
      </c>
      <c r="L30" s="29">
        <v>0.66799999999999993</v>
      </c>
      <c r="M30" s="29">
        <v>0.70599999999999996</v>
      </c>
      <c r="N30" s="29">
        <v>0.61899999999999999</v>
      </c>
      <c r="O30" s="29">
        <v>0.64</v>
      </c>
      <c r="P30" s="29">
        <v>0.42899999999999999</v>
      </c>
      <c r="Q30" s="29">
        <v>0.61599999999999999</v>
      </c>
      <c r="R30" s="29">
        <v>0.56799999999999995</v>
      </c>
      <c r="S30" s="29">
        <v>0.73</v>
      </c>
      <c r="T30" s="29">
        <v>0.38400000000000001</v>
      </c>
      <c r="U30" s="29">
        <v>0.41499999999999998</v>
      </c>
      <c r="V30" s="29">
        <v>0.51200000000000001</v>
      </c>
      <c r="W30" s="117" t="s">
        <v>364</v>
      </c>
    </row>
    <row r="31" spans="1:23" ht="15.75" customHeight="1" x14ac:dyDescent="0.35">
      <c r="A31" s="30" t="s">
        <v>211</v>
      </c>
      <c r="B31" s="17" t="s">
        <v>47</v>
      </c>
      <c r="C31" s="17" t="s">
        <v>23</v>
      </c>
      <c r="D31" s="29">
        <v>0.71599999999999997</v>
      </c>
      <c r="E31" s="29">
        <v>0.69200000000000006</v>
      </c>
      <c r="F31" s="29">
        <v>0.71400000000000008</v>
      </c>
      <c r="G31" s="29">
        <v>0.72099999999999997</v>
      </c>
      <c r="H31" s="29">
        <v>0.69400000000000006</v>
      </c>
      <c r="I31" s="29">
        <v>0.69099999999999995</v>
      </c>
      <c r="J31" s="29">
        <v>0.70599999999999996</v>
      </c>
      <c r="K31" s="29">
        <v>0.71900000000000008</v>
      </c>
      <c r="L31" s="29">
        <v>0.72199999999999998</v>
      </c>
      <c r="M31" s="29">
        <v>0.65599999999999992</v>
      </c>
      <c r="N31" s="29">
        <v>0.70200000000000007</v>
      </c>
      <c r="O31" s="29">
        <v>0.68599999999999994</v>
      </c>
      <c r="P31" s="29">
        <v>0.68299999999999994</v>
      </c>
      <c r="Q31" s="29">
        <v>0.70499999999999996</v>
      </c>
      <c r="R31" s="29">
        <v>0.625</v>
      </c>
      <c r="S31" s="29">
        <v>0.69200000000000006</v>
      </c>
      <c r="T31" s="29">
        <v>0.60799999999999998</v>
      </c>
      <c r="U31" s="29">
        <v>0.54600000000000004</v>
      </c>
      <c r="V31" s="29">
        <v>0.61199999999999999</v>
      </c>
      <c r="W31" s="117" t="s">
        <v>364</v>
      </c>
    </row>
    <row r="32" spans="1:23" ht="15.75" customHeight="1" x14ac:dyDescent="0.35">
      <c r="A32" s="30" t="s">
        <v>211</v>
      </c>
      <c r="B32" s="17" t="s">
        <v>47</v>
      </c>
      <c r="C32" s="17" t="s">
        <v>29</v>
      </c>
      <c r="D32" s="29">
        <v>0.623</v>
      </c>
      <c r="E32" s="29">
        <v>0.69099999999999995</v>
      </c>
      <c r="F32" s="29">
        <v>0.69099999999999995</v>
      </c>
      <c r="G32" s="29">
        <v>0.65400000000000003</v>
      </c>
      <c r="H32" s="29">
        <v>0.69299999999999995</v>
      </c>
      <c r="I32" s="29">
        <v>0.65300000000000002</v>
      </c>
      <c r="J32" s="29">
        <v>0.51400000000000001</v>
      </c>
      <c r="K32" s="29">
        <v>0.46200000000000002</v>
      </c>
      <c r="L32" s="29">
        <v>0.60699999999999998</v>
      </c>
      <c r="M32" s="29">
        <v>0.59299999999999997</v>
      </c>
      <c r="N32" s="29">
        <v>0.51200000000000001</v>
      </c>
      <c r="O32" s="29">
        <v>0.57600000000000007</v>
      </c>
      <c r="P32" s="29">
        <v>0.63</v>
      </c>
      <c r="Q32" s="29">
        <v>0.61399999999999999</v>
      </c>
      <c r="R32" s="29">
        <v>0.61699999999999999</v>
      </c>
      <c r="S32" s="29">
        <v>0.59</v>
      </c>
      <c r="T32" s="29">
        <v>0.47899999999999998</v>
      </c>
      <c r="U32" s="29">
        <v>0.57200000000000006</v>
      </c>
      <c r="V32" s="29">
        <v>0.66</v>
      </c>
      <c r="W32" s="117" t="s">
        <v>364</v>
      </c>
    </row>
    <row r="33" spans="1:23" ht="15.75" customHeight="1" x14ac:dyDescent="0.35">
      <c r="A33" s="30" t="s">
        <v>211</v>
      </c>
      <c r="B33" s="17" t="s">
        <v>47</v>
      </c>
      <c r="C33" s="17" t="s">
        <v>24</v>
      </c>
      <c r="D33" s="29">
        <v>0.72</v>
      </c>
      <c r="E33" s="29">
        <v>0.66400000000000003</v>
      </c>
      <c r="F33" s="29">
        <v>0.69400000000000006</v>
      </c>
      <c r="G33" s="29">
        <v>0.65500000000000003</v>
      </c>
      <c r="H33" s="29">
        <v>0.58899999999999997</v>
      </c>
      <c r="I33" s="29">
        <v>0.58799999999999997</v>
      </c>
      <c r="J33" s="29">
        <v>0.57200000000000006</v>
      </c>
      <c r="K33" s="29">
        <v>0.52100000000000002</v>
      </c>
      <c r="L33" s="29">
        <v>0.49299999999999999</v>
      </c>
      <c r="M33" s="29">
        <v>0.55399999999999994</v>
      </c>
      <c r="N33" s="29">
        <v>0.63800000000000001</v>
      </c>
      <c r="O33" s="29">
        <v>0.54100000000000004</v>
      </c>
      <c r="P33" s="29">
        <v>0.61199999999999999</v>
      </c>
      <c r="Q33" s="29">
        <v>0.64700000000000002</v>
      </c>
      <c r="R33" s="29">
        <v>0.629</v>
      </c>
      <c r="S33" s="29">
        <v>0.66799999999999993</v>
      </c>
      <c r="T33" s="29">
        <v>0.58099999999999996</v>
      </c>
      <c r="U33" s="29">
        <v>0.64500000000000002</v>
      </c>
      <c r="V33" s="29">
        <v>0.53400000000000003</v>
      </c>
      <c r="W33" s="117" t="s">
        <v>364</v>
      </c>
    </row>
    <row r="34" spans="1:23" ht="15.75" customHeight="1" x14ac:dyDescent="0.35">
      <c r="A34" s="30" t="s">
        <v>211</v>
      </c>
      <c r="B34" s="17" t="s">
        <v>47</v>
      </c>
      <c r="C34" s="17" t="s">
        <v>25</v>
      </c>
      <c r="D34" s="29">
        <v>0.54700000000000004</v>
      </c>
      <c r="E34" s="29">
        <v>0.57799999999999996</v>
      </c>
      <c r="F34" s="29">
        <v>0.56899999999999995</v>
      </c>
      <c r="G34" s="29">
        <v>0.57499999999999996</v>
      </c>
      <c r="H34" s="29">
        <v>0.54</v>
      </c>
      <c r="I34" s="29">
        <v>0.56100000000000005</v>
      </c>
      <c r="J34" s="29">
        <v>0.496</v>
      </c>
      <c r="K34" s="29">
        <v>0.51100000000000001</v>
      </c>
      <c r="L34" s="29">
        <v>0.501</v>
      </c>
      <c r="M34" s="29">
        <v>0.37799999999999995</v>
      </c>
      <c r="N34" s="29">
        <v>0.498</v>
      </c>
      <c r="O34" s="29">
        <v>0.505</v>
      </c>
      <c r="P34" s="29">
        <v>0.40100000000000002</v>
      </c>
      <c r="Q34" s="29">
        <v>0.54299999999999993</v>
      </c>
      <c r="R34" s="29">
        <v>0.629</v>
      </c>
      <c r="S34" s="29">
        <v>0.51700000000000002</v>
      </c>
      <c r="T34" s="29">
        <v>0.40500000000000003</v>
      </c>
      <c r="U34" s="29">
        <v>0.57700000000000007</v>
      </c>
      <c r="V34" s="29">
        <v>0.53400000000000003</v>
      </c>
      <c r="W34" s="117" t="s">
        <v>364</v>
      </c>
    </row>
    <row r="35" spans="1:23" ht="15.75" customHeight="1" x14ac:dyDescent="0.35">
      <c r="A35" s="30" t="s">
        <v>211</v>
      </c>
      <c r="B35" s="17" t="s">
        <v>47</v>
      </c>
      <c r="C35" s="17" t="s">
        <v>2</v>
      </c>
      <c r="D35" s="29">
        <v>0.63900000000000001</v>
      </c>
      <c r="E35" s="29">
        <v>0.69200000000000006</v>
      </c>
      <c r="F35" s="29">
        <v>0.622</v>
      </c>
      <c r="G35" s="29">
        <v>0.61199999999999999</v>
      </c>
      <c r="H35" s="29">
        <v>0.44799999999999995</v>
      </c>
      <c r="I35" s="29">
        <v>0.53600000000000003</v>
      </c>
      <c r="J35" s="29">
        <v>0.69799999999999995</v>
      </c>
      <c r="K35" s="29">
        <v>0.38100000000000001</v>
      </c>
      <c r="L35" s="29">
        <v>0.435</v>
      </c>
      <c r="M35" s="29">
        <v>0.41499999999999998</v>
      </c>
      <c r="N35" s="29">
        <v>0.40500000000000003</v>
      </c>
      <c r="O35" s="29">
        <v>0.5</v>
      </c>
      <c r="P35" s="29">
        <v>0.35499999999999998</v>
      </c>
      <c r="Q35" s="29">
        <v>0.69200000000000006</v>
      </c>
      <c r="R35" s="29">
        <v>0.63600000000000001</v>
      </c>
      <c r="S35" s="29">
        <v>0.67900000000000005</v>
      </c>
      <c r="T35" s="29">
        <v>0.73199999999999998</v>
      </c>
      <c r="U35" s="29">
        <v>0.41600000000000004</v>
      </c>
      <c r="V35" s="29">
        <v>0.59699999999999998</v>
      </c>
      <c r="W35" s="117" t="s">
        <v>364</v>
      </c>
    </row>
    <row r="36" spans="1:23" ht="15.75" customHeight="1" x14ac:dyDescent="0.35">
      <c r="A36" s="30" t="s">
        <v>211</v>
      </c>
      <c r="B36" s="17" t="s">
        <v>47</v>
      </c>
      <c r="C36" s="17" t="s">
        <v>3</v>
      </c>
      <c r="D36" s="29">
        <v>0.70599999999999996</v>
      </c>
      <c r="E36" s="29">
        <v>0.71200000000000008</v>
      </c>
      <c r="F36" s="29">
        <v>0.67</v>
      </c>
      <c r="G36" s="29">
        <v>0.65099999999999991</v>
      </c>
      <c r="H36" s="29">
        <v>0.622</v>
      </c>
      <c r="I36" s="29">
        <v>0.628</v>
      </c>
      <c r="J36" s="29">
        <v>0.57399999999999995</v>
      </c>
      <c r="K36" s="29">
        <v>0.58700000000000008</v>
      </c>
      <c r="L36" s="29">
        <v>0.52900000000000003</v>
      </c>
      <c r="M36" s="29">
        <v>0.57799999999999996</v>
      </c>
      <c r="N36" s="29">
        <v>0.59399999999999997</v>
      </c>
      <c r="O36" s="29">
        <v>0.64800000000000002</v>
      </c>
      <c r="P36" s="29">
        <v>0.67900000000000005</v>
      </c>
      <c r="Q36" s="29">
        <v>0.626</v>
      </c>
      <c r="R36" s="29">
        <v>0.56399999999999995</v>
      </c>
      <c r="S36" s="29">
        <v>0.54600000000000004</v>
      </c>
      <c r="T36" s="29">
        <v>0.41499999999999998</v>
      </c>
      <c r="U36" s="29">
        <v>0.59499999999999997</v>
      </c>
      <c r="V36" s="29">
        <v>0.46500000000000002</v>
      </c>
      <c r="W36" s="117" t="s">
        <v>364</v>
      </c>
    </row>
    <row r="37" spans="1:23" ht="15.75" customHeight="1" x14ac:dyDescent="0.35">
      <c r="A37" s="30" t="s">
        <v>211</v>
      </c>
      <c r="B37" s="17" t="s">
        <v>47</v>
      </c>
      <c r="C37" s="17" t="s">
        <v>30</v>
      </c>
      <c r="D37" s="29">
        <v>0.53400000000000003</v>
      </c>
      <c r="E37" s="29">
        <v>0.60399999999999998</v>
      </c>
      <c r="F37" s="29">
        <v>0.61099999999999999</v>
      </c>
      <c r="G37" s="29">
        <v>0.60399999999999998</v>
      </c>
      <c r="H37" s="29">
        <v>0.57100000000000006</v>
      </c>
      <c r="I37" s="29">
        <v>0.47600000000000003</v>
      </c>
      <c r="J37" s="29">
        <v>0.58799999999999997</v>
      </c>
      <c r="K37" s="29">
        <v>0.48599999999999999</v>
      </c>
      <c r="L37" s="29">
        <v>0.49200000000000005</v>
      </c>
      <c r="M37" s="29">
        <v>0.55399999999999994</v>
      </c>
      <c r="N37" s="29">
        <v>0.45799999999999996</v>
      </c>
      <c r="O37" s="29">
        <v>0.43200000000000005</v>
      </c>
      <c r="P37" s="29">
        <v>0.53600000000000003</v>
      </c>
      <c r="Q37" s="29">
        <v>0.58299999999999996</v>
      </c>
      <c r="R37" s="29">
        <v>0.502</v>
      </c>
      <c r="S37" s="29">
        <v>0.53100000000000003</v>
      </c>
      <c r="T37" s="29">
        <v>0.51900000000000002</v>
      </c>
      <c r="U37" s="29">
        <v>0.47399999999999998</v>
      </c>
      <c r="V37" s="29">
        <v>0.51600000000000001</v>
      </c>
      <c r="W37" s="117" t="s">
        <v>364</v>
      </c>
    </row>
    <row r="38" spans="1:23" ht="15.75" customHeight="1" x14ac:dyDescent="0.35">
      <c r="A38" s="30" t="s">
        <v>211</v>
      </c>
      <c r="B38" s="17" t="s">
        <v>47</v>
      </c>
      <c r="C38" s="17" t="s">
        <v>4</v>
      </c>
      <c r="D38" s="29">
        <v>0.60799999999999998</v>
      </c>
      <c r="E38" s="29">
        <v>0.63</v>
      </c>
      <c r="F38" s="29">
        <v>0.67099999999999993</v>
      </c>
      <c r="G38" s="29">
        <v>0.57100000000000006</v>
      </c>
      <c r="H38" s="29">
        <v>0.65500000000000003</v>
      </c>
      <c r="I38" s="29">
        <v>0.58499999999999996</v>
      </c>
      <c r="J38" s="29">
        <v>0.57899999999999996</v>
      </c>
      <c r="K38" s="29">
        <v>0.505</v>
      </c>
      <c r="L38" s="29">
        <v>0.47299999999999998</v>
      </c>
      <c r="M38" s="29">
        <v>0.51400000000000001</v>
      </c>
      <c r="N38" s="29">
        <v>0.53100000000000003</v>
      </c>
      <c r="O38" s="29">
        <v>0.54500000000000004</v>
      </c>
      <c r="P38" s="29">
        <v>0.44900000000000001</v>
      </c>
      <c r="Q38" s="29">
        <v>0.56100000000000005</v>
      </c>
      <c r="R38" s="29">
        <v>0.47100000000000003</v>
      </c>
      <c r="S38" s="29">
        <v>0.66299999999999992</v>
      </c>
      <c r="T38" s="29">
        <v>0.501</v>
      </c>
      <c r="U38" s="29">
        <v>0.59599999999999997</v>
      </c>
      <c r="V38" s="29">
        <v>0.57899999999999996</v>
      </c>
      <c r="W38" s="117" t="s">
        <v>364</v>
      </c>
    </row>
    <row r="39" spans="1:23" ht="15.75" customHeight="1" x14ac:dyDescent="0.35">
      <c r="A39" s="30" t="s">
        <v>211</v>
      </c>
      <c r="B39" s="17" t="s">
        <v>47</v>
      </c>
      <c r="C39" s="17" t="s">
        <v>32</v>
      </c>
      <c r="D39" s="29">
        <v>0.6409999999999999</v>
      </c>
      <c r="E39" s="29">
        <v>0.627</v>
      </c>
      <c r="F39" s="29">
        <v>0.71200000000000008</v>
      </c>
      <c r="G39" s="29">
        <v>0.57399999999999995</v>
      </c>
      <c r="H39" s="29">
        <v>0.505</v>
      </c>
      <c r="I39" s="29">
        <v>0.52800000000000002</v>
      </c>
      <c r="J39" s="29">
        <v>0.51900000000000002</v>
      </c>
      <c r="K39" s="29">
        <v>0.51300000000000001</v>
      </c>
      <c r="L39" s="29">
        <v>0.45899999999999996</v>
      </c>
      <c r="M39" s="29">
        <v>0.52500000000000002</v>
      </c>
      <c r="N39" s="29">
        <v>0.46600000000000003</v>
      </c>
      <c r="O39" s="29">
        <v>0.48599999999999999</v>
      </c>
      <c r="P39" s="29">
        <v>0.51500000000000001</v>
      </c>
      <c r="Q39" s="29">
        <v>0.50700000000000001</v>
      </c>
      <c r="R39" s="29">
        <v>0.59399999999999997</v>
      </c>
      <c r="S39" s="29">
        <v>0.57999999999999996</v>
      </c>
      <c r="T39" s="29">
        <v>0.6</v>
      </c>
      <c r="U39" s="29">
        <v>0.58499999999999996</v>
      </c>
      <c r="V39" s="29">
        <v>0.55200000000000005</v>
      </c>
      <c r="W39" s="117" t="s">
        <v>364</v>
      </c>
    </row>
    <row r="40" spans="1:23" ht="15.75" customHeight="1" x14ac:dyDescent="0.35">
      <c r="A40" s="30" t="s">
        <v>211</v>
      </c>
      <c r="B40" s="17" t="s">
        <v>47</v>
      </c>
      <c r="C40" s="17" t="s">
        <v>5</v>
      </c>
      <c r="D40" s="29">
        <v>0.65200000000000002</v>
      </c>
      <c r="E40" s="29">
        <v>0.623</v>
      </c>
      <c r="F40" s="29">
        <v>0.66299999999999992</v>
      </c>
      <c r="G40" s="29">
        <v>0.67299999999999993</v>
      </c>
      <c r="H40" s="29">
        <v>0.69499999999999995</v>
      </c>
      <c r="I40" s="29">
        <v>0.63300000000000001</v>
      </c>
      <c r="J40" s="29">
        <v>0.49200000000000005</v>
      </c>
      <c r="K40" s="29">
        <v>0.503</v>
      </c>
      <c r="L40" s="29">
        <v>0.60899999999999999</v>
      </c>
      <c r="M40" s="29">
        <v>0.57499999999999996</v>
      </c>
      <c r="N40" s="29">
        <v>0.48299999999999998</v>
      </c>
      <c r="O40" s="29">
        <v>0.51500000000000001</v>
      </c>
      <c r="P40" s="29">
        <v>0.53600000000000003</v>
      </c>
      <c r="Q40" s="29">
        <v>0.64800000000000002</v>
      </c>
      <c r="R40" s="29">
        <v>0.63700000000000001</v>
      </c>
      <c r="S40" s="29">
        <v>0.65099999999999991</v>
      </c>
      <c r="T40" s="29">
        <v>0.48499999999999999</v>
      </c>
      <c r="U40" s="29">
        <v>0.623</v>
      </c>
      <c r="V40" s="29">
        <v>0.6</v>
      </c>
      <c r="W40" s="117" t="s">
        <v>364</v>
      </c>
    </row>
    <row r="41" spans="1:23" ht="15.75" customHeight="1" x14ac:dyDescent="0.35">
      <c r="A41" s="30" t="s">
        <v>211</v>
      </c>
      <c r="B41" s="17" t="s">
        <v>47</v>
      </c>
      <c r="C41" s="17" t="s">
        <v>6</v>
      </c>
      <c r="D41" s="29">
        <v>0.58799999999999997</v>
      </c>
      <c r="E41" s="29">
        <v>0.68099999999999994</v>
      </c>
      <c r="F41" s="29">
        <v>0.69200000000000006</v>
      </c>
      <c r="G41" s="29">
        <v>0.59</v>
      </c>
      <c r="H41" s="29">
        <v>0.54299999999999993</v>
      </c>
      <c r="I41" s="29">
        <v>0.49200000000000005</v>
      </c>
      <c r="J41" s="29">
        <v>0.47700000000000004</v>
      </c>
      <c r="K41" s="29">
        <v>0.501</v>
      </c>
      <c r="L41" s="29">
        <v>0.44299999999999995</v>
      </c>
      <c r="M41" s="29">
        <v>0.56600000000000006</v>
      </c>
      <c r="N41" s="29">
        <v>0.51800000000000002</v>
      </c>
      <c r="O41" s="29">
        <v>0.48700000000000004</v>
      </c>
      <c r="P41" s="29">
        <v>0.621</v>
      </c>
      <c r="Q41" s="29">
        <v>0.53700000000000003</v>
      </c>
      <c r="R41" s="29">
        <v>0.373</v>
      </c>
      <c r="S41" s="29">
        <v>0.38500000000000001</v>
      </c>
      <c r="T41" s="29">
        <v>0.53799999999999992</v>
      </c>
      <c r="U41" s="29">
        <v>0.39600000000000002</v>
      </c>
      <c r="V41" s="29">
        <v>0.56600000000000006</v>
      </c>
      <c r="W41" s="117" t="s">
        <v>364</v>
      </c>
    </row>
    <row r="42" spans="1:23" ht="15.75" customHeight="1" x14ac:dyDescent="0.35">
      <c r="A42" s="30" t="s">
        <v>211</v>
      </c>
      <c r="B42" s="17" t="s">
        <v>47</v>
      </c>
      <c r="C42" s="17" t="s">
        <v>8</v>
      </c>
      <c r="D42" s="29">
        <v>0.76400000000000001</v>
      </c>
      <c r="E42" s="29">
        <v>0.66299999999999992</v>
      </c>
      <c r="F42" s="29">
        <v>0.76300000000000001</v>
      </c>
      <c r="G42" s="29">
        <v>0.63500000000000001</v>
      </c>
      <c r="H42" s="29">
        <v>0.74</v>
      </c>
      <c r="I42" s="29">
        <v>0.57899999999999996</v>
      </c>
      <c r="J42" s="29">
        <v>0.55700000000000005</v>
      </c>
      <c r="K42" s="29">
        <v>0.58799999999999997</v>
      </c>
      <c r="L42" s="29">
        <v>0.63800000000000001</v>
      </c>
      <c r="M42" s="29">
        <v>0.64800000000000002</v>
      </c>
      <c r="N42" s="29">
        <v>0.52700000000000002</v>
      </c>
      <c r="O42" s="29">
        <v>0.60499999999999998</v>
      </c>
      <c r="P42" s="29">
        <v>0.64400000000000002</v>
      </c>
      <c r="Q42" s="29">
        <v>0.69</v>
      </c>
      <c r="R42" s="29">
        <v>0.626</v>
      </c>
      <c r="S42" s="29">
        <v>0.60399999999999998</v>
      </c>
      <c r="T42" s="29">
        <v>0.56399999999999995</v>
      </c>
      <c r="U42" s="29">
        <v>0.57100000000000006</v>
      </c>
      <c r="V42" s="29">
        <v>0.64500000000000002</v>
      </c>
      <c r="W42" s="117" t="s">
        <v>364</v>
      </c>
    </row>
    <row r="43" spans="1:23" ht="15.75" customHeight="1" x14ac:dyDescent="0.35">
      <c r="A43" s="30" t="s">
        <v>211</v>
      </c>
      <c r="B43" s="17" t="s">
        <v>47</v>
      </c>
      <c r="C43" s="17" t="s">
        <v>9</v>
      </c>
      <c r="D43" s="29">
        <v>0.69200000000000006</v>
      </c>
      <c r="E43" s="29">
        <v>0.64900000000000002</v>
      </c>
      <c r="F43" s="29">
        <v>0.622</v>
      </c>
      <c r="G43" s="29">
        <v>0.57799999999999996</v>
      </c>
      <c r="H43" s="29">
        <v>0.57999999999999996</v>
      </c>
      <c r="I43" s="29">
        <v>0.54500000000000004</v>
      </c>
      <c r="J43" s="29">
        <v>0.60399999999999998</v>
      </c>
      <c r="K43" s="29">
        <v>0.58200000000000007</v>
      </c>
      <c r="L43" s="29">
        <v>0.54500000000000004</v>
      </c>
      <c r="M43" s="29">
        <v>0.46299999999999997</v>
      </c>
      <c r="N43" s="29">
        <v>0.57299999999999995</v>
      </c>
      <c r="O43" s="29">
        <v>0.57600000000000007</v>
      </c>
      <c r="P43" s="29">
        <v>0.52200000000000002</v>
      </c>
      <c r="Q43" s="29">
        <v>0.64900000000000002</v>
      </c>
      <c r="R43" s="29">
        <v>0.57799999999999996</v>
      </c>
      <c r="S43" s="29">
        <v>0.57700000000000007</v>
      </c>
      <c r="T43" s="29">
        <v>0.41200000000000003</v>
      </c>
      <c r="U43" s="29">
        <v>0.4</v>
      </c>
      <c r="V43" s="29">
        <v>0.60099999999999998</v>
      </c>
      <c r="W43" s="117" t="s">
        <v>364</v>
      </c>
    </row>
    <row r="44" spans="1:23" ht="15.75" customHeight="1" x14ac:dyDescent="0.35">
      <c r="A44" s="30" t="s">
        <v>211</v>
      </c>
      <c r="B44" s="17" t="s">
        <v>47</v>
      </c>
      <c r="C44" s="17" t="s">
        <v>33</v>
      </c>
      <c r="D44" s="29">
        <v>0.53900000000000003</v>
      </c>
      <c r="E44" s="29">
        <v>0.59799999999999998</v>
      </c>
      <c r="F44" s="29">
        <v>0.496</v>
      </c>
      <c r="G44" s="29">
        <v>0.52800000000000002</v>
      </c>
      <c r="H44" s="29">
        <v>0.50800000000000001</v>
      </c>
      <c r="I44" s="29">
        <v>0.46500000000000002</v>
      </c>
      <c r="J44" s="29">
        <v>0.47399999999999998</v>
      </c>
      <c r="K44" s="29">
        <v>0.48399999999999999</v>
      </c>
      <c r="L44" s="29">
        <v>0.33700000000000002</v>
      </c>
      <c r="M44" s="29">
        <v>0.41499999999999998</v>
      </c>
      <c r="N44" s="29">
        <v>0.34499999999999997</v>
      </c>
      <c r="O44" s="29">
        <v>0.51800000000000002</v>
      </c>
      <c r="P44" s="29">
        <v>0.48700000000000004</v>
      </c>
      <c r="Q44" s="29">
        <v>0.45100000000000001</v>
      </c>
      <c r="R44" s="29">
        <v>0.40200000000000002</v>
      </c>
      <c r="S44" s="29">
        <v>0.47499999999999998</v>
      </c>
      <c r="T44" s="29">
        <v>0.53299999999999992</v>
      </c>
      <c r="U44" s="29">
        <v>0.49099999999999999</v>
      </c>
      <c r="V44" s="29">
        <v>0.56600000000000006</v>
      </c>
      <c r="W44" s="117" t="s">
        <v>364</v>
      </c>
    </row>
    <row r="45" spans="1:23" ht="15.75" customHeight="1" x14ac:dyDescent="0.35">
      <c r="A45" s="30" t="s">
        <v>211</v>
      </c>
      <c r="B45" s="17" t="s">
        <v>47</v>
      </c>
      <c r="C45" s="17" t="s">
        <v>10</v>
      </c>
      <c r="D45" s="29">
        <v>0.72900000000000009</v>
      </c>
      <c r="E45" s="29">
        <v>0.75599999999999989</v>
      </c>
      <c r="F45" s="29">
        <v>0.67</v>
      </c>
      <c r="G45" s="29">
        <v>0.69700000000000006</v>
      </c>
      <c r="H45" s="29">
        <v>0.66200000000000003</v>
      </c>
      <c r="I45" s="29">
        <v>0.66799999999999993</v>
      </c>
      <c r="J45" s="29">
        <v>0.60599999999999998</v>
      </c>
      <c r="K45" s="29">
        <v>0.64800000000000002</v>
      </c>
      <c r="L45" s="29">
        <v>0.64700000000000002</v>
      </c>
      <c r="M45" s="29">
        <v>0.55399999999999994</v>
      </c>
      <c r="N45" s="29">
        <v>0.6409999999999999</v>
      </c>
      <c r="O45" s="29">
        <v>0.71499999999999997</v>
      </c>
      <c r="P45" s="29">
        <v>0.63300000000000001</v>
      </c>
      <c r="Q45" s="29">
        <v>0.68599999999999994</v>
      </c>
      <c r="R45" s="29">
        <v>0.70400000000000007</v>
      </c>
      <c r="S45" s="29">
        <v>0.66900000000000004</v>
      </c>
      <c r="T45" s="29">
        <v>0.68200000000000005</v>
      </c>
      <c r="U45" s="29">
        <v>0.65599999999999992</v>
      </c>
      <c r="V45" s="29">
        <v>0.54100000000000004</v>
      </c>
      <c r="W45" s="117" t="s">
        <v>364</v>
      </c>
    </row>
    <row r="46" spans="1:23" ht="15.75" customHeight="1" x14ac:dyDescent="0.35">
      <c r="A46" s="30" t="s">
        <v>211</v>
      </c>
      <c r="B46" s="17" t="s">
        <v>47</v>
      </c>
      <c r="C46" s="17" t="s">
        <v>11</v>
      </c>
      <c r="D46" s="29">
        <v>0.56999999999999995</v>
      </c>
      <c r="E46" s="29">
        <v>0.55000000000000004</v>
      </c>
      <c r="F46" s="29">
        <v>0.63600000000000001</v>
      </c>
      <c r="G46" s="29">
        <v>0.503</v>
      </c>
      <c r="H46" s="29">
        <v>0.6</v>
      </c>
      <c r="I46" s="29">
        <v>0.46100000000000002</v>
      </c>
      <c r="J46" s="29">
        <v>0.55000000000000004</v>
      </c>
      <c r="K46" s="29">
        <v>0.51700000000000002</v>
      </c>
      <c r="L46" s="29">
        <v>0.502</v>
      </c>
      <c r="M46" s="29">
        <v>0.628</v>
      </c>
      <c r="N46" s="29">
        <v>0.51100000000000001</v>
      </c>
      <c r="O46" s="29">
        <v>0.51500000000000001</v>
      </c>
      <c r="P46" s="29">
        <v>0.58799999999999997</v>
      </c>
      <c r="Q46" s="29">
        <v>0.55100000000000005</v>
      </c>
      <c r="R46" s="29">
        <v>0.60299999999999998</v>
      </c>
      <c r="S46" s="29">
        <v>0.498</v>
      </c>
      <c r="T46" s="29">
        <v>0.52400000000000002</v>
      </c>
      <c r="U46" s="29">
        <v>0.54</v>
      </c>
      <c r="V46" s="29">
        <v>0.58700000000000008</v>
      </c>
      <c r="W46" s="117" t="s">
        <v>364</v>
      </c>
    </row>
    <row r="47" spans="1:23" ht="15.75" customHeight="1" x14ac:dyDescent="0.35">
      <c r="A47" s="30" t="s">
        <v>211</v>
      </c>
      <c r="B47" s="17" t="s">
        <v>47</v>
      </c>
      <c r="C47" s="17" t="s">
        <v>12</v>
      </c>
      <c r="D47" s="29">
        <v>0.67299999999999993</v>
      </c>
      <c r="E47" s="29">
        <v>0.71900000000000008</v>
      </c>
      <c r="F47" s="29">
        <v>0.72400000000000009</v>
      </c>
      <c r="G47" s="29">
        <v>0.629</v>
      </c>
      <c r="H47" s="29">
        <v>0.63400000000000001</v>
      </c>
      <c r="I47" s="29">
        <v>0.57200000000000006</v>
      </c>
      <c r="J47" s="29">
        <v>0.56600000000000006</v>
      </c>
      <c r="K47" s="29">
        <v>0.61</v>
      </c>
      <c r="L47" s="29">
        <v>0.60599999999999998</v>
      </c>
      <c r="M47" s="29">
        <v>0.55000000000000004</v>
      </c>
      <c r="N47" s="29">
        <v>0.50700000000000001</v>
      </c>
      <c r="O47" s="29">
        <v>0.57200000000000006</v>
      </c>
      <c r="P47" s="29">
        <v>0.76900000000000002</v>
      </c>
      <c r="Q47" s="29">
        <v>0.80299999999999994</v>
      </c>
      <c r="R47" s="29">
        <v>0.58099999999999996</v>
      </c>
      <c r="S47" s="29">
        <v>0.67</v>
      </c>
      <c r="T47" s="29">
        <v>0.51400000000000001</v>
      </c>
      <c r="U47" s="29">
        <v>0.622</v>
      </c>
      <c r="V47" s="29">
        <v>0.61</v>
      </c>
      <c r="W47" s="117" t="s">
        <v>364</v>
      </c>
    </row>
    <row r="48" spans="1:23" ht="15.75" customHeight="1" x14ac:dyDescent="0.35">
      <c r="A48" s="30" t="s">
        <v>211</v>
      </c>
      <c r="B48" s="17" t="s">
        <v>47</v>
      </c>
      <c r="C48" s="17" t="s">
        <v>13</v>
      </c>
      <c r="D48" s="29">
        <v>0.72400000000000009</v>
      </c>
      <c r="E48" s="29">
        <v>0.63100000000000001</v>
      </c>
      <c r="F48" s="29">
        <v>0.67700000000000005</v>
      </c>
      <c r="G48" s="29">
        <v>0.70299999999999996</v>
      </c>
      <c r="H48" s="29">
        <v>0.65200000000000002</v>
      </c>
      <c r="I48" s="29">
        <v>0.623</v>
      </c>
      <c r="J48" s="29">
        <v>0.69400000000000006</v>
      </c>
      <c r="K48" s="29">
        <v>0.72299999999999998</v>
      </c>
      <c r="L48" s="29">
        <v>0.65300000000000002</v>
      </c>
      <c r="M48" s="29">
        <v>0.61099999999999999</v>
      </c>
      <c r="N48" s="29">
        <v>0.61299999999999999</v>
      </c>
      <c r="O48" s="29">
        <v>0.53200000000000003</v>
      </c>
      <c r="P48" s="29">
        <v>0.63</v>
      </c>
      <c r="Q48" s="29">
        <v>0.64900000000000002</v>
      </c>
      <c r="R48" s="29">
        <v>0.60099999999999998</v>
      </c>
      <c r="S48" s="29">
        <v>0.61799999999999999</v>
      </c>
      <c r="T48" s="29">
        <v>0.67</v>
      </c>
      <c r="U48" s="29">
        <v>0.53700000000000003</v>
      </c>
      <c r="V48" s="29">
        <v>0.56600000000000006</v>
      </c>
      <c r="W48" s="117" t="s">
        <v>364</v>
      </c>
    </row>
    <row r="49" spans="1:23" ht="15.75" customHeight="1" x14ac:dyDescent="0.35">
      <c r="A49" s="30" t="s">
        <v>211</v>
      </c>
      <c r="B49" s="17" t="s">
        <v>47</v>
      </c>
      <c r="C49" s="17" t="s">
        <v>7</v>
      </c>
      <c r="D49" s="29">
        <v>0.63400000000000001</v>
      </c>
      <c r="E49" s="29">
        <v>0.67200000000000004</v>
      </c>
      <c r="F49" s="29">
        <v>0.61799999999999999</v>
      </c>
      <c r="G49" s="29">
        <v>0.68200000000000005</v>
      </c>
      <c r="H49" s="29">
        <v>0.63</v>
      </c>
      <c r="I49" s="29">
        <v>0.34</v>
      </c>
      <c r="J49" s="29">
        <v>0.40399999999999997</v>
      </c>
      <c r="K49" s="29">
        <v>0.35700000000000004</v>
      </c>
      <c r="L49" s="29">
        <v>0.57299999999999995</v>
      </c>
      <c r="M49" s="29">
        <v>0.45799999999999996</v>
      </c>
      <c r="N49" s="29">
        <v>0.53100000000000003</v>
      </c>
      <c r="O49" s="29">
        <v>0.57399999999999995</v>
      </c>
      <c r="P49" s="29">
        <v>0.58499999999999996</v>
      </c>
      <c r="Q49" s="29">
        <v>0.73499999999999999</v>
      </c>
      <c r="R49" s="29">
        <v>0.72900000000000009</v>
      </c>
      <c r="S49" s="29">
        <v>0.75900000000000001</v>
      </c>
      <c r="T49" s="29">
        <v>0.57999999999999996</v>
      </c>
      <c r="U49" s="29">
        <v>0.51200000000000001</v>
      </c>
      <c r="V49" s="29">
        <v>0.74</v>
      </c>
      <c r="W49" s="117" t="s">
        <v>364</v>
      </c>
    </row>
    <row r="50" spans="1:23" ht="15.75" customHeight="1" x14ac:dyDescent="0.35">
      <c r="A50" s="30" t="s">
        <v>211</v>
      </c>
      <c r="B50" s="17" t="s">
        <v>47</v>
      </c>
      <c r="C50" s="17" t="s">
        <v>14</v>
      </c>
      <c r="D50" s="29">
        <v>0.53900000000000003</v>
      </c>
      <c r="E50" s="29">
        <v>0.621</v>
      </c>
      <c r="F50" s="29">
        <v>0.59799999999999998</v>
      </c>
      <c r="G50" s="29">
        <v>0.59099999999999997</v>
      </c>
      <c r="H50" s="29">
        <v>0.58599999999999997</v>
      </c>
      <c r="I50" s="29">
        <v>0.52900000000000003</v>
      </c>
      <c r="J50" s="29">
        <v>0.44700000000000001</v>
      </c>
      <c r="K50" s="29">
        <v>0.42200000000000004</v>
      </c>
      <c r="L50" s="29">
        <v>0.44700000000000001</v>
      </c>
      <c r="M50" s="29">
        <v>0.44900000000000001</v>
      </c>
      <c r="N50" s="29">
        <v>0.58599999999999997</v>
      </c>
      <c r="O50" s="29">
        <v>0.44</v>
      </c>
      <c r="P50" s="29">
        <v>0.499</v>
      </c>
      <c r="Q50" s="29">
        <v>0.57899999999999996</v>
      </c>
      <c r="R50" s="29">
        <v>0.53600000000000003</v>
      </c>
      <c r="S50" s="29">
        <v>0.58899999999999997</v>
      </c>
      <c r="T50" s="29">
        <v>0.55299999999999994</v>
      </c>
      <c r="U50" s="29">
        <v>0.42200000000000004</v>
      </c>
      <c r="V50" s="29">
        <v>0.66099999999999992</v>
      </c>
      <c r="W50" s="117" t="s">
        <v>364</v>
      </c>
    </row>
    <row r="51" spans="1:23" ht="15.75" customHeight="1" x14ac:dyDescent="0.35">
      <c r="A51" s="30" t="s">
        <v>211</v>
      </c>
      <c r="B51" s="17" t="s">
        <v>47</v>
      </c>
      <c r="C51" s="17" t="s">
        <v>31</v>
      </c>
      <c r="D51" s="29">
        <v>0.67</v>
      </c>
      <c r="E51" s="29">
        <v>0.622</v>
      </c>
      <c r="F51" s="29">
        <v>0.61899999999999999</v>
      </c>
      <c r="G51" s="29">
        <v>0.67599999999999993</v>
      </c>
      <c r="H51" s="29">
        <v>0.64300000000000002</v>
      </c>
      <c r="I51" s="29">
        <v>0.70299999999999996</v>
      </c>
      <c r="J51" s="29">
        <v>0.6</v>
      </c>
      <c r="K51" s="29">
        <v>0.53100000000000003</v>
      </c>
      <c r="L51" s="29">
        <v>0.57799999999999996</v>
      </c>
      <c r="M51" s="29">
        <v>0.53299999999999992</v>
      </c>
      <c r="N51" s="29">
        <v>0.56700000000000006</v>
      </c>
      <c r="O51" s="29">
        <v>0.56799999999999995</v>
      </c>
      <c r="P51" s="29">
        <v>0.70299999999999996</v>
      </c>
      <c r="Q51" s="29">
        <v>0.60399999999999998</v>
      </c>
      <c r="R51" s="29">
        <v>0.58099999999999996</v>
      </c>
      <c r="S51" s="29">
        <v>0.58700000000000008</v>
      </c>
      <c r="T51" s="29">
        <v>0.55600000000000005</v>
      </c>
      <c r="U51" s="29">
        <v>0.7</v>
      </c>
      <c r="V51" s="29">
        <v>0.56899999999999995</v>
      </c>
      <c r="W51" s="117" t="s">
        <v>364</v>
      </c>
    </row>
    <row r="52" spans="1:23" ht="15.75" customHeight="1" x14ac:dyDescent="0.35">
      <c r="A52" s="30" t="s">
        <v>211</v>
      </c>
      <c r="B52" s="17" t="s">
        <v>47</v>
      </c>
      <c r="C52" s="17" t="s">
        <v>15</v>
      </c>
      <c r="D52" s="29">
        <v>0.755</v>
      </c>
      <c r="E52" s="29">
        <v>0.83700000000000008</v>
      </c>
      <c r="F52" s="29">
        <v>0.68599999999999994</v>
      </c>
      <c r="G52" s="29">
        <v>0.83499999999999996</v>
      </c>
      <c r="H52" s="29">
        <v>0.77900000000000003</v>
      </c>
      <c r="I52" s="29">
        <v>0.86</v>
      </c>
      <c r="J52" s="29">
        <v>0.63100000000000001</v>
      </c>
      <c r="K52" s="29">
        <v>0.66099999999999992</v>
      </c>
      <c r="L52" s="29">
        <v>0.63100000000000001</v>
      </c>
      <c r="M52" s="29">
        <v>0.72599999999999998</v>
      </c>
      <c r="N52" s="29">
        <v>0.84799999999999998</v>
      </c>
      <c r="O52" s="29">
        <v>0.80900000000000005</v>
      </c>
      <c r="P52" s="29">
        <v>0.78299999999999992</v>
      </c>
      <c r="Q52" s="29">
        <v>0.88500000000000001</v>
      </c>
      <c r="R52" s="29">
        <v>0.89900000000000002</v>
      </c>
      <c r="S52" s="29">
        <v>0.82</v>
      </c>
      <c r="T52" s="29">
        <v>0.51800000000000002</v>
      </c>
      <c r="U52" s="29">
        <v>0.45899999999999996</v>
      </c>
      <c r="V52" s="29">
        <v>1</v>
      </c>
      <c r="W52" s="117" t="s">
        <v>364</v>
      </c>
    </row>
    <row r="53" spans="1:23" ht="15.75" customHeight="1" x14ac:dyDescent="0.35">
      <c r="A53" s="30" t="s">
        <v>211</v>
      </c>
      <c r="B53" s="17" t="s">
        <v>47</v>
      </c>
      <c r="C53" s="17" t="s">
        <v>16</v>
      </c>
      <c r="D53" s="29">
        <v>0.65900000000000003</v>
      </c>
      <c r="E53" s="29">
        <v>0.6409999999999999</v>
      </c>
      <c r="F53" s="29">
        <v>0.64800000000000002</v>
      </c>
      <c r="G53" s="29">
        <v>0.59499999999999997</v>
      </c>
      <c r="H53" s="29">
        <v>0.6</v>
      </c>
      <c r="I53" s="29">
        <v>0.61699999999999999</v>
      </c>
      <c r="J53" s="29">
        <v>0.55100000000000005</v>
      </c>
      <c r="K53" s="29">
        <v>0.55299999999999994</v>
      </c>
      <c r="L53" s="29">
        <v>0.58299999999999996</v>
      </c>
      <c r="M53" s="29">
        <v>0.56799999999999995</v>
      </c>
      <c r="N53" s="29">
        <v>0.54600000000000004</v>
      </c>
      <c r="O53" s="29">
        <v>0.622</v>
      </c>
      <c r="P53" s="29">
        <v>0.60799999999999998</v>
      </c>
      <c r="Q53" s="29">
        <v>0.66200000000000003</v>
      </c>
      <c r="R53" s="29">
        <v>0.629</v>
      </c>
      <c r="S53" s="29">
        <v>0.72299999999999998</v>
      </c>
      <c r="T53" s="29">
        <v>0.53799999999999992</v>
      </c>
      <c r="U53" s="29">
        <v>0.36200000000000004</v>
      </c>
      <c r="V53" s="29">
        <v>0.51300000000000001</v>
      </c>
      <c r="W53" s="117" t="s">
        <v>364</v>
      </c>
    </row>
    <row r="54" spans="1:23" ht="15.75" customHeight="1" x14ac:dyDescent="0.35">
      <c r="A54" s="30" t="s">
        <v>211</v>
      </c>
      <c r="B54" s="17" t="s">
        <v>47</v>
      </c>
      <c r="C54" s="17" t="s">
        <v>26</v>
      </c>
      <c r="D54" s="29">
        <v>0.68200000000000005</v>
      </c>
      <c r="E54" s="29">
        <v>0.61499999999999999</v>
      </c>
      <c r="F54" s="29">
        <v>0.67200000000000004</v>
      </c>
      <c r="G54" s="29">
        <v>0.621</v>
      </c>
      <c r="H54" s="29">
        <v>0.63700000000000001</v>
      </c>
      <c r="I54" s="29">
        <v>0.60099999999999998</v>
      </c>
      <c r="J54" s="29">
        <v>0.5</v>
      </c>
      <c r="K54" s="29">
        <v>0.46200000000000002</v>
      </c>
      <c r="L54" s="29">
        <v>0.57999999999999996</v>
      </c>
      <c r="M54" s="29">
        <v>0.59499999999999997</v>
      </c>
      <c r="N54" s="29">
        <v>0.59200000000000008</v>
      </c>
      <c r="O54" s="29">
        <v>0.61499999999999999</v>
      </c>
      <c r="P54" s="29">
        <v>0.71900000000000008</v>
      </c>
      <c r="Q54" s="29">
        <v>0.65300000000000002</v>
      </c>
      <c r="R54" s="29">
        <v>0.64500000000000002</v>
      </c>
      <c r="S54" s="29">
        <v>0.57200000000000006</v>
      </c>
      <c r="T54" s="29">
        <v>0.59599999999999997</v>
      </c>
      <c r="U54" s="29">
        <v>0.67400000000000004</v>
      </c>
      <c r="V54" s="29">
        <v>0.53400000000000003</v>
      </c>
      <c r="W54" s="117" t="s">
        <v>364</v>
      </c>
    </row>
    <row r="55" spans="1:23" ht="15.75" customHeight="1" x14ac:dyDescent="0.35">
      <c r="A55" s="30" t="s">
        <v>211</v>
      </c>
      <c r="B55" s="17" t="s">
        <v>47</v>
      </c>
      <c r="C55" s="17" t="s">
        <v>17</v>
      </c>
      <c r="D55" s="29">
        <v>0.67299999999999993</v>
      </c>
      <c r="E55" s="29">
        <v>0.59099999999999997</v>
      </c>
      <c r="F55" s="29">
        <v>0.71099999999999997</v>
      </c>
      <c r="G55" s="29">
        <v>0.66299999999999992</v>
      </c>
      <c r="H55" s="29">
        <v>0.63100000000000001</v>
      </c>
      <c r="I55" s="29">
        <v>0.57799999999999996</v>
      </c>
      <c r="J55" s="29">
        <v>0.44799999999999995</v>
      </c>
      <c r="K55" s="29">
        <v>0.51</v>
      </c>
      <c r="L55" s="29">
        <v>0.52300000000000002</v>
      </c>
      <c r="M55" s="29">
        <v>0.626</v>
      </c>
      <c r="N55" s="29">
        <v>0.61399999999999999</v>
      </c>
      <c r="O55" s="29">
        <v>0.622</v>
      </c>
      <c r="P55" s="29">
        <v>0.52800000000000002</v>
      </c>
      <c r="Q55" s="29">
        <v>0.60499999999999998</v>
      </c>
      <c r="R55" s="29">
        <v>0.53200000000000003</v>
      </c>
      <c r="S55" s="29">
        <v>0.57299999999999995</v>
      </c>
      <c r="T55" s="29">
        <v>0.61199999999999999</v>
      </c>
      <c r="U55" s="29">
        <v>0.39600000000000002</v>
      </c>
      <c r="V55" s="29">
        <v>0.53900000000000003</v>
      </c>
      <c r="W55" s="117" t="s">
        <v>364</v>
      </c>
    </row>
    <row r="56" spans="1:23" ht="15.5" customHeight="1" x14ac:dyDescent="0.35">
      <c r="A56" s="30" t="s">
        <v>211</v>
      </c>
      <c r="B56" s="17" t="s">
        <v>47</v>
      </c>
      <c r="C56" s="17" t="s">
        <v>18</v>
      </c>
      <c r="D56" s="29">
        <v>0.77700000000000002</v>
      </c>
      <c r="E56" s="29">
        <v>0.73099999999999998</v>
      </c>
      <c r="F56" s="29">
        <v>0.74099999999999999</v>
      </c>
      <c r="G56" s="29">
        <v>0.875</v>
      </c>
      <c r="H56" s="29">
        <v>0.80700000000000005</v>
      </c>
      <c r="I56" s="29">
        <v>0.72499999999999998</v>
      </c>
      <c r="J56" s="29">
        <v>0.75800000000000001</v>
      </c>
      <c r="K56" s="29">
        <v>0.63600000000000001</v>
      </c>
      <c r="L56" s="29">
        <v>0.72199999999999998</v>
      </c>
      <c r="M56" s="29">
        <v>0.63800000000000001</v>
      </c>
      <c r="N56" s="29">
        <v>0.71</v>
      </c>
      <c r="O56" s="29">
        <v>0.85699999999999998</v>
      </c>
      <c r="P56" s="29">
        <v>0.69299999999999995</v>
      </c>
      <c r="Q56" s="29">
        <v>0.71599999999999997</v>
      </c>
      <c r="R56" s="29">
        <v>0.58399999999999996</v>
      </c>
      <c r="S56" s="29">
        <v>0.68599999999999994</v>
      </c>
      <c r="T56" s="29">
        <v>0.56200000000000006</v>
      </c>
      <c r="U56" s="29" t="s">
        <v>208</v>
      </c>
      <c r="V56" s="29" t="s">
        <v>208</v>
      </c>
      <c r="W56" s="117" t="s">
        <v>364</v>
      </c>
    </row>
    <row r="57" spans="1:23" ht="15.75" customHeight="1" x14ac:dyDescent="0.35">
      <c r="A57" s="30" t="s">
        <v>211</v>
      </c>
      <c r="B57" s="17" t="s">
        <v>47</v>
      </c>
      <c r="C57" s="17" t="s">
        <v>19</v>
      </c>
      <c r="D57" s="29">
        <v>0.60299999999999998</v>
      </c>
      <c r="E57" s="29">
        <v>0.59499999999999997</v>
      </c>
      <c r="F57" s="29">
        <v>0.60499999999999998</v>
      </c>
      <c r="G57" s="29">
        <v>0.66299999999999992</v>
      </c>
      <c r="H57" s="29">
        <v>0.60399999999999998</v>
      </c>
      <c r="I57" s="29">
        <v>0.60799999999999998</v>
      </c>
      <c r="J57" s="29">
        <v>0.54</v>
      </c>
      <c r="K57" s="29">
        <v>0.498</v>
      </c>
      <c r="L57" s="29">
        <v>0.51300000000000001</v>
      </c>
      <c r="M57" s="29">
        <v>0.59</v>
      </c>
      <c r="N57" s="29">
        <v>0.57100000000000006</v>
      </c>
      <c r="O57" s="29">
        <v>0.61199999999999999</v>
      </c>
      <c r="P57" s="29">
        <v>0.63600000000000001</v>
      </c>
      <c r="Q57" s="29">
        <v>0.59899999999999998</v>
      </c>
      <c r="R57" s="29">
        <v>0.55100000000000005</v>
      </c>
      <c r="S57" s="29">
        <v>0.61599999999999999</v>
      </c>
      <c r="T57" s="29">
        <v>0.51400000000000001</v>
      </c>
      <c r="U57" s="29">
        <v>0.46299999999999997</v>
      </c>
      <c r="V57" s="29">
        <v>0.46600000000000003</v>
      </c>
      <c r="W57" s="117" t="s">
        <v>364</v>
      </c>
    </row>
    <row r="58" spans="1:23" ht="15.75" customHeight="1" x14ac:dyDescent="0.35">
      <c r="A58" s="30" t="s">
        <v>211</v>
      </c>
      <c r="B58" s="17" t="s">
        <v>47</v>
      </c>
      <c r="C58" s="17" t="s">
        <v>20</v>
      </c>
      <c r="D58" s="29">
        <v>0.71400000000000008</v>
      </c>
      <c r="E58" s="29">
        <v>0.68</v>
      </c>
      <c r="F58" s="29">
        <v>0.70799999999999996</v>
      </c>
      <c r="G58" s="29">
        <v>0.73199999999999998</v>
      </c>
      <c r="H58" s="29">
        <v>0.68500000000000005</v>
      </c>
      <c r="I58" s="29">
        <v>0.54899999999999993</v>
      </c>
      <c r="J58" s="29">
        <v>0.56299999999999994</v>
      </c>
      <c r="K58" s="29">
        <v>0.54500000000000004</v>
      </c>
      <c r="L58" s="29">
        <v>0.63500000000000001</v>
      </c>
      <c r="M58" s="29">
        <v>0.56799999999999995</v>
      </c>
      <c r="N58" s="29">
        <v>0.55500000000000005</v>
      </c>
      <c r="O58" s="29">
        <v>0.58200000000000007</v>
      </c>
      <c r="P58" s="29">
        <v>0.64400000000000002</v>
      </c>
      <c r="Q58" s="29">
        <v>0.63100000000000001</v>
      </c>
      <c r="R58" s="29">
        <v>0.63</v>
      </c>
      <c r="S58" s="29">
        <v>0.53</v>
      </c>
      <c r="T58" s="29">
        <v>0.61</v>
      </c>
      <c r="U58" s="29">
        <v>0.59699999999999998</v>
      </c>
      <c r="V58" s="29">
        <v>0.71700000000000008</v>
      </c>
      <c r="W58" s="117" t="s">
        <v>364</v>
      </c>
    </row>
    <row r="59" spans="1:23" ht="15.75" customHeight="1" x14ac:dyDescent="0.35">
      <c r="A59" s="30" t="s">
        <v>211</v>
      </c>
      <c r="B59" s="17" t="s">
        <v>47</v>
      </c>
      <c r="C59" s="17" t="s">
        <v>21</v>
      </c>
      <c r="D59" s="29">
        <v>0.67299999999999993</v>
      </c>
      <c r="E59" s="29">
        <v>0.67900000000000005</v>
      </c>
      <c r="F59" s="29">
        <v>0.61299999999999999</v>
      </c>
      <c r="G59" s="29">
        <v>0.625</v>
      </c>
      <c r="H59" s="29">
        <v>0.56999999999999995</v>
      </c>
      <c r="I59" s="29">
        <v>0.57299999999999995</v>
      </c>
      <c r="J59" s="29">
        <v>0.43799999999999994</v>
      </c>
      <c r="K59" s="29">
        <v>0.55899999999999994</v>
      </c>
      <c r="L59" s="29">
        <v>0.44500000000000001</v>
      </c>
      <c r="M59" s="29">
        <v>0.57399999999999995</v>
      </c>
      <c r="N59" s="29">
        <v>0.54799999999999993</v>
      </c>
      <c r="O59" s="29">
        <v>0.45899999999999996</v>
      </c>
      <c r="P59" s="29">
        <v>0.55299999999999994</v>
      </c>
      <c r="Q59" s="29">
        <v>0.495</v>
      </c>
      <c r="R59" s="29">
        <v>0.59</v>
      </c>
      <c r="S59" s="29">
        <v>0.58200000000000007</v>
      </c>
      <c r="T59" s="29">
        <v>0.50800000000000001</v>
      </c>
      <c r="U59" s="29">
        <v>0.48299999999999998</v>
      </c>
      <c r="V59" s="29">
        <v>0.59399999999999997</v>
      </c>
      <c r="W59" s="117" t="s">
        <v>364</v>
      </c>
    </row>
    <row r="60" spans="1:23" ht="15.75" customHeight="1" x14ac:dyDescent="0.35">
      <c r="A60" s="30" t="s">
        <v>211</v>
      </c>
      <c r="B60" s="17" t="s">
        <v>47</v>
      </c>
      <c r="C60" s="17" t="s">
        <v>27</v>
      </c>
      <c r="D60" s="29">
        <v>0.621</v>
      </c>
      <c r="E60" s="29">
        <v>0.59499999999999997</v>
      </c>
      <c r="F60" s="29">
        <v>0.60199999999999998</v>
      </c>
      <c r="G60" s="29">
        <v>0.59799999999999998</v>
      </c>
      <c r="H60" s="29">
        <v>0.60199999999999998</v>
      </c>
      <c r="I60" s="29">
        <v>0.5</v>
      </c>
      <c r="J60" s="29">
        <v>0.496</v>
      </c>
      <c r="K60" s="29">
        <v>0.52900000000000003</v>
      </c>
      <c r="L60" s="29">
        <v>0.50700000000000001</v>
      </c>
      <c r="M60" s="29">
        <v>0.53400000000000003</v>
      </c>
      <c r="N60" s="29">
        <v>0.52500000000000002</v>
      </c>
      <c r="O60" s="29">
        <v>0.59099999999999997</v>
      </c>
      <c r="P60" s="29">
        <v>0.51900000000000002</v>
      </c>
      <c r="Q60" s="29">
        <v>0.51400000000000001</v>
      </c>
      <c r="R60" s="29">
        <v>0.59399999999999997</v>
      </c>
      <c r="S60" s="29">
        <v>0.57799999999999996</v>
      </c>
      <c r="T60" s="29">
        <v>0.52900000000000003</v>
      </c>
      <c r="U60" s="29">
        <v>0.52600000000000002</v>
      </c>
      <c r="V60" s="29">
        <v>0.63500000000000001</v>
      </c>
      <c r="W60" s="117" t="s">
        <v>364</v>
      </c>
    </row>
    <row r="61" spans="1:23" ht="15.75" customHeight="1" x14ac:dyDescent="0.35">
      <c r="A61" s="30" t="s">
        <v>211</v>
      </c>
      <c r="B61" s="17" t="s">
        <v>47</v>
      </c>
      <c r="C61" s="17" t="s">
        <v>28</v>
      </c>
      <c r="D61" s="29">
        <v>0.69700000000000006</v>
      </c>
      <c r="E61" s="29">
        <v>0.71400000000000008</v>
      </c>
      <c r="F61" s="29">
        <v>0.70400000000000007</v>
      </c>
      <c r="G61" s="29">
        <v>0.68299999999999994</v>
      </c>
      <c r="H61" s="29">
        <v>0.65700000000000003</v>
      </c>
      <c r="I61" s="29">
        <v>0.55899999999999994</v>
      </c>
      <c r="J61" s="29">
        <v>0.56399999999999995</v>
      </c>
      <c r="K61" s="29">
        <v>0.55899999999999994</v>
      </c>
      <c r="L61" s="29">
        <v>0.60799999999999998</v>
      </c>
      <c r="M61" s="29">
        <v>0.55100000000000005</v>
      </c>
      <c r="N61" s="29">
        <v>0.63300000000000001</v>
      </c>
      <c r="O61" s="29">
        <v>0.60399999999999998</v>
      </c>
      <c r="P61" s="29">
        <v>0.624</v>
      </c>
      <c r="Q61" s="29">
        <v>0.60399999999999998</v>
      </c>
      <c r="R61" s="29">
        <v>0.68299999999999994</v>
      </c>
      <c r="S61" s="29">
        <v>0.58299999999999996</v>
      </c>
      <c r="T61" s="29">
        <v>0.46399999999999997</v>
      </c>
      <c r="U61" s="29">
        <v>0.56899999999999995</v>
      </c>
      <c r="V61" s="29">
        <v>0.65099999999999991</v>
      </c>
      <c r="W61" s="117" t="s">
        <v>364</v>
      </c>
    </row>
    <row r="62" spans="1:23" ht="31.5" customHeight="1" x14ac:dyDescent="0.35">
      <c r="A62" s="30" t="s">
        <v>211</v>
      </c>
      <c r="B62" s="17" t="s">
        <v>182</v>
      </c>
      <c r="C62" s="17" t="s">
        <v>54</v>
      </c>
      <c r="D62" s="29" t="s">
        <v>190</v>
      </c>
      <c r="E62" s="29" t="s">
        <v>190</v>
      </c>
      <c r="F62" s="29" t="s">
        <v>190</v>
      </c>
      <c r="G62" s="29" t="s">
        <v>190</v>
      </c>
      <c r="H62" s="29" t="s">
        <v>190</v>
      </c>
      <c r="I62" s="29" t="s">
        <v>190</v>
      </c>
      <c r="J62" s="29" t="s">
        <v>190</v>
      </c>
      <c r="K62" s="29" t="s">
        <v>190</v>
      </c>
      <c r="L62" s="29">
        <v>0.67900000000000005</v>
      </c>
      <c r="M62" s="29">
        <v>0.68500000000000005</v>
      </c>
      <c r="N62" s="29">
        <v>0.63900000000000001</v>
      </c>
      <c r="O62" s="29">
        <v>0.64</v>
      </c>
      <c r="P62" s="29">
        <v>0.53900000000000003</v>
      </c>
      <c r="Q62" s="29">
        <v>0.66099999999999992</v>
      </c>
      <c r="R62" s="29">
        <v>0.56799999999999995</v>
      </c>
      <c r="S62" s="29">
        <v>0.70299999999999996</v>
      </c>
      <c r="T62" s="29">
        <v>0.47100000000000003</v>
      </c>
      <c r="U62" s="29">
        <v>0.44600000000000001</v>
      </c>
      <c r="V62" s="65">
        <v>0.55299999999999994</v>
      </c>
      <c r="W62" s="117" t="s">
        <v>364</v>
      </c>
    </row>
    <row r="63" spans="1:23" ht="15.75" customHeight="1" x14ac:dyDescent="0.35">
      <c r="A63" s="30" t="s">
        <v>211</v>
      </c>
      <c r="B63" s="17" t="s">
        <v>182</v>
      </c>
      <c r="C63" s="17" t="s">
        <v>55</v>
      </c>
      <c r="D63" s="29" t="s">
        <v>190</v>
      </c>
      <c r="E63" s="29" t="s">
        <v>190</v>
      </c>
      <c r="F63" s="29" t="s">
        <v>190</v>
      </c>
      <c r="G63" s="29" t="s">
        <v>190</v>
      </c>
      <c r="H63" s="29" t="s">
        <v>190</v>
      </c>
      <c r="I63" s="29" t="s">
        <v>190</v>
      </c>
      <c r="J63" s="29" t="s">
        <v>190</v>
      </c>
      <c r="K63" s="29" t="s">
        <v>190</v>
      </c>
      <c r="L63" s="29">
        <v>0.65500000000000003</v>
      </c>
      <c r="M63" s="29">
        <v>0.47600000000000003</v>
      </c>
      <c r="N63" s="29">
        <v>0.7659999999999999</v>
      </c>
      <c r="O63" s="29">
        <v>0.373</v>
      </c>
      <c r="P63" s="29" t="s">
        <v>208</v>
      </c>
      <c r="Q63" s="29">
        <v>0.8909999999999999</v>
      </c>
      <c r="R63" s="29">
        <v>0.76400000000000001</v>
      </c>
      <c r="S63" s="29" t="s">
        <v>208</v>
      </c>
      <c r="T63" s="29" t="s">
        <v>208</v>
      </c>
      <c r="U63" s="29" t="s">
        <v>208</v>
      </c>
      <c r="V63" s="29" t="s">
        <v>208</v>
      </c>
      <c r="W63" s="117" t="s">
        <v>364</v>
      </c>
    </row>
    <row r="64" spans="1:23" ht="15.75" customHeight="1" x14ac:dyDescent="0.35">
      <c r="A64" s="30" t="s">
        <v>211</v>
      </c>
      <c r="B64" s="17" t="s">
        <v>182</v>
      </c>
      <c r="C64" s="17" t="s">
        <v>56</v>
      </c>
      <c r="D64" s="29" t="s">
        <v>190</v>
      </c>
      <c r="E64" s="29" t="s">
        <v>190</v>
      </c>
      <c r="F64" s="29" t="s">
        <v>190</v>
      </c>
      <c r="G64" s="29" t="s">
        <v>190</v>
      </c>
      <c r="H64" s="29" t="s">
        <v>190</v>
      </c>
      <c r="I64" s="29" t="s">
        <v>190</v>
      </c>
      <c r="J64" s="29" t="s">
        <v>190</v>
      </c>
      <c r="K64" s="29" t="s">
        <v>190</v>
      </c>
      <c r="L64" s="29">
        <v>0.65400000000000003</v>
      </c>
      <c r="M64" s="29">
        <v>0.54100000000000004</v>
      </c>
      <c r="N64" s="29">
        <v>0.39899999999999997</v>
      </c>
      <c r="O64" s="29">
        <v>0.66900000000000004</v>
      </c>
      <c r="P64" s="29">
        <v>0.66099999999999992</v>
      </c>
      <c r="Q64" s="29">
        <v>0.59499999999999997</v>
      </c>
      <c r="R64" s="29">
        <v>0.44299999999999995</v>
      </c>
      <c r="S64" s="29">
        <v>0.504</v>
      </c>
      <c r="T64" s="29">
        <v>0.36799999999999999</v>
      </c>
      <c r="U64" s="29">
        <v>0.66900000000000004</v>
      </c>
      <c r="V64" s="65">
        <v>0.56399999999999995</v>
      </c>
      <c r="W64" s="117" t="s">
        <v>364</v>
      </c>
    </row>
    <row r="65" spans="1:23" ht="15.75" customHeight="1" x14ac:dyDescent="0.35">
      <c r="A65" s="30" t="s">
        <v>211</v>
      </c>
      <c r="B65" s="17" t="s">
        <v>182</v>
      </c>
      <c r="C65" s="17" t="s">
        <v>57</v>
      </c>
      <c r="D65" s="29" t="s">
        <v>190</v>
      </c>
      <c r="E65" s="29" t="s">
        <v>190</v>
      </c>
      <c r="F65" s="29" t="s">
        <v>190</v>
      </c>
      <c r="G65" s="29" t="s">
        <v>190</v>
      </c>
      <c r="H65" s="29" t="s">
        <v>190</v>
      </c>
      <c r="I65" s="29" t="s">
        <v>190</v>
      </c>
      <c r="J65" s="29" t="s">
        <v>190</v>
      </c>
      <c r="K65" s="29" t="s">
        <v>190</v>
      </c>
      <c r="L65" s="29" t="s">
        <v>208</v>
      </c>
      <c r="M65" s="29" t="s">
        <v>208</v>
      </c>
      <c r="N65" s="29">
        <v>0.77599999999999991</v>
      </c>
      <c r="O65" s="29">
        <v>1</v>
      </c>
      <c r="P65" s="29" t="s">
        <v>208</v>
      </c>
      <c r="Q65" s="29" t="s">
        <v>208</v>
      </c>
      <c r="R65" s="29">
        <v>0.60499999999999998</v>
      </c>
      <c r="S65" s="29" t="s">
        <v>208</v>
      </c>
      <c r="T65" s="29" t="s">
        <v>208</v>
      </c>
      <c r="U65" s="29" t="s">
        <v>208</v>
      </c>
      <c r="V65" s="29" t="s">
        <v>208</v>
      </c>
      <c r="W65" s="117" t="s">
        <v>364</v>
      </c>
    </row>
    <row r="66" spans="1:23" ht="15.75" customHeight="1" x14ac:dyDescent="0.35">
      <c r="A66" s="30" t="s">
        <v>211</v>
      </c>
      <c r="B66" s="17" t="s">
        <v>182</v>
      </c>
      <c r="C66" s="17" t="s">
        <v>58</v>
      </c>
      <c r="D66" s="29" t="s">
        <v>190</v>
      </c>
      <c r="E66" s="29" t="s">
        <v>190</v>
      </c>
      <c r="F66" s="29" t="s">
        <v>190</v>
      </c>
      <c r="G66" s="29" t="s">
        <v>190</v>
      </c>
      <c r="H66" s="29" t="s">
        <v>190</v>
      </c>
      <c r="I66" s="29" t="s">
        <v>190</v>
      </c>
      <c r="J66" s="29" t="s">
        <v>190</v>
      </c>
      <c r="K66" s="29" t="s">
        <v>190</v>
      </c>
      <c r="L66" s="29">
        <v>0.503</v>
      </c>
      <c r="M66" s="29">
        <v>0.55000000000000004</v>
      </c>
      <c r="N66" s="29">
        <v>0.56499999999999995</v>
      </c>
      <c r="O66" s="29">
        <v>0.56799999999999995</v>
      </c>
      <c r="P66" s="29">
        <v>0.61399999999999999</v>
      </c>
      <c r="Q66" s="29">
        <v>0.624</v>
      </c>
      <c r="R66" s="29">
        <v>0.496</v>
      </c>
      <c r="S66" s="29">
        <v>0.60599999999999998</v>
      </c>
      <c r="T66" s="29">
        <v>0.53700000000000003</v>
      </c>
      <c r="U66" s="29">
        <v>0.54500000000000004</v>
      </c>
      <c r="V66" s="65">
        <v>0.56799999999999995</v>
      </c>
      <c r="W66" s="117" t="s">
        <v>364</v>
      </c>
    </row>
    <row r="67" spans="1:23" ht="15.75" customHeight="1" x14ac:dyDescent="0.35">
      <c r="A67" s="30" t="s">
        <v>211</v>
      </c>
      <c r="B67" s="17" t="s">
        <v>182</v>
      </c>
      <c r="C67" s="17" t="s">
        <v>96</v>
      </c>
      <c r="D67" s="29" t="s">
        <v>190</v>
      </c>
      <c r="E67" s="29" t="s">
        <v>190</v>
      </c>
      <c r="F67" s="29" t="s">
        <v>190</v>
      </c>
      <c r="G67" s="29" t="s">
        <v>190</v>
      </c>
      <c r="H67" s="29" t="s">
        <v>190</v>
      </c>
      <c r="I67" s="29" t="s">
        <v>190</v>
      </c>
      <c r="J67" s="29" t="s">
        <v>190</v>
      </c>
      <c r="K67" s="29" t="s">
        <v>190</v>
      </c>
      <c r="L67" s="29">
        <v>0.45100000000000001</v>
      </c>
      <c r="M67" s="29">
        <v>0.64900000000000002</v>
      </c>
      <c r="N67" s="29">
        <v>0.66200000000000003</v>
      </c>
      <c r="O67" s="29">
        <v>0.67400000000000004</v>
      </c>
      <c r="P67" s="29">
        <v>0.72699999999999998</v>
      </c>
      <c r="Q67" s="29">
        <v>0.50900000000000001</v>
      </c>
      <c r="R67" s="29">
        <v>0.61699999999999999</v>
      </c>
      <c r="S67" s="29">
        <v>0.72900000000000009</v>
      </c>
      <c r="T67" s="29" t="s">
        <v>208</v>
      </c>
      <c r="U67" s="29">
        <v>0.57100000000000006</v>
      </c>
      <c r="V67" s="65">
        <v>0.60099999999999998</v>
      </c>
      <c r="W67" s="117" t="s">
        <v>364</v>
      </c>
    </row>
    <row r="68" spans="1:23" ht="15.75" customHeight="1" x14ac:dyDescent="0.35">
      <c r="A68" s="30" t="s">
        <v>211</v>
      </c>
      <c r="B68" s="17" t="s">
        <v>182</v>
      </c>
      <c r="C68" s="17" t="s">
        <v>59</v>
      </c>
      <c r="D68" s="29" t="s">
        <v>190</v>
      </c>
      <c r="E68" s="29" t="s">
        <v>190</v>
      </c>
      <c r="F68" s="29" t="s">
        <v>190</v>
      </c>
      <c r="G68" s="29" t="s">
        <v>190</v>
      </c>
      <c r="H68" s="29" t="s">
        <v>190</v>
      </c>
      <c r="I68" s="29" t="s">
        <v>190</v>
      </c>
      <c r="J68" s="29" t="s">
        <v>190</v>
      </c>
      <c r="K68" s="29" t="s">
        <v>190</v>
      </c>
      <c r="L68" s="29" t="s">
        <v>208</v>
      </c>
      <c r="M68" s="29" t="s">
        <v>208</v>
      </c>
      <c r="N68" s="29" t="s">
        <v>208</v>
      </c>
      <c r="O68" s="29" t="s">
        <v>208</v>
      </c>
      <c r="P68" s="29">
        <v>0.748</v>
      </c>
      <c r="Q68" s="29" t="s">
        <v>208</v>
      </c>
      <c r="R68" s="29" t="s">
        <v>208</v>
      </c>
      <c r="S68" s="29" t="s">
        <v>208</v>
      </c>
      <c r="T68" s="29" t="s">
        <v>208</v>
      </c>
      <c r="U68" s="29" t="s">
        <v>208</v>
      </c>
      <c r="V68" s="29" t="s">
        <v>208</v>
      </c>
      <c r="W68" s="117" t="s">
        <v>364</v>
      </c>
    </row>
    <row r="69" spans="1:23" ht="15.75" customHeight="1" x14ac:dyDescent="0.35">
      <c r="A69" s="30" t="s">
        <v>211</v>
      </c>
      <c r="B69" s="17" t="s">
        <v>182</v>
      </c>
      <c r="C69" s="17" t="s">
        <v>60</v>
      </c>
      <c r="D69" s="29" t="s">
        <v>190</v>
      </c>
      <c r="E69" s="29" t="s">
        <v>190</v>
      </c>
      <c r="F69" s="29" t="s">
        <v>190</v>
      </c>
      <c r="G69" s="29" t="s">
        <v>190</v>
      </c>
      <c r="H69" s="29" t="s">
        <v>190</v>
      </c>
      <c r="I69" s="29" t="s">
        <v>190</v>
      </c>
      <c r="J69" s="29" t="s">
        <v>190</v>
      </c>
      <c r="K69" s="29" t="s">
        <v>190</v>
      </c>
      <c r="L69" s="29">
        <v>1</v>
      </c>
      <c r="M69" s="29">
        <v>0.77400000000000002</v>
      </c>
      <c r="N69" s="29" t="s">
        <v>208</v>
      </c>
      <c r="O69" s="29" t="s">
        <v>208</v>
      </c>
      <c r="P69" s="29" t="s">
        <v>208</v>
      </c>
      <c r="Q69" s="29">
        <v>0.75</v>
      </c>
      <c r="R69" s="29">
        <v>1</v>
      </c>
      <c r="S69" s="29">
        <v>0.76800000000000002</v>
      </c>
      <c r="T69" s="29" t="s">
        <v>208</v>
      </c>
      <c r="U69" s="29">
        <v>1</v>
      </c>
      <c r="V69" s="29" t="s">
        <v>208</v>
      </c>
      <c r="W69" s="117" t="s">
        <v>364</v>
      </c>
    </row>
    <row r="70" spans="1:23" ht="15.75" customHeight="1" x14ac:dyDescent="0.35">
      <c r="A70" s="30" t="s">
        <v>211</v>
      </c>
      <c r="B70" s="17" t="s">
        <v>182</v>
      </c>
      <c r="C70" s="17" t="s">
        <v>97</v>
      </c>
      <c r="D70" s="29" t="s">
        <v>190</v>
      </c>
      <c r="E70" s="29" t="s">
        <v>190</v>
      </c>
      <c r="F70" s="29" t="s">
        <v>190</v>
      </c>
      <c r="G70" s="29" t="s">
        <v>190</v>
      </c>
      <c r="H70" s="29" t="s">
        <v>190</v>
      </c>
      <c r="I70" s="29" t="s">
        <v>190</v>
      </c>
      <c r="J70" s="29" t="s">
        <v>190</v>
      </c>
      <c r="K70" s="29" t="s">
        <v>190</v>
      </c>
      <c r="L70" s="29">
        <v>0.59099999999999997</v>
      </c>
      <c r="M70" s="29" t="s">
        <v>208</v>
      </c>
      <c r="N70" s="29" t="s">
        <v>208</v>
      </c>
      <c r="O70" s="29">
        <v>0.56799999999999995</v>
      </c>
      <c r="P70" s="29" t="s">
        <v>208</v>
      </c>
      <c r="Q70" s="29">
        <v>1</v>
      </c>
      <c r="R70" s="29">
        <v>0.64400000000000002</v>
      </c>
      <c r="S70" s="29" t="s">
        <v>208</v>
      </c>
      <c r="T70" s="29" t="s">
        <v>208</v>
      </c>
      <c r="U70" s="29" t="s">
        <v>208</v>
      </c>
      <c r="V70" s="29" t="s">
        <v>208</v>
      </c>
      <c r="W70" s="117" t="s">
        <v>364</v>
      </c>
    </row>
    <row r="71" spans="1:23" ht="15.75" customHeight="1" x14ac:dyDescent="0.35">
      <c r="A71" s="30" t="s">
        <v>211</v>
      </c>
      <c r="B71" s="17" t="s">
        <v>182</v>
      </c>
      <c r="C71" s="17" t="s">
        <v>61</v>
      </c>
      <c r="D71" s="29" t="s">
        <v>190</v>
      </c>
      <c r="E71" s="29" t="s">
        <v>190</v>
      </c>
      <c r="F71" s="29" t="s">
        <v>190</v>
      </c>
      <c r="G71" s="29" t="s">
        <v>190</v>
      </c>
      <c r="H71" s="29" t="s">
        <v>190</v>
      </c>
      <c r="I71" s="29" t="s">
        <v>190</v>
      </c>
      <c r="J71" s="29" t="s">
        <v>190</v>
      </c>
      <c r="K71" s="29" t="s">
        <v>190</v>
      </c>
      <c r="L71" s="29">
        <v>0.58799999999999997</v>
      </c>
      <c r="M71" s="29">
        <v>0.76900000000000002</v>
      </c>
      <c r="N71" s="29">
        <v>0.66</v>
      </c>
      <c r="O71" s="29">
        <v>0.72</v>
      </c>
      <c r="P71" s="29">
        <v>1</v>
      </c>
      <c r="Q71" s="29">
        <v>0.77</v>
      </c>
      <c r="R71" s="29">
        <v>0.66</v>
      </c>
      <c r="S71" s="29">
        <v>0.6</v>
      </c>
      <c r="T71" s="29" t="s">
        <v>208</v>
      </c>
      <c r="U71" s="29">
        <v>0.79500000000000004</v>
      </c>
      <c r="V71" s="65">
        <v>0.54</v>
      </c>
      <c r="W71" s="117" t="s">
        <v>364</v>
      </c>
    </row>
    <row r="72" spans="1:23" ht="15.75" customHeight="1" x14ac:dyDescent="0.35">
      <c r="A72" s="30" t="s">
        <v>211</v>
      </c>
      <c r="B72" s="17" t="s">
        <v>182</v>
      </c>
      <c r="C72" s="17" t="s">
        <v>62</v>
      </c>
      <c r="D72" s="29" t="s">
        <v>190</v>
      </c>
      <c r="E72" s="29" t="s">
        <v>190</v>
      </c>
      <c r="F72" s="29" t="s">
        <v>190</v>
      </c>
      <c r="G72" s="29" t="s">
        <v>190</v>
      </c>
      <c r="H72" s="29" t="s">
        <v>190</v>
      </c>
      <c r="I72" s="29" t="s">
        <v>190</v>
      </c>
      <c r="J72" s="29" t="s">
        <v>190</v>
      </c>
      <c r="K72" s="29" t="s">
        <v>190</v>
      </c>
      <c r="L72" s="29">
        <v>0.46600000000000003</v>
      </c>
      <c r="M72" s="29">
        <v>0.55399999999999994</v>
      </c>
      <c r="N72" s="29">
        <v>0.57299999999999995</v>
      </c>
      <c r="O72" s="29">
        <v>0.60499999999999998</v>
      </c>
      <c r="P72" s="29">
        <v>0.57899999999999996</v>
      </c>
      <c r="Q72" s="29">
        <v>0.46500000000000002</v>
      </c>
      <c r="R72" s="29">
        <v>0.64</v>
      </c>
      <c r="S72" s="29">
        <v>0.55600000000000005</v>
      </c>
      <c r="T72" s="29">
        <v>0.48799999999999999</v>
      </c>
      <c r="U72" s="29">
        <v>0.60799999999999998</v>
      </c>
      <c r="V72" s="65">
        <v>0.48799999999999999</v>
      </c>
      <c r="W72" s="117" t="s">
        <v>364</v>
      </c>
    </row>
    <row r="73" spans="1:23" ht="15.75" customHeight="1" x14ac:dyDescent="0.35">
      <c r="A73" s="30" t="s">
        <v>211</v>
      </c>
      <c r="B73" s="17" t="s">
        <v>182</v>
      </c>
      <c r="C73" s="17" t="s">
        <v>63</v>
      </c>
      <c r="D73" s="29" t="s">
        <v>190</v>
      </c>
      <c r="E73" s="29" t="s">
        <v>190</v>
      </c>
      <c r="F73" s="29" t="s">
        <v>190</v>
      </c>
      <c r="G73" s="29" t="s">
        <v>190</v>
      </c>
      <c r="H73" s="29" t="s">
        <v>190</v>
      </c>
      <c r="I73" s="29" t="s">
        <v>190</v>
      </c>
      <c r="J73" s="29" t="s">
        <v>190</v>
      </c>
      <c r="K73" s="29" t="s">
        <v>190</v>
      </c>
      <c r="L73" s="29">
        <v>0.499</v>
      </c>
      <c r="M73" s="29">
        <v>0.58700000000000008</v>
      </c>
      <c r="N73" s="29">
        <v>0.58899999999999997</v>
      </c>
      <c r="O73" s="29">
        <v>0.69</v>
      </c>
      <c r="P73" s="29">
        <v>0.72499999999999998</v>
      </c>
      <c r="Q73" s="29">
        <v>0.56200000000000006</v>
      </c>
      <c r="R73" s="29">
        <v>0.56700000000000006</v>
      </c>
      <c r="S73" s="29">
        <v>0.61799999999999999</v>
      </c>
      <c r="T73" s="29">
        <v>0.39299999999999996</v>
      </c>
      <c r="U73" s="29">
        <v>0.69299999999999995</v>
      </c>
      <c r="V73" s="65">
        <v>0.48100000000000004</v>
      </c>
      <c r="W73" s="117" t="s">
        <v>364</v>
      </c>
    </row>
    <row r="74" spans="1:23" ht="15.75" customHeight="1" x14ac:dyDescent="0.35">
      <c r="A74" s="30" t="s">
        <v>211</v>
      </c>
      <c r="B74" s="17" t="s">
        <v>182</v>
      </c>
      <c r="C74" s="17" t="s">
        <v>64</v>
      </c>
      <c r="D74" s="29" t="s">
        <v>190</v>
      </c>
      <c r="E74" s="29" t="s">
        <v>190</v>
      </c>
      <c r="F74" s="29" t="s">
        <v>190</v>
      </c>
      <c r="G74" s="29" t="s">
        <v>190</v>
      </c>
      <c r="H74" s="29" t="s">
        <v>190</v>
      </c>
      <c r="I74" s="29" t="s">
        <v>190</v>
      </c>
      <c r="J74" s="29" t="s">
        <v>190</v>
      </c>
      <c r="K74" s="29" t="s">
        <v>190</v>
      </c>
      <c r="L74" s="29">
        <v>0.503</v>
      </c>
      <c r="M74" s="29">
        <v>0.56399999999999995</v>
      </c>
      <c r="N74" s="29">
        <v>0.49</v>
      </c>
      <c r="O74" s="29">
        <v>0.46</v>
      </c>
      <c r="P74" s="29">
        <v>0.54500000000000004</v>
      </c>
      <c r="Q74" s="29">
        <v>0.61499999999999999</v>
      </c>
      <c r="R74" s="29">
        <v>0.57499999999999996</v>
      </c>
      <c r="S74" s="29">
        <v>0.57999999999999996</v>
      </c>
      <c r="T74" s="29">
        <v>0.52200000000000002</v>
      </c>
      <c r="U74" s="29">
        <v>0.46100000000000002</v>
      </c>
      <c r="V74" s="65">
        <v>0.53700000000000003</v>
      </c>
      <c r="W74" s="117" t="s">
        <v>364</v>
      </c>
    </row>
    <row r="75" spans="1:23" ht="15.75" customHeight="1" x14ac:dyDescent="0.35">
      <c r="A75" s="30" t="s">
        <v>211</v>
      </c>
      <c r="B75" s="17" t="s">
        <v>182</v>
      </c>
      <c r="C75" s="17" t="s">
        <v>65</v>
      </c>
      <c r="D75" s="29" t="s">
        <v>190</v>
      </c>
      <c r="E75" s="29" t="s">
        <v>190</v>
      </c>
      <c r="F75" s="29" t="s">
        <v>190</v>
      </c>
      <c r="G75" s="29" t="s">
        <v>190</v>
      </c>
      <c r="H75" s="29" t="s">
        <v>190</v>
      </c>
      <c r="I75" s="29" t="s">
        <v>190</v>
      </c>
      <c r="J75" s="29" t="s">
        <v>190</v>
      </c>
      <c r="K75" s="29" t="s">
        <v>190</v>
      </c>
      <c r="L75" s="29">
        <v>0.55500000000000005</v>
      </c>
      <c r="M75" s="29">
        <v>0.50900000000000001</v>
      </c>
      <c r="N75" s="29">
        <v>0.55799999999999994</v>
      </c>
      <c r="O75" s="29">
        <v>0.56700000000000006</v>
      </c>
      <c r="P75" s="29">
        <v>0.60299999999999998</v>
      </c>
      <c r="Q75" s="29">
        <v>0.70099999999999996</v>
      </c>
      <c r="R75" s="29">
        <v>0.63400000000000001</v>
      </c>
      <c r="S75" s="29">
        <v>0.622</v>
      </c>
      <c r="T75" s="29">
        <v>0.45600000000000002</v>
      </c>
      <c r="U75" s="29">
        <v>0.42100000000000004</v>
      </c>
      <c r="V75" s="65">
        <v>0.57100000000000006</v>
      </c>
      <c r="W75" s="117" t="s">
        <v>364</v>
      </c>
    </row>
    <row r="76" spans="1:23" ht="15.75" customHeight="1" x14ac:dyDescent="0.35">
      <c r="A76" s="30" t="s">
        <v>211</v>
      </c>
      <c r="B76" s="17" t="s">
        <v>182</v>
      </c>
      <c r="C76" s="17" t="s">
        <v>66</v>
      </c>
      <c r="D76" s="29" t="s">
        <v>190</v>
      </c>
      <c r="E76" s="29" t="s">
        <v>190</v>
      </c>
      <c r="F76" s="29" t="s">
        <v>190</v>
      </c>
      <c r="G76" s="29" t="s">
        <v>190</v>
      </c>
      <c r="H76" s="29" t="s">
        <v>190</v>
      </c>
      <c r="I76" s="29" t="s">
        <v>190</v>
      </c>
      <c r="J76" s="29" t="s">
        <v>190</v>
      </c>
      <c r="K76" s="29" t="s">
        <v>190</v>
      </c>
      <c r="L76" s="29">
        <v>0.38799999999999996</v>
      </c>
      <c r="M76" s="29">
        <v>0.441</v>
      </c>
      <c r="N76" s="29">
        <v>0.56899999999999995</v>
      </c>
      <c r="O76" s="29">
        <v>0.51600000000000001</v>
      </c>
      <c r="P76" s="29">
        <v>0.58499999999999996</v>
      </c>
      <c r="Q76" s="29">
        <v>0.76</v>
      </c>
      <c r="R76" s="29">
        <v>0.622</v>
      </c>
      <c r="S76" s="29">
        <v>0.71400000000000008</v>
      </c>
      <c r="T76" s="29">
        <v>0.60499999999999998</v>
      </c>
      <c r="U76" s="29">
        <v>0.40399999999999997</v>
      </c>
      <c r="V76" s="65">
        <v>0.73199999999999998</v>
      </c>
      <c r="W76" s="117" t="s">
        <v>364</v>
      </c>
    </row>
    <row r="77" spans="1:23" ht="15.75" customHeight="1" x14ac:dyDescent="0.35">
      <c r="A77" s="30" t="s">
        <v>211</v>
      </c>
      <c r="B77" s="17" t="s">
        <v>182</v>
      </c>
      <c r="C77" s="17" t="s">
        <v>67</v>
      </c>
      <c r="D77" s="29" t="s">
        <v>190</v>
      </c>
      <c r="E77" s="29" t="s">
        <v>190</v>
      </c>
      <c r="F77" s="29" t="s">
        <v>190</v>
      </c>
      <c r="G77" s="29" t="s">
        <v>190</v>
      </c>
      <c r="H77" s="29" t="s">
        <v>190</v>
      </c>
      <c r="I77" s="29" t="s">
        <v>190</v>
      </c>
      <c r="J77" s="29" t="s">
        <v>190</v>
      </c>
      <c r="K77" s="29" t="s">
        <v>190</v>
      </c>
      <c r="L77" s="29">
        <v>0.52400000000000002</v>
      </c>
      <c r="M77" s="29">
        <v>0.41899999999999998</v>
      </c>
      <c r="N77" s="29">
        <v>0.496</v>
      </c>
      <c r="O77" s="29">
        <v>0.51100000000000001</v>
      </c>
      <c r="P77" s="29">
        <v>0.45799999999999996</v>
      </c>
      <c r="Q77" s="29">
        <v>0.58299999999999996</v>
      </c>
      <c r="R77" s="29">
        <v>0.624</v>
      </c>
      <c r="S77" s="29">
        <v>0.54899999999999993</v>
      </c>
      <c r="T77" s="29">
        <v>0.42100000000000004</v>
      </c>
      <c r="U77" s="29">
        <v>0.58099999999999996</v>
      </c>
      <c r="V77" s="65">
        <v>0.55000000000000004</v>
      </c>
      <c r="W77" s="117" t="s">
        <v>364</v>
      </c>
    </row>
    <row r="78" spans="1:23" ht="15.75" customHeight="1" x14ac:dyDescent="0.35">
      <c r="A78" s="30" t="s">
        <v>211</v>
      </c>
      <c r="B78" s="17" t="s">
        <v>182</v>
      </c>
      <c r="C78" s="17" t="s">
        <v>68</v>
      </c>
      <c r="D78" s="29" t="s">
        <v>190</v>
      </c>
      <c r="E78" s="29" t="s">
        <v>190</v>
      </c>
      <c r="F78" s="29" t="s">
        <v>190</v>
      </c>
      <c r="G78" s="29" t="s">
        <v>190</v>
      </c>
      <c r="H78" s="29" t="s">
        <v>190</v>
      </c>
      <c r="I78" s="29" t="s">
        <v>190</v>
      </c>
      <c r="J78" s="29" t="s">
        <v>190</v>
      </c>
      <c r="K78" s="29" t="s">
        <v>190</v>
      </c>
      <c r="L78" s="29">
        <v>0.69599999999999995</v>
      </c>
      <c r="M78" s="29">
        <v>0.64200000000000002</v>
      </c>
      <c r="N78" s="29">
        <v>0.61</v>
      </c>
      <c r="O78" s="29">
        <v>0.56700000000000006</v>
      </c>
      <c r="P78" s="29">
        <v>0.63</v>
      </c>
      <c r="Q78" s="29">
        <v>0.64800000000000002</v>
      </c>
      <c r="R78" s="29">
        <v>0.61499999999999999</v>
      </c>
      <c r="S78" s="29">
        <v>0.61799999999999999</v>
      </c>
      <c r="T78" s="29">
        <v>0.67</v>
      </c>
      <c r="U78" s="29">
        <v>0.49099999999999999</v>
      </c>
      <c r="V78" s="65">
        <v>0.55399999999999994</v>
      </c>
      <c r="W78" s="117" t="s">
        <v>364</v>
      </c>
    </row>
    <row r="79" spans="1:23" ht="15.75" customHeight="1" x14ac:dyDescent="0.35">
      <c r="A79" s="30" t="s">
        <v>211</v>
      </c>
      <c r="B79" s="17" t="s">
        <v>182</v>
      </c>
      <c r="C79" s="17" t="s">
        <v>69</v>
      </c>
      <c r="D79" s="29" t="s">
        <v>190</v>
      </c>
      <c r="E79" s="29" t="s">
        <v>190</v>
      </c>
      <c r="F79" s="29" t="s">
        <v>190</v>
      </c>
      <c r="G79" s="29" t="s">
        <v>190</v>
      </c>
      <c r="H79" s="29" t="s">
        <v>190</v>
      </c>
      <c r="I79" s="29" t="s">
        <v>190</v>
      </c>
      <c r="J79" s="29" t="s">
        <v>190</v>
      </c>
      <c r="K79" s="29" t="s">
        <v>190</v>
      </c>
      <c r="L79" s="29">
        <v>0.54</v>
      </c>
      <c r="M79" s="29">
        <v>0.59699999999999998</v>
      </c>
      <c r="N79" s="29">
        <v>0.52100000000000002</v>
      </c>
      <c r="O79" s="29">
        <v>0.55799999999999994</v>
      </c>
      <c r="P79" s="29">
        <v>0.55600000000000005</v>
      </c>
      <c r="Q79" s="29">
        <v>0.622</v>
      </c>
      <c r="R79" s="29">
        <v>0.61299999999999999</v>
      </c>
      <c r="S79" s="29">
        <v>0.59599999999999997</v>
      </c>
      <c r="T79" s="29">
        <v>0.58099999999999996</v>
      </c>
      <c r="U79" s="29">
        <v>0.504</v>
      </c>
      <c r="V79" s="65">
        <v>0.63100000000000001</v>
      </c>
      <c r="W79" s="117" t="s">
        <v>364</v>
      </c>
    </row>
    <row r="80" spans="1:23" ht="15.75" customHeight="1" x14ac:dyDescent="0.35">
      <c r="A80" s="30" t="s">
        <v>211</v>
      </c>
      <c r="B80" s="17" t="s">
        <v>182</v>
      </c>
      <c r="C80" s="17" t="s">
        <v>70</v>
      </c>
      <c r="D80" s="29" t="s">
        <v>190</v>
      </c>
      <c r="E80" s="29" t="s">
        <v>190</v>
      </c>
      <c r="F80" s="29" t="s">
        <v>190</v>
      </c>
      <c r="G80" s="29" t="s">
        <v>190</v>
      </c>
      <c r="H80" s="29" t="s">
        <v>190</v>
      </c>
      <c r="I80" s="29" t="s">
        <v>190</v>
      </c>
      <c r="J80" s="29" t="s">
        <v>190</v>
      </c>
      <c r="K80" s="29" t="s">
        <v>190</v>
      </c>
      <c r="L80" s="29" t="s">
        <v>208</v>
      </c>
      <c r="M80" s="29" t="s">
        <v>208</v>
      </c>
      <c r="N80" s="29">
        <v>1</v>
      </c>
      <c r="O80" s="29">
        <v>1</v>
      </c>
      <c r="P80" s="29">
        <v>0.82099999999999995</v>
      </c>
      <c r="Q80" s="29">
        <v>0.83299999999999996</v>
      </c>
      <c r="R80" s="29" t="s">
        <v>208</v>
      </c>
      <c r="S80" s="29" t="s">
        <v>208</v>
      </c>
      <c r="T80" s="29" t="s">
        <v>208</v>
      </c>
      <c r="U80" s="29" t="s">
        <v>208</v>
      </c>
      <c r="V80" s="29" t="s">
        <v>208</v>
      </c>
      <c r="W80" s="117" t="s">
        <v>364</v>
      </c>
    </row>
    <row r="81" spans="1:23" ht="15.75" customHeight="1" x14ac:dyDescent="0.35">
      <c r="A81" s="30" t="s">
        <v>211</v>
      </c>
      <c r="B81" s="17" t="s">
        <v>182</v>
      </c>
      <c r="C81" s="17" t="s">
        <v>71</v>
      </c>
      <c r="D81" s="29" t="s">
        <v>190</v>
      </c>
      <c r="E81" s="29" t="s">
        <v>190</v>
      </c>
      <c r="F81" s="29" t="s">
        <v>190</v>
      </c>
      <c r="G81" s="29" t="s">
        <v>190</v>
      </c>
      <c r="H81" s="29" t="s">
        <v>190</v>
      </c>
      <c r="I81" s="29" t="s">
        <v>190</v>
      </c>
      <c r="J81" s="29" t="s">
        <v>190</v>
      </c>
      <c r="K81" s="29" t="s">
        <v>190</v>
      </c>
      <c r="L81" s="29">
        <v>0.72400000000000009</v>
      </c>
      <c r="M81" s="29">
        <v>0.61399999999999999</v>
      </c>
      <c r="N81" s="29">
        <v>0.92400000000000004</v>
      </c>
      <c r="O81" s="29">
        <v>0.68400000000000005</v>
      </c>
      <c r="P81" s="29" t="s">
        <v>208</v>
      </c>
      <c r="Q81" s="29">
        <v>0.57999999999999996</v>
      </c>
      <c r="R81" s="29" t="s">
        <v>208</v>
      </c>
      <c r="S81" s="29">
        <v>0.86</v>
      </c>
      <c r="T81" s="29" t="s">
        <v>208</v>
      </c>
      <c r="U81" s="29" t="s">
        <v>208</v>
      </c>
      <c r="V81" s="29" t="s">
        <v>208</v>
      </c>
      <c r="W81" s="117" t="s">
        <v>364</v>
      </c>
    </row>
    <row r="82" spans="1:23" ht="15.75" customHeight="1" x14ac:dyDescent="0.35">
      <c r="A82" s="30" t="s">
        <v>211</v>
      </c>
      <c r="B82" s="17" t="s">
        <v>182</v>
      </c>
      <c r="C82" s="17" t="s">
        <v>72</v>
      </c>
      <c r="D82" s="29" t="s">
        <v>190</v>
      </c>
      <c r="E82" s="29" t="s">
        <v>190</v>
      </c>
      <c r="F82" s="29" t="s">
        <v>190</v>
      </c>
      <c r="G82" s="29" t="s">
        <v>190</v>
      </c>
      <c r="H82" s="29" t="s">
        <v>190</v>
      </c>
      <c r="I82" s="29" t="s">
        <v>190</v>
      </c>
      <c r="J82" s="29" t="s">
        <v>190</v>
      </c>
      <c r="K82" s="29" t="s">
        <v>190</v>
      </c>
      <c r="L82" s="29">
        <v>0.48</v>
      </c>
      <c r="M82" s="29">
        <v>0.54100000000000004</v>
      </c>
      <c r="N82" s="29">
        <v>0.58899999999999997</v>
      </c>
      <c r="O82" s="29">
        <v>0.66</v>
      </c>
      <c r="P82" s="29">
        <v>0.498</v>
      </c>
      <c r="Q82" s="29">
        <v>0.67400000000000004</v>
      </c>
      <c r="R82" s="29">
        <v>0.51800000000000002</v>
      </c>
      <c r="S82" s="29">
        <v>0.48299999999999998</v>
      </c>
      <c r="T82" s="29">
        <v>0.62</v>
      </c>
      <c r="U82" s="29">
        <v>0.433</v>
      </c>
      <c r="V82" s="65">
        <v>0.748</v>
      </c>
      <c r="W82" s="117" t="s">
        <v>364</v>
      </c>
    </row>
    <row r="83" spans="1:23" ht="15.75" customHeight="1" x14ac:dyDescent="0.35">
      <c r="A83" s="30" t="s">
        <v>211</v>
      </c>
      <c r="B83" s="17" t="s">
        <v>182</v>
      </c>
      <c r="C83" s="17" t="s">
        <v>73</v>
      </c>
      <c r="D83" s="29" t="s">
        <v>190</v>
      </c>
      <c r="E83" s="29" t="s">
        <v>190</v>
      </c>
      <c r="F83" s="29" t="s">
        <v>190</v>
      </c>
      <c r="G83" s="29" t="s">
        <v>190</v>
      </c>
      <c r="H83" s="29" t="s">
        <v>190</v>
      </c>
      <c r="I83" s="29" t="s">
        <v>190</v>
      </c>
      <c r="J83" s="29" t="s">
        <v>190</v>
      </c>
      <c r="K83" s="29" t="s">
        <v>190</v>
      </c>
      <c r="L83" s="29">
        <v>0.746</v>
      </c>
      <c r="M83" s="29" t="s">
        <v>208</v>
      </c>
      <c r="N83" s="29">
        <v>0.53200000000000003</v>
      </c>
      <c r="O83" s="29">
        <v>0.58399999999999996</v>
      </c>
      <c r="P83" s="29" t="s">
        <v>208</v>
      </c>
      <c r="Q83" s="29">
        <v>0.41399999999999998</v>
      </c>
      <c r="R83" s="29">
        <v>0.90099999999999991</v>
      </c>
      <c r="S83" s="29">
        <v>0.66400000000000003</v>
      </c>
      <c r="T83" s="29" t="s">
        <v>208</v>
      </c>
      <c r="U83" s="29" t="s">
        <v>208</v>
      </c>
      <c r="V83" s="29" t="s">
        <v>208</v>
      </c>
      <c r="W83" s="117" t="s">
        <v>364</v>
      </c>
    </row>
    <row r="84" spans="1:23" ht="15.75" customHeight="1" x14ac:dyDescent="0.35">
      <c r="A84" s="30" t="s">
        <v>211</v>
      </c>
      <c r="B84" s="17" t="s">
        <v>182</v>
      </c>
      <c r="C84" s="17" t="s">
        <v>53</v>
      </c>
      <c r="D84" s="29" t="s">
        <v>190</v>
      </c>
      <c r="E84" s="29" t="s">
        <v>190</v>
      </c>
      <c r="F84" s="29" t="s">
        <v>190</v>
      </c>
      <c r="G84" s="29" t="s">
        <v>190</v>
      </c>
      <c r="H84" s="29" t="s">
        <v>190</v>
      </c>
      <c r="I84" s="29" t="s">
        <v>190</v>
      </c>
      <c r="J84" s="29" t="s">
        <v>190</v>
      </c>
      <c r="K84" s="29" t="s">
        <v>190</v>
      </c>
      <c r="L84" s="29">
        <v>0.435</v>
      </c>
      <c r="M84" s="29">
        <v>0.48799999999999999</v>
      </c>
      <c r="N84" s="29">
        <v>0.43799999999999994</v>
      </c>
      <c r="O84" s="29">
        <v>0.53500000000000003</v>
      </c>
      <c r="P84" s="29">
        <v>0.56100000000000005</v>
      </c>
      <c r="Q84" s="29">
        <v>0.52500000000000002</v>
      </c>
      <c r="R84" s="29">
        <v>0.46700000000000003</v>
      </c>
      <c r="S84" s="29">
        <v>0.50800000000000001</v>
      </c>
      <c r="T84" s="29">
        <v>0.52800000000000002</v>
      </c>
      <c r="U84" s="29">
        <v>0.52700000000000002</v>
      </c>
      <c r="V84" s="65">
        <v>0.57700000000000007</v>
      </c>
      <c r="W84" s="117" t="s">
        <v>364</v>
      </c>
    </row>
    <row r="85" spans="1:23" ht="15.75" customHeight="1" x14ac:dyDescent="0.35">
      <c r="A85" s="30" t="s">
        <v>211</v>
      </c>
      <c r="B85" s="17" t="s">
        <v>182</v>
      </c>
      <c r="C85" s="17" t="s">
        <v>74</v>
      </c>
      <c r="D85" s="29" t="s">
        <v>190</v>
      </c>
      <c r="E85" s="29" t="s">
        <v>190</v>
      </c>
      <c r="F85" s="29" t="s">
        <v>190</v>
      </c>
      <c r="G85" s="29" t="s">
        <v>190</v>
      </c>
      <c r="H85" s="29" t="s">
        <v>190</v>
      </c>
      <c r="I85" s="29" t="s">
        <v>190</v>
      </c>
      <c r="J85" s="29" t="s">
        <v>190</v>
      </c>
      <c r="K85" s="29" t="s">
        <v>190</v>
      </c>
      <c r="L85" s="29" t="s">
        <v>208</v>
      </c>
      <c r="M85" s="29" t="s">
        <v>208</v>
      </c>
      <c r="N85" s="29" t="s">
        <v>208</v>
      </c>
      <c r="O85" s="29">
        <v>1</v>
      </c>
      <c r="P85" s="29" t="s">
        <v>208</v>
      </c>
      <c r="Q85" s="29" t="s">
        <v>208</v>
      </c>
      <c r="R85" s="29" t="s">
        <v>208</v>
      </c>
      <c r="S85" s="29" t="s">
        <v>208</v>
      </c>
      <c r="T85" s="29" t="s">
        <v>208</v>
      </c>
      <c r="U85" s="29" t="s">
        <v>208</v>
      </c>
      <c r="V85" s="29" t="s">
        <v>208</v>
      </c>
      <c r="W85" s="117" t="s">
        <v>364</v>
      </c>
    </row>
    <row r="86" spans="1:23" ht="15.75" customHeight="1" x14ac:dyDescent="0.35">
      <c r="A86" s="30" t="s">
        <v>211</v>
      </c>
      <c r="B86" s="17" t="s">
        <v>182</v>
      </c>
      <c r="C86" s="17" t="s">
        <v>75</v>
      </c>
      <c r="D86" s="29" t="s">
        <v>190</v>
      </c>
      <c r="E86" s="29" t="s">
        <v>190</v>
      </c>
      <c r="F86" s="29" t="s">
        <v>190</v>
      </c>
      <c r="G86" s="29" t="s">
        <v>190</v>
      </c>
      <c r="H86" s="29" t="s">
        <v>190</v>
      </c>
      <c r="I86" s="29" t="s">
        <v>190</v>
      </c>
      <c r="J86" s="29" t="s">
        <v>190</v>
      </c>
      <c r="K86" s="29" t="s">
        <v>190</v>
      </c>
      <c r="L86" s="29">
        <v>0.50700000000000001</v>
      </c>
      <c r="M86" s="29">
        <v>0.622</v>
      </c>
      <c r="N86" s="29">
        <v>0.5</v>
      </c>
      <c r="O86" s="29">
        <v>0.49299999999999999</v>
      </c>
      <c r="P86" s="29">
        <v>0.57399999999999995</v>
      </c>
      <c r="Q86" s="29">
        <v>0.56299999999999994</v>
      </c>
      <c r="R86" s="29">
        <v>0.60299999999999998</v>
      </c>
      <c r="S86" s="29">
        <v>0.47600000000000003</v>
      </c>
      <c r="T86" s="29">
        <v>0.53600000000000003</v>
      </c>
      <c r="U86" s="29">
        <v>0.54</v>
      </c>
      <c r="V86" s="65">
        <v>0.58700000000000008</v>
      </c>
      <c r="W86" s="117" t="s">
        <v>364</v>
      </c>
    </row>
    <row r="87" spans="1:23" ht="15.75" customHeight="1" x14ac:dyDescent="0.35">
      <c r="A87" s="30" t="s">
        <v>211</v>
      </c>
      <c r="B87" s="17" t="s">
        <v>182</v>
      </c>
      <c r="C87" s="17" t="s">
        <v>76</v>
      </c>
      <c r="D87" s="29" t="s">
        <v>190</v>
      </c>
      <c r="E87" s="29" t="s">
        <v>190</v>
      </c>
      <c r="F87" s="29" t="s">
        <v>190</v>
      </c>
      <c r="G87" s="29" t="s">
        <v>190</v>
      </c>
      <c r="H87" s="29" t="s">
        <v>190</v>
      </c>
      <c r="I87" s="29" t="s">
        <v>190</v>
      </c>
      <c r="J87" s="29" t="s">
        <v>190</v>
      </c>
      <c r="K87" s="29" t="s">
        <v>190</v>
      </c>
      <c r="L87" s="29">
        <v>0.63100000000000001</v>
      </c>
      <c r="M87" s="29">
        <v>0.72900000000000009</v>
      </c>
      <c r="N87" s="29">
        <v>0.68099999999999994</v>
      </c>
      <c r="O87" s="29">
        <v>0.60499999999999998</v>
      </c>
      <c r="P87" s="29">
        <v>0.48899999999999999</v>
      </c>
      <c r="Q87" s="29">
        <v>0.46299999999999997</v>
      </c>
      <c r="R87" s="29">
        <v>0.52800000000000002</v>
      </c>
      <c r="S87" s="29">
        <v>0.81299999999999994</v>
      </c>
      <c r="T87" s="29">
        <v>0.7390000000000001</v>
      </c>
      <c r="U87" s="29" t="s">
        <v>208</v>
      </c>
      <c r="V87" s="65">
        <v>0.35</v>
      </c>
      <c r="W87" s="117" t="s">
        <v>364</v>
      </c>
    </row>
    <row r="88" spans="1:23" ht="15.75" customHeight="1" x14ac:dyDescent="0.35">
      <c r="A88" s="30" t="s">
        <v>211</v>
      </c>
      <c r="B88" s="17" t="s">
        <v>182</v>
      </c>
      <c r="C88" s="17" t="s">
        <v>77</v>
      </c>
      <c r="D88" s="29" t="s">
        <v>190</v>
      </c>
      <c r="E88" s="29" t="s">
        <v>190</v>
      </c>
      <c r="F88" s="29" t="s">
        <v>190</v>
      </c>
      <c r="G88" s="29" t="s">
        <v>190</v>
      </c>
      <c r="H88" s="29" t="s">
        <v>190</v>
      </c>
      <c r="I88" s="29" t="s">
        <v>190</v>
      </c>
      <c r="J88" s="29" t="s">
        <v>190</v>
      </c>
      <c r="K88" s="29" t="s">
        <v>190</v>
      </c>
      <c r="L88" s="29">
        <v>0.629</v>
      </c>
      <c r="M88" s="29">
        <v>0.60499999999999998</v>
      </c>
      <c r="N88" s="29">
        <v>0.59099999999999997</v>
      </c>
      <c r="O88" s="29">
        <v>0.68900000000000006</v>
      </c>
      <c r="P88" s="29">
        <v>0.57799999999999996</v>
      </c>
      <c r="Q88" s="29">
        <v>0.57999999999999996</v>
      </c>
      <c r="R88" s="29">
        <v>0.82299999999999995</v>
      </c>
      <c r="S88" s="29">
        <v>0.69299999999999995</v>
      </c>
      <c r="T88" s="29">
        <v>0.8</v>
      </c>
      <c r="U88" s="29">
        <v>0.748</v>
      </c>
      <c r="V88" s="65">
        <v>0.57899999999999996</v>
      </c>
      <c r="W88" s="117" t="s">
        <v>364</v>
      </c>
    </row>
    <row r="89" spans="1:23" ht="15.75" customHeight="1" x14ac:dyDescent="0.35">
      <c r="A89" s="30" t="s">
        <v>211</v>
      </c>
      <c r="B89" s="17" t="s">
        <v>182</v>
      </c>
      <c r="C89" s="17" t="s">
        <v>78</v>
      </c>
      <c r="D89" s="29" t="s">
        <v>190</v>
      </c>
      <c r="E89" s="29" t="s">
        <v>190</v>
      </c>
      <c r="F89" s="29" t="s">
        <v>190</v>
      </c>
      <c r="G89" s="29" t="s">
        <v>190</v>
      </c>
      <c r="H89" s="29" t="s">
        <v>190</v>
      </c>
      <c r="I89" s="29" t="s">
        <v>190</v>
      </c>
      <c r="J89" s="29" t="s">
        <v>190</v>
      </c>
      <c r="K89" s="29" t="s">
        <v>190</v>
      </c>
      <c r="L89" s="29">
        <v>0.45</v>
      </c>
      <c r="M89" s="29">
        <v>0.501</v>
      </c>
      <c r="N89" s="29">
        <v>0.56200000000000006</v>
      </c>
      <c r="O89" s="29">
        <v>0.505</v>
      </c>
      <c r="P89" s="29">
        <v>0.46600000000000003</v>
      </c>
      <c r="Q89" s="29">
        <v>0.56200000000000006</v>
      </c>
      <c r="R89" s="29">
        <v>0.52900000000000003</v>
      </c>
      <c r="S89" s="29">
        <v>0.64</v>
      </c>
      <c r="T89" s="29">
        <v>0.53100000000000003</v>
      </c>
      <c r="U89" s="29">
        <v>0.47200000000000003</v>
      </c>
      <c r="V89" s="65">
        <v>0.60299999999999998</v>
      </c>
      <c r="W89" s="117" t="s">
        <v>364</v>
      </c>
    </row>
    <row r="90" spans="1:23" ht="15.75" customHeight="1" x14ac:dyDescent="0.35">
      <c r="A90" s="30" t="s">
        <v>211</v>
      </c>
      <c r="B90" s="17" t="s">
        <v>182</v>
      </c>
      <c r="C90" s="17" t="s">
        <v>79</v>
      </c>
      <c r="D90" s="29" t="s">
        <v>190</v>
      </c>
      <c r="E90" s="29" t="s">
        <v>190</v>
      </c>
      <c r="F90" s="29" t="s">
        <v>190</v>
      </c>
      <c r="G90" s="29" t="s">
        <v>190</v>
      </c>
      <c r="H90" s="29" t="s">
        <v>190</v>
      </c>
      <c r="I90" s="29" t="s">
        <v>190</v>
      </c>
      <c r="J90" s="29" t="s">
        <v>190</v>
      </c>
      <c r="K90" s="29" t="s">
        <v>190</v>
      </c>
      <c r="L90" s="29">
        <v>0.61599999999999999</v>
      </c>
      <c r="M90" s="29">
        <v>0.56399999999999995</v>
      </c>
      <c r="N90" s="29">
        <v>0.64900000000000002</v>
      </c>
      <c r="O90" s="29">
        <v>0.60499999999999998</v>
      </c>
      <c r="P90" s="29">
        <v>0.63400000000000001</v>
      </c>
      <c r="Q90" s="29">
        <v>0.60799999999999998</v>
      </c>
      <c r="R90" s="29">
        <v>0.69099999999999995</v>
      </c>
      <c r="S90" s="29">
        <v>0.60599999999999998</v>
      </c>
      <c r="T90" s="29">
        <v>0.49200000000000005</v>
      </c>
      <c r="U90" s="29">
        <v>0.58700000000000008</v>
      </c>
      <c r="V90" s="65">
        <v>0.66599999999999993</v>
      </c>
      <c r="W90" s="117" t="s">
        <v>364</v>
      </c>
    </row>
    <row r="91" spans="1:23" ht="15.75" customHeight="1" x14ac:dyDescent="0.35">
      <c r="A91" s="30" t="s">
        <v>211</v>
      </c>
      <c r="B91" s="17" t="s">
        <v>182</v>
      </c>
      <c r="C91" s="17" t="s">
        <v>80</v>
      </c>
      <c r="D91" s="29" t="s">
        <v>190</v>
      </c>
      <c r="E91" s="29" t="s">
        <v>190</v>
      </c>
      <c r="F91" s="29" t="s">
        <v>190</v>
      </c>
      <c r="G91" s="29" t="s">
        <v>190</v>
      </c>
      <c r="H91" s="29" t="s">
        <v>190</v>
      </c>
      <c r="I91" s="29" t="s">
        <v>190</v>
      </c>
      <c r="J91" s="29" t="s">
        <v>190</v>
      </c>
      <c r="K91" s="29" t="s">
        <v>190</v>
      </c>
      <c r="L91" s="29">
        <v>0.66799999999999993</v>
      </c>
      <c r="M91" s="29">
        <v>0.56000000000000005</v>
      </c>
      <c r="N91" s="29">
        <v>0.83</v>
      </c>
      <c r="O91" s="29">
        <v>0.59299999999999997</v>
      </c>
      <c r="P91" s="29">
        <v>0.54100000000000004</v>
      </c>
      <c r="Q91" s="29">
        <v>0.69400000000000006</v>
      </c>
      <c r="R91" s="29">
        <v>0.59899999999999998</v>
      </c>
      <c r="S91" s="29" t="s">
        <v>208</v>
      </c>
      <c r="T91" s="29">
        <v>1</v>
      </c>
      <c r="U91" s="29">
        <v>0.70499999999999996</v>
      </c>
      <c r="V91" s="29" t="s">
        <v>208</v>
      </c>
      <c r="W91" s="117" t="s">
        <v>364</v>
      </c>
    </row>
    <row r="92" spans="1:23" ht="15.75" customHeight="1" x14ac:dyDescent="0.35">
      <c r="A92" s="30" t="s">
        <v>211</v>
      </c>
      <c r="B92" s="17" t="s">
        <v>182</v>
      </c>
      <c r="C92" s="17" t="s">
        <v>81</v>
      </c>
      <c r="D92" s="29" t="s">
        <v>190</v>
      </c>
      <c r="E92" s="29" t="s">
        <v>190</v>
      </c>
      <c r="F92" s="29" t="s">
        <v>190</v>
      </c>
      <c r="G92" s="29" t="s">
        <v>190</v>
      </c>
      <c r="H92" s="29" t="s">
        <v>190</v>
      </c>
      <c r="I92" s="29" t="s">
        <v>190</v>
      </c>
      <c r="J92" s="29" t="s">
        <v>190</v>
      </c>
      <c r="K92" s="29" t="s">
        <v>190</v>
      </c>
      <c r="L92" s="29">
        <v>0.57999999999999996</v>
      </c>
      <c r="M92" s="29">
        <v>0.51900000000000002</v>
      </c>
      <c r="N92" s="29">
        <v>0.54799999999999993</v>
      </c>
      <c r="O92" s="29">
        <v>0.57700000000000007</v>
      </c>
      <c r="P92" s="29">
        <v>0.66500000000000004</v>
      </c>
      <c r="Q92" s="29">
        <v>0.57899999999999996</v>
      </c>
      <c r="R92" s="29">
        <v>0.63400000000000001</v>
      </c>
      <c r="S92" s="29">
        <v>0.56000000000000005</v>
      </c>
      <c r="T92" s="29">
        <v>0.64200000000000002</v>
      </c>
      <c r="U92" s="29">
        <v>0.69</v>
      </c>
      <c r="V92" s="65">
        <v>0.623</v>
      </c>
      <c r="W92" s="117" t="s">
        <v>364</v>
      </c>
    </row>
    <row r="93" spans="1:23" ht="15.75" customHeight="1" x14ac:dyDescent="0.35">
      <c r="A93" s="30" t="s">
        <v>211</v>
      </c>
      <c r="B93" s="17" t="s">
        <v>182</v>
      </c>
      <c r="C93" s="17" t="s">
        <v>82</v>
      </c>
      <c r="D93" s="29" t="s">
        <v>190</v>
      </c>
      <c r="E93" s="29" t="s">
        <v>190</v>
      </c>
      <c r="F93" s="29" t="s">
        <v>190</v>
      </c>
      <c r="G93" s="29" t="s">
        <v>190</v>
      </c>
      <c r="H93" s="29" t="s">
        <v>190</v>
      </c>
      <c r="I93" s="29" t="s">
        <v>190</v>
      </c>
      <c r="J93" s="29" t="s">
        <v>190</v>
      </c>
      <c r="K93" s="29" t="s">
        <v>190</v>
      </c>
      <c r="L93" s="29" t="s">
        <v>208</v>
      </c>
      <c r="M93" s="29" t="s">
        <v>208</v>
      </c>
      <c r="N93" s="29">
        <v>1</v>
      </c>
      <c r="O93" s="29">
        <v>0.56200000000000006</v>
      </c>
      <c r="P93" s="29">
        <v>0.442</v>
      </c>
      <c r="Q93" s="29" t="s">
        <v>208</v>
      </c>
      <c r="R93" s="29" t="s">
        <v>208</v>
      </c>
      <c r="S93" s="29" t="s">
        <v>208</v>
      </c>
      <c r="T93" s="29" t="s">
        <v>208</v>
      </c>
      <c r="U93" s="29" t="s">
        <v>208</v>
      </c>
      <c r="V93" s="29" t="s">
        <v>208</v>
      </c>
      <c r="W93" s="117" t="s">
        <v>364</v>
      </c>
    </row>
    <row r="94" spans="1:23" ht="15.75" customHeight="1" x14ac:dyDescent="0.35">
      <c r="A94" s="30" t="s">
        <v>211</v>
      </c>
      <c r="B94" s="17" t="s">
        <v>182</v>
      </c>
      <c r="C94" s="17" t="s">
        <v>83</v>
      </c>
      <c r="D94" s="29" t="s">
        <v>190</v>
      </c>
      <c r="E94" s="29" t="s">
        <v>190</v>
      </c>
      <c r="F94" s="29" t="s">
        <v>190</v>
      </c>
      <c r="G94" s="29" t="s">
        <v>190</v>
      </c>
      <c r="H94" s="29" t="s">
        <v>190</v>
      </c>
      <c r="I94" s="29" t="s">
        <v>190</v>
      </c>
      <c r="J94" s="29" t="s">
        <v>190</v>
      </c>
      <c r="K94" s="29" t="s">
        <v>190</v>
      </c>
      <c r="L94" s="29">
        <v>0.59299999999999997</v>
      </c>
      <c r="M94" s="29" t="s">
        <v>208</v>
      </c>
      <c r="N94" s="29">
        <v>0.71</v>
      </c>
      <c r="O94" s="29">
        <v>0.38100000000000001</v>
      </c>
      <c r="P94" s="29" t="s">
        <v>208</v>
      </c>
      <c r="Q94" s="29">
        <v>0.53900000000000003</v>
      </c>
      <c r="R94" s="29">
        <v>0.51</v>
      </c>
      <c r="S94" s="29">
        <v>0.49099999999999999</v>
      </c>
      <c r="T94" s="29">
        <v>0.50800000000000001</v>
      </c>
      <c r="U94" s="29" t="s">
        <v>208</v>
      </c>
      <c r="V94" s="29" t="s">
        <v>208</v>
      </c>
      <c r="W94" s="117" t="s">
        <v>364</v>
      </c>
    </row>
    <row r="95" spans="1:23" ht="15.75" customHeight="1" x14ac:dyDescent="0.35">
      <c r="A95" s="30" t="s">
        <v>211</v>
      </c>
      <c r="B95" s="17" t="s">
        <v>182</v>
      </c>
      <c r="C95" s="17" t="s">
        <v>84</v>
      </c>
      <c r="D95" s="29" t="s">
        <v>190</v>
      </c>
      <c r="E95" s="29" t="s">
        <v>190</v>
      </c>
      <c r="F95" s="29" t="s">
        <v>190</v>
      </c>
      <c r="G95" s="29" t="s">
        <v>190</v>
      </c>
      <c r="H95" s="29" t="s">
        <v>190</v>
      </c>
      <c r="I95" s="29" t="s">
        <v>190</v>
      </c>
      <c r="J95" s="29" t="s">
        <v>190</v>
      </c>
      <c r="K95" s="29" t="s">
        <v>190</v>
      </c>
      <c r="L95" s="29">
        <v>0.84</v>
      </c>
      <c r="M95" s="29">
        <v>0.59799999999999998</v>
      </c>
      <c r="N95" s="29">
        <v>0.79</v>
      </c>
      <c r="O95" s="29">
        <v>0.46799999999999997</v>
      </c>
      <c r="P95" s="29">
        <v>0.65300000000000002</v>
      </c>
      <c r="Q95" s="29">
        <v>0.81700000000000006</v>
      </c>
      <c r="R95" s="29">
        <v>0.57399999999999995</v>
      </c>
      <c r="S95" s="29">
        <v>0.90799999999999992</v>
      </c>
      <c r="T95" s="29">
        <v>0.90099999999999991</v>
      </c>
      <c r="U95" s="29">
        <v>0.8</v>
      </c>
      <c r="V95" s="29" t="s">
        <v>208</v>
      </c>
      <c r="W95" s="117" t="s">
        <v>364</v>
      </c>
    </row>
    <row r="96" spans="1:23" ht="15.75" customHeight="1" x14ac:dyDescent="0.35">
      <c r="A96" s="30" t="s">
        <v>211</v>
      </c>
      <c r="B96" s="17" t="s">
        <v>182</v>
      </c>
      <c r="C96" s="17" t="s">
        <v>15</v>
      </c>
      <c r="D96" s="29" t="s">
        <v>190</v>
      </c>
      <c r="E96" s="29" t="s">
        <v>190</v>
      </c>
      <c r="F96" s="29" t="s">
        <v>190</v>
      </c>
      <c r="G96" s="29" t="s">
        <v>190</v>
      </c>
      <c r="H96" s="29" t="s">
        <v>190</v>
      </c>
      <c r="I96" s="29" t="s">
        <v>190</v>
      </c>
      <c r="J96" s="29" t="s">
        <v>190</v>
      </c>
      <c r="K96" s="29" t="s">
        <v>190</v>
      </c>
      <c r="L96" s="29">
        <v>0.63100000000000001</v>
      </c>
      <c r="M96" s="29">
        <v>0.72599999999999998</v>
      </c>
      <c r="N96" s="29">
        <v>0.84799999999999998</v>
      </c>
      <c r="O96" s="29">
        <v>0.80900000000000005</v>
      </c>
      <c r="P96" s="29">
        <v>0.78299999999999992</v>
      </c>
      <c r="Q96" s="29">
        <v>0.88500000000000001</v>
      </c>
      <c r="R96" s="29">
        <v>0.89900000000000002</v>
      </c>
      <c r="S96" s="29">
        <v>0.82</v>
      </c>
      <c r="T96" s="29">
        <v>0.51800000000000002</v>
      </c>
      <c r="U96" s="29">
        <v>0.45899999999999996</v>
      </c>
      <c r="V96" s="65">
        <v>1</v>
      </c>
      <c r="W96" s="117" t="s">
        <v>364</v>
      </c>
    </row>
    <row r="97" spans="1:23" ht="15.75" customHeight="1" x14ac:dyDescent="0.35">
      <c r="A97" s="30" t="s">
        <v>211</v>
      </c>
      <c r="B97" s="17" t="s">
        <v>182</v>
      </c>
      <c r="C97" s="17" t="s">
        <v>85</v>
      </c>
      <c r="D97" s="29" t="s">
        <v>190</v>
      </c>
      <c r="E97" s="29" t="s">
        <v>190</v>
      </c>
      <c r="F97" s="29" t="s">
        <v>190</v>
      </c>
      <c r="G97" s="29" t="s">
        <v>190</v>
      </c>
      <c r="H97" s="29" t="s">
        <v>190</v>
      </c>
      <c r="I97" s="29" t="s">
        <v>190</v>
      </c>
      <c r="J97" s="29" t="s">
        <v>190</v>
      </c>
      <c r="K97" s="29" t="s">
        <v>190</v>
      </c>
      <c r="L97" s="29">
        <v>0.57499999999999996</v>
      </c>
      <c r="M97" s="29">
        <v>0.53200000000000003</v>
      </c>
      <c r="N97" s="29">
        <v>0.53500000000000003</v>
      </c>
      <c r="O97" s="29">
        <v>0.59499999999999997</v>
      </c>
      <c r="P97" s="29">
        <v>0.58700000000000008</v>
      </c>
      <c r="Q97" s="29">
        <v>0.65</v>
      </c>
      <c r="R97" s="29">
        <v>0.58799999999999997</v>
      </c>
      <c r="S97" s="29">
        <v>0.68900000000000006</v>
      </c>
      <c r="T97" s="29">
        <v>0.52500000000000002</v>
      </c>
      <c r="U97" s="29">
        <v>0.43799999999999994</v>
      </c>
      <c r="V97" s="65">
        <v>0.56000000000000005</v>
      </c>
      <c r="W97" s="117" t="s">
        <v>364</v>
      </c>
    </row>
    <row r="98" spans="1:23" ht="15.75" customHeight="1" x14ac:dyDescent="0.35">
      <c r="A98" s="30" t="s">
        <v>211</v>
      </c>
      <c r="B98" s="17" t="s">
        <v>182</v>
      </c>
      <c r="C98" s="17" t="s">
        <v>86</v>
      </c>
      <c r="D98" s="29" t="s">
        <v>190</v>
      </c>
      <c r="E98" s="29" t="s">
        <v>190</v>
      </c>
      <c r="F98" s="29" t="s">
        <v>190</v>
      </c>
      <c r="G98" s="29" t="s">
        <v>190</v>
      </c>
      <c r="H98" s="29" t="s">
        <v>190</v>
      </c>
      <c r="I98" s="29" t="s">
        <v>190</v>
      </c>
      <c r="J98" s="29" t="s">
        <v>190</v>
      </c>
      <c r="K98" s="29" t="s">
        <v>190</v>
      </c>
      <c r="L98" s="29">
        <v>0.69</v>
      </c>
      <c r="M98" s="29">
        <v>0.70499999999999996</v>
      </c>
      <c r="N98" s="29">
        <v>0.70599999999999996</v>
      </c>
      <c r="O98" s="29">
        <v>0.7609999999999999</v>
      </c>
      <c r="P98" s="29">
        <v>0.55700000000000005</v>
      </c>
      <c r="Q98" s="29">
        <v>0.53100000000000003</v>
      </c>
      <c r="R98" s="29">
        <v>0.69299999999999995</v>
      </c>
      <c r="S98" s="29">
        <v>0.627</v>
      </c>
      <c r="T98" s="29">
        <v>0.70299999999999996</v>
      </c>
      <c r="U98" s="29">
        <v>1</v>
      </c>
      <c r="V98" s="65">
        <v>1</v>
      </c>
      <c r="W98" s="117" t="s">
        <v>364</v>
      </c>
    </row>
    <row r="99" spans="1:23" ht="15.75" customHeight="1" x14ac:dyDescent="0.35">
      <c r="A99" s="30" t="s">
        <v>211</v>
      </c>
      <c r="B99" s="17" t="s">
        <v>182</v>
      </c>
      <c r="C99" s="17" t="s">
        <v>87</v>
      </c>
      <c r="D99" s="29" t="s">
        <v>190</v>
      </c>
      <c r="E99" s="29" t="s">
        <v>190</v>
      </c>
      <c r="F99" s="29" t="s">
        <v>190</v>
      </c>
      <c r="G99" s="29" t="s">
        <v>190</v>
      </c>
      <c r="H99" s="29" t="s">
        <v>190</v>
      </c>
      <c r="I99" s="29" t="s">
        <v>190</v>
      </c>
      <c r="J99" s="29" t="s">
        <v>190</v>
      </c>
      <c r="K99" s="29" t="s">
        <v>190</v>
      </c>
      <c r="L99" s="29">
        <v>0.7609999999999999</v>
      </c>
      <c r="M99" s="29">
        <v>0.87</v>
      </c>
      <c r="N99" s="29">
        <v>1</v>
      </c>
      <c r="O99" s="29">
        <v>0.81700000000000006</v>
      </c>
      <c r="P99" s="29">
        <v>0.79500000000000004</v>
      </c>
      <c r="Q99" s="29">
        <v>0.53799999999999992</v>
      </c>
      <c r="R99" s="29">
        <v>0.65900000000000003</v>
      </c>
      <c r="S99" s="29" t="s">
        <v>208</v>
      </c>
      <c r="T99" s="29">
        <v>1</v>
      </c>
      <c r="U99" s="29" t="s">
        <v>208</v>
      </c>
      <c r="V99" s="65">
        <v>0.53700000000000003</v>
      </c>
      <c r="W99" s="117" t="s">
        <v>364</v>
      </c>
    </row>
    <row r="100" spans="1:23" ht="15.75" customHeight="1" x14ac:dyDescent="0.35">
      <c r="A100" s="30" t="s">
        <v>211</v>
      </c>
      <c r="B100" s="17" t="s">
        <v>182</v>
      </c>
      <c r="C100" s="17" t="s">
        <v>88</v>
      </c>
      <c r="D100" s="29" t="s">
        <v>190</v>
      </c>
      <c r="E100" s="29" t="s">
        <v>190</v>
      </c>
      <c r="F100" s="29" t="s">
        <v>190</v>
      </c>
      <c r="G100" s="29" t="s">
        <v>190</v>
      </c>
      <c r="H100" s="29" t="s">
        <v>190</v>
      </c>
      <c r="I100" s="29" t="s">
        <v>190</v>
      </c>
      <c r="J100" s="29" t="s">
        <v>190</v>
      </c>
      <c r="K100" s="29" t="s">
        <v>190</v>
      </c>
      <c r="L100" s="29">
        <v>0.748</v>
      </c>
      <c r="M100" s="29">
        <v>0.78099999999999992</v>
      </c>
      <c r="N100" s="29" t="s">
        <v>208</v>
      </c>
      <c r="O100" s="29" t="s">
        <v>208</v>
      </c>
      <c r="P100" s="29" t="s">
        <v>208</v>
      </c>
      <c r="Q100" s="29" t="s">
        <v>208</v>
      </c>
      <c r="R100" s="29" t="s">
        <v>208</v>
      </c>
      <c r="S100" s="29" t="s">
        <v>208</v>
      </c>
      <c r="T100" s="29" t="s">
        <v>208</v>
      </c>
      <c r="U100" s="29" t="s">
        <v>208</v>
      </c>
      <c r="V100" s="29" t="s">
        <v>208</v>
      </c>
      <c r="W100" s="117" t="s">
        <v>364</v>
      </c>
    </row>
    <row r="101" spans="1:23" ht="15.75" customHeight="1" x14ac:dyDescent="0.35">
      <c r="A101" s="30" t="s">
        <v>211</v>
      </c>
      <c r="B101" s="17" t="s">
        <v>182</v>
      </c>
      <c r="C101" s="17" t="s">
        <v>18</v>
      </c>
      <c r="D101" s="29" t="s">
        <v>190</v>
      </c>
      <c r="E101" s="29" t="s">
        <v>190</v>
      </c>
      <c r="F101" s="29" t="s">
        <v>190</v>
      </c>
      <c r="G101" s="29" t="s">
        <v>190</v>
      </c>
      <c r="H101" s="29" t="s">
        <v>190</v>
      </c>
      <c r="I101" s="29" t="s">
        <v>190</v>
      </c>
      <c r="J101" s="29" t="s">
        <v>190</v>
      </c>
      <c r="K101" s="29" t="s">
        <v>190</v>
      </c>
      <c r="L101" s="29">
        <v>0.72199999999999998</v>
      </c>
      <c r="M101" s="29">
        <v>0.63800000000000001</v>
      </c>
      <c r="N101" s="29">
        <v>0.71</v>
      </c>
      <c r="O101" s="29">
        <v>0.85699999999999998</v>
      </c>
      <c r="P101" s="29">
        <v>0.69299999999999995</v>
      </c>
      <c r="Q101" s="29">
        <v>0.71599999999999997</v>
      </c>
      <c r="R101" s="29">
        <v>0.58399999999999996</v>
      </c>
      <c r="S101" s="29">
        <v>0.68599999999999994</v>
      </c>
      <c r="T101" s="29">
        <v>0.56200000000000006</v>
      </c>
      <c r="U101" s="29" t="s">
        <v>208</v>
      </c>
      <c r="V101" s="29" t="s">
        <v>208</v>
      </c>
      <c r="W101" s="117" t="s">
        <v>364</v>
      </c>
    </row>
    <row r="102" spans="1:23" ht="15.75" customHeight="1" x14ac:dyDescent="0.35">
      <c r="A102" s="30" t="s">
        <v>211</v>
      </c>
      <c r="B102" s="17" t="s">
        <v>182</v>
      </c>
      <c r="C102" s="17" t="s">
        <v>89</v>
      </c>
      <c r="D102" s="29" t="s">
        <v>190</v>
      </c>
      <c r="E102" s="29" t="s">
        <v>190</v>
      </c>
      <c r="F102" s="29" t="s">
        <v>190</v>
      </c>
      <c r="G102" s="29" t="s">
        <v>190</v>
      </c>
      <c r="H102" s="29" t="s">
        <v>190</v>
      </c>
      <c r="I102" s="29" t="s">
        <v>190</v>
      </c>
      <c r="J102" s="29" t="s">
        <v>190</v>
      </c>
      <c r="K102" s="29" t="s">
        <v>190</v>
      </c>
      <c r="L102" s="29">
        <v>0.46500000000000002</v>
      </c>
      <c r="M102" s="29">
        <v>0.184</v>
      </c>
      <c r="N102" s="29">
        <v>0.624</v>
      </c>
      <c r="O102" s="29">
        <v>0.58899999999999997</v>
      </c>
      <c r="P102" s="29">
        <v>0.26400000000000001</v>
      </c>
      <c r="Q102" s="29">
        <v>0.38299999999999995</v>
      </c>
      <c r="R102" s="29">
        <v>0.36799999999999999</v>
      </c>
      <c r="S102" s="29">
        <v>0.41700000000000004</v>
      </c>
      <c r="T102" s="29">
        <v>0.34</v>
      </c>
      <c r="U102" s="29">
        <v>0.27200000000000002</v>
      </c>
      <c r="V102" s="65">
        <v>1</v>
      </c>
      <c r="W102" s="117" t="s">
        <v>364</v>
      </c>
    </row>
    <row r="103" spans="1:23" ht="15.75" customHeight="1" x14ac:dyDescent="0.35">
      <c r="A103" s="30" t="s">
        <v>211</v>
      </c>
      <c r="B103" s="17" t="s">
        <v>182</v>
      </c>
      <c r="C103" s="17" t="s">
        <v>90</v>
      </c>
      <c r="D103" s="29" t="s">
        <v>190</v>
      </c>
      <c r="E103" s="29" t="s">
        <v>190</v>
      </c>
      <c r="F103" s="29" t="s">
        <v>190</v>
      </c>
      <c r="G103" s="29" t="s">
        <v>190</v>
      </c>
      <c r="H103" s="29" t="s">
        <v>190</v>
      </c>
      <c r="I103" s="29" t="s">
        <v>190</v>
      </c>
      <c r="J103" s="29" t="s">
        <v>190</v>
      </c>
      <c r="K103" s="29" t="s">
        <v>190</v>
      </c>
      <c r="L103" s="29">
        <v>0.56399999999999995</v>
      </c>
      <c r="M103" s="29">
        <v>0.53100000000000003</v>
      </c>
      <c r="N103" s="29">
        <v>0.54400000000000004</v>
      </c>
      <c r="O103" s="29">
        <v>0.63600000000000001</v>
      </c>
      <c r="P103" s="29">
        <v>0.57600000000000007</v>
      </c>
      <c r="Q103" s="29">
        <v>0.754</v>
      </c>
      <c r="R103" s="29" t="s">
        <v>208</v>
      </c>
      <c r="S103" s="29" t="s">
        <v>208</v>
      </c>
      <c r="T103" s="29" t="s">
        <v>208</v>
      </c>
      <c r="U103" s="29" t="s">
        <v>208</v>
      </c>
      <c r="V103" s="29" t="s">
        <v>208</v>
      </c>
      <c r="W103" s="117" t="s">
        <v>364</v>
      </c>
    </row>
    <row r="104" spans="1:23" ht="15.75" customHeight="1" x14ac:dyDescent="0.35">
      <c r="A104" s="30" t="s">
        <v>211</v>
      </c>
      <c r="B104" s="17" t="s">
        <v>182</v>
      </c>
      <c r="C104" s="17" t="s">
        <v>91</v>
      </c>
      <c r="D104" s="29" t="s">
        <v>190</v>
      </c>
      <c r="E104" s="29" t="s">
        <v>190</v>
      </c>
      <c r="F104" s="29" t="s">
        <v>190</v>
      </c>
      <c r="G104" s="29" t="s">
        <v>190</v>
      </c>
      <c r="H104" s="29" t="s">
        <v>190</v>
      </c>
      <c r="I104" s="29" t="s">
        <v>190</v>
      </c>
      <c r="J104" s="29" t="s">
        <v>190</v>
      </c>
      <c r="K104" s="29" t="s">
        <v>190</v>
      </c>
      <c r="L104" s="29">
        <v>1</v>
      </c>
      <c r="M104" s="29" t="s">
        <v>208</v>
      </c>
      <c r="N104" s="29">
        <v>1</v>
      </c>
      <c r="O104" s="29" t="s">
        <v>208</v>
      </c>
      <c r="P104" s="29" t="s">
        <v>208</v>
      </c>
      <c r="Q104" s="29">
        <v>1</v>
      </c>
      <c r="R104" s="29" t="s">
        <v>208</v>
      </c>
      <c r="S104" s="29" t="s">
        <v>208</v>
      </c>
      <c r="T104" s="29" t="s">
        <v>208</v>
      </c>
      <c r="U104" s="29" t="s">
        <v>208</v>
      </c>
      <c r="V104" s="65">
        <v>0.72099999999999997</v>
      </c>
      <c r="W104" s="117" t="s">
        <v>364</v>
      </c>
    </row>
    <row r="105" spans="1:23" ht="15.75" customHeight="1" x14ac:dyDescent="0.35">
      <c r="A105" s="30" t="s">
        <v>211</v>
      </c>
      <c r="B105" s="17" t="s">
        <v>182</v>
      </c>
      <c r="C105" s="17" t="s">
        <v>92</v>
      </c>
      <c r="D105" s="29" t="s">
        <v>190</v>
      </c>
      <c r="E105" s="29" t="s">
        <v>190</v>
      </c>
      <c r="F105" s="29" t="s">
        <v>190</v>
      </c>
      <c r="G105" s="29" t="s">
        <v>190</v>
      </c>
      <c r="H105" s="29" t="s">
        <v>190</v>
      </c>
      <c r="I105" s="29" t="s">
        <v>190</v>
      </c>
      <c r="J105" s="29" t="s">
        <v>190</v>
      </c>
      <c r="K105" s="29" t="s">
        <v>190</v>
      </c>
      <c r="L105" s="29">
        <v>0.77599999999999991</v>
      </c>
      <c r="M105" s="29">
        <v>0.64200000000000002</v>
      </c>
      <c r="N105" s="29">
        <v>0.67500000000000004</v>
      </c>
      <c r="O105" s="29" t="s">
        <v>208</v>
      </c>
      <c r="P105" s="29" t="s">
        <v>208</v>
      </c>
      <c r="Q105" s="29">
        <v>0.92299999999999993</v>
      </c>
      <c r="R105" s="29">
        <v>0.85799999999999998</v>
      </c>
      <c r="S105" s="29">
        <v>1</v>
      </c>
      <c r="T105" s="29" t="s">
        <v>208</v>
      </c>
      <c r="U105" s="29">
        <v>0.65900000000000003</v>
      </c>
      <c r="V105" s="29" t="s">
        <v>208</v>
      </c>
      <c r="W105" s="117" t="s">
        <v>364</v>
      </c>
    </row>
    <row r="106" spans="1:23" ht="15.75" customHeight="1" x14ac:dyDescent="0.35">
      <c r="A106" s="30" t="s">
        <v>211</v>
      </c>
      <c r="B106" s="17" t="s">
        <v>182</v>
      </c>
      <c r="C106" s="17" t="s">
        <v>93</v>
      </c>
      <c r="D106" s="29" t="s">
        <v>190</v>
      </c>
      <c r="E106" s="29" t="s">
        <v>190</v>
      </c>
      <c r="F106" s="29" t="s">
        <v>190</v>
      </c>
      <c r="G106" s="29" t="s">
        <v>190</v>
      </c>
      <c r="H106" s="29" t="s">
        <v>190</v>
      </c>
      <c r="I106" s="29" t="s">
        <v>190</v>
      </c>
      <c r="J106" s="29" t="s">
        <v>190</v>
      </c>
      <c r="K106" s="29" t="s">
        <v>190</v>
      </c>
      <c r="L106" s="29" t="s">
        <v>208</v>
      </c>
      <c r="M106" s="29" t="s">
        <v>208</v>
      </c>
      <c r="N106" s="29" t="s">
        <v>208</v>
      </c>
      <c r="O106" s="29" t="s">
        <v>208</v>
      </c>
      <c r="P106" s="29" t="s">
        <v>208</v>
      </c>
      <c r="Q106" s="29" t="s">
        <v>208</v>
      </c>
      <c r="R106" s="29" t="s">
        <v>208</v>
      </c>
      <c r="S106" s="29" t="s">
        <v>208</v>
      </c>
      <c r="T106" s="29" t="s">
        <v>208</v>
      </c>
      <c r="U106" s="29" t="s">
        <v>208</v>
      </c>
      <c r="V106" s="29" t="s">
        <v>208</v>
      </c>
      <c r="W106" s="117" t="s">
        <v>364</v>
      </c>
    </row>
    <row r="107" spans="1:23" ht="15.75" customHeight="1" x14ac:dyDescent="0.35">
      <c r="A107" s="30" t="s">
        <v>211</v>
      </c>
      <c r="B107" s="17" t="s">
        <v>182</v>
      </c>
      <c r="C107" s="17" t="s">
        <v>94</v>
      </c>
      <c r="D107" s="29" t="s">
        <v>190</v>
      </c>
      <c r="E107" s="29" t="s">
        <v>190</v>
      </c>
      <c r="F107" s="29" t="s">
        <v>190</v>
      </c>
      <c r="G107" s="29" t="s">
        <v>190</v>
      </c>
      <c r="H107" s="29" t="s">
        <v>190</v>
      </c>
      <c r="I107" s="29" t="s">
        <v>190</v>
      </c>
      <c r="J107" s="29" t="s">
        <v>190</v>
      </c>
      <c r="K107" s="29" t="s">
        <v>190</v>
      </c>
      <c r="L107" s="29">
        <v>0.57299999999999995</v>
      </c>
      <c r="M107" s="29">
        <v>0.45799999999999996</v>
      </c>
      <c r="N107" s="29">
        <v>0.53100000000000003</v>
      </c>
      <c r="O107" s="29">
        <v>0.57399999999999995</v>
      </c>
      <c r="P107" s="29">
        <v>0.58499999999999996</v>
      </c>
      <c r="Q107" s="29">
        <v>0.73499999999999999</v>
      </c>
      <c r="R107" s="29">
        <v>0.72900000000000009</v>
      </c>
      <c r="S107" s="29">
        <v>0.75900000000000001</v>
      </c>
      <c r="T107" s="29">
        <v>0.57999999999999996</v>
      </c>
      <c r="U107" s="29">
        <v>0.51200000000000001</v>
      </c>
      <c r="V107" s="65">
        <v>0.74</v>
      </c>
      <c r="W107" s="117" t="s">
        <v>364</v>
      </c>
    </row>
    <row r="108" spans="1:23" ht="15.75" customHeight="1" x14ac:dyDescent="0.35">
      <c r="A108" s="30" t="s">
        <v>211</v>
      </c>
      <c r="B108" s="17" t="s">
        <v>182</v>
      </c>
      <c r="C108" s="17" t="s">
        <v>95</v>
      </c>
      <c r="D108" s="29" t="s">
        <v>190</v>
      </c>
      <c r="E108" s="29" t="s">
        <v>190</v>
      </c>
      <c r="F108" s="29" t="s">
        <v>190</v>
      </c>
      <c r="G108" s="29" t="s">
        <v>190</v>
      </c>
      <c r="H108" s="29" t="s">
        <v>190</v>
      </c>
      <c r="I108" s="29" t="s">
        <v>190</v>
      </c>
      <c r="J108" s="29" t="s">
        <v>190</v>
      </c>
      <c r="K108" s="29" t="s">
        <v>190</v>
      </c>
      <c r="L108" s="29">
        <v>0.69200000000000006</v>
      </c>
      <c r="M108" s="29" t="s">
        <v>208</v>
      </c>
      <c r="N108" s="29" t="s">
        <v>208</v>
      </c>
      <c r="O108" s="29">
        <v>1</v>
      </c>
      <c r="P108" s="29" t="s">
        <v>208</v>
      </c>
      <c r="Q108" s="29" t="s">
        <v>208</v>
      </c>
      <c r="R108" s="29" t="s">
        <v>208</v>
      </c>
      <c r="S108" s="29" t="s">
        <v>208</v>
      </c>
      <c r="T108" s="29" t="s">
        <v>208</v>
      </c>
      <c r="U108" s="29" t="s">
        <v>208</v>
      </c>
      <c r="V108" s="29" t="s">
        <v>208</v>
      </c>
      <c r="W108" s="117" t="s">
        <v>364</v>
      </c>
    </row>
    <row r="109" spans="1:23" ht="30" customHeight="1" x14ac:dyDescent="0.35">
      <c r="A109" s="30" t="s">
        <v>211</v>
      </c>
      <c r="B109" s="17" t="s">
        <v>183</v>
      </c>
      <c r="C109" s="17" t="s">
        <v>112</v>
      </c>
      <c r="D109" s="33" t="s">
        <v>190</v>
      </c>
      <c r="E109" s="33" t="s">
        <v>190</v>
      </c>
      <c r="F109" s="33" t="s">
        <v>190</v>
      </c>
      <c r="G109" s="33" t="s">
        <v>190</v>
      </c>
      <c r="H109" s="33" t="s">
        <v>190</v>
      </c>
      <c r="I109" s="33" t="s">
        <v>190</v>
      </c>
      <c r="J109" s="29" t="s">
        <v>190</v>
      </c>
      <c r="K109" s="29" t="s">
        <v>190</v>
      </c>
      <c r="L109" s="29">
        <v>0.59499999999999997</v>
      </c>
      <c r="M109" s="29">
        <v>0.54400000000000004</v>
      </c>
      <c r="N109" s="29">
        <v>0.71900000000000008</v>
      </c>
      <c r="O109" s="29">
        <v>0.48399999999999999</v>
      </c>
      <c r="P109" s="29">
        <v>0.58099999999999996</v>
      </c>
      <c r="Q109" s="29">
        <v>0.70900000000000007</v>
      </c>
      <c r="R109" s="29">
        <v>0.61299999999999999</v>
      </c>
      <c r="S109" s="29">
        <v>0.71499999999999997</v>
      </c>
      <c r="T109" s="29">
        <v>0.68299999999999994</v>
      </c>
      <c r="U109" s="29">
        <v>0.621</v>
      </c>
      <c r="V109" s="65">
        <v>0.7390000000000001</v>
      </c>
      <c r="W109" s="117" t="s">
        <v>364</v>
      </c>
    </row>
    <row r="110" spans="1:23" x14ac:dyDescent="0.35">
      <c r="A110" s="30" t="s">
        <v>211</v>
      </c>
      <c r="B110" s="17" t="s">
        <v>183</v>
      </c>
      <c r="C110" s="9" t="s">
        <v>113</v>
      </c>
      <c r="D110" s="33" t="s">
        <v>190</v>
      </c>
      <c r="E110" s="33" t="s">
        <v>190</v>
      </c>
      <c r="F110" s="33" t="s">
        <v>190</v>
      </c>
      <c r="G110" s="33" t="s">
        <v>190</v>
      </c>
      <c r="H110" s="33" t="s">
        <v>190</v>
      </c>
      <c r="I110" s="33" t="s">
        <v>190</v>
      </c>
      <c r="J110" s="29" t="s">
        <v>190</v>
      </c>
      <c r="K110" s="29" t="s">
        <v>190</v>
      </c>
      <c r="L110" s="29">
        <v>0.83099999999999996</v>
      </c>
      <c r="M110" s="29">
        <v>0.52800000000000002</v>
      </c>
      <c r="N110" s="29">
        <v>0.625</v>
      </c>
      <c r="O110" s="29">
        <v>1</v>
      </c>
      <c r="P110" s="29">
        <v>0.61499999999999999</v>
      </c>
      <c r="Q110" s="29">
        <v>0.88500000000000001</v>
      </c>
      <c r="R110" s="29">
        <v>0.61799999999999999</v>
      </c>
      <c r="S110" s="29" t="s">
        <v>208</v>
      </c>
      <c r="T110" s="29" t="s">
        <v>208</v>
      </c>
      <c r="U110" s="29" t="s">
        <v>208</v>
      </c>
      <c r="V110" s="65">
        <v>0.72099999999999997</v>
      </c>
      <c r="W110" s="117" t="s">
        <v>364</v>
      </c>
    </row>
    <row r="111" spans="1:23" x14ac:dyDescent="0.35">
      <c r="A111" s="30" t="s">
        <v>211</v>
      </c>
      <c r="B111" s="17" t="s">
        <v>183</v>
      </c>
      <c r="C111" s="9" t="s">
        <v>114</v>
      </c>
      <c r="D111" s="33" t="s">
        <v>190</v>
      </c>
      <c r="E111" s="33" t="s">
        <v>190</v>
      </c>
      <c r="F111" s="33" t="s">
        <v>190</v>
      </c>
      <c r="G111" s="33" t="s">
        <v>190</v>
      </c>
      <c r="H111" s="33" t="s">
        <v>190</v>
      </c>
      <c r="I111" s="33" t="s">
        <v>190</v>
      </c>
      <c r="J111" s="29" t="s">
        <v>190</v>
      </c>
      <c r="K111" s="29" t="s">
        <v>190</v>
      </c>
      <c r="L111" s="29">
        <v>0.60899999999999999</v>
      </c>
      <c r="M111" s="29">
        <v>0.57999999999999996</v>
      </c>
      <c r="N111" s="29">
        <v>0.61399999999999999</v>
      </c>
      <c r="O111" s="29">
        <v>0.67400000000000004</v>
      </c>
      <c r="P111" s="29">
        <v>0.60399999999999998</v>
      </c>
      <c r="Q111" s="29">
        <v>0.65300000000000002</v>
      </c>
      <c r="R111" s="29">
        <v>0.78400000000000003</v>
      </c>
      <c r="S111" s="29">
        <v>0.72599999999999998</v>
      </c>
      <c r="T111" s="29">
        <v>0.82200000000000006</v>
      </c>
      <c r="U111" s="29">
        <v>0.73099999999999998</v>
      </c>
      <c r="V111" s="65">
        <v>0.53400000000000003</v>
      </c>
      <c r="W111" s="117" t="s">
        <v>364</v>
      </c>
    </row>
    <row r="112" spans="1:23" x14ac:dyDescent="0.35">
      <c r="A112" s="30" t="s">
        <v>211</v>
      </c>
      <c r="B112" s="17" t="s">
        <v>183</v>
      </c>
      <c r="C112" s="9" t="s">
        <v>115</v>
      </c>
      <c r="D112" s="33" t="s">
        <v>190</v>
      </c>
      <c r="E112" s="33" t="s">
        <v>190</v>
      </c>
      <c r="F112" s="33" t="s">
        <v>190</v>
      </c>
      <c r="G112" s="33" t="s">
        <v>190</v>
      </c>
      <c r="H112" s="33" t="s">
        <v>190</v>
      </c>
      <c r="I112" s="33" t="s">
        <v>190</v>
      </c>
      <c r="J112" s="29" t="s">
        <v>190</v>
      </c>
      <c r="K112" s="29" t="s">
        <v>190</v>
      </c>
      <c r="L112" s="29">
        <v>0.66099999999999992</v>
      </c>
      <c r="M112" s="29">
        <v>0.47399999999999998</v>
      </c>
      <c r="N112" s="29">
        <v>0.87</v>
      </c>
      <c r="O112" s="29">
        <v>0.81400000000000006</v>
      </c>
      <c r="P112" s="29">
        <v>0.78900000000000003</v>
      </c>
      <c r="Q112" s="29">
        <v>0.65300000000000002</v>
      </c>
      <c r="R112" s="29" t="s">
        <v>208</v>
      </c>
      <c r="S112" s="29">
        <v>0.46899999999999997</v>
      </c>
      <c r="T112" s="29" t="s">
        <v>208</v>
      </c>
      <c r="U112" s="29">
        <v>0.7659999999999999</v>
      </c>
      <c r="V112" s="29" t="s">
        <v>208</v>
      </c>
      <c r="W112" s="117" t="s">
        <v>364</v>
      </c>
    </row>
    <row r="113" spans="1:23" x14ac:dyDescent="0.35">
      <c r="A113" s="30" t="s">
        <v>211</v>
      </c>
      <c r="B113" s="17" t="s">
        <v>183</v>
      </c>
      <c r="C113" s="9" t="s">
        <v>13</v>
      </c>
      <c r="D113" s="33" t="s">
        <v>190</v>
      </c>
      <c r="E113" s="33" t="s">
        <v>190</v>
      </c>
      <c r="F113" s="33" t="s">
        <v>190</v>
      </c>
      <c r="G113" s="33" t="s">
        <v>190</v>
      </c>
      <c r="H113" s="33" t="s">
        <v>190</v>
      </c>
      <c r="I113" s="33" t="s">
        <v>190</v>
      </c>
      <c r="J113" s="29" t="s">
        <v>190</v>
      </c>
      <c r="K113" s="29" t="s">
        <v>190</v>
      </c>
      <c r="L113" s="29">
        <v>0.65300000000000002</v>
      </c>
      <c r="M113" s="29">
        <v>0.61099999999999999</v>
      </c>
      <c r="N113" s="29">
        <v>0.61299999999999999</v>
      </c>
      <c r="O113" s="29">
        <v>0.53200000000000003</v>
      </c>
      <c r="P113" s="29">
        <v>0.63</v>
      </c>
      <c r="Q113" s="29">
        <v>0.64900000000000002</v>
      </c>
      <c r="R113" s="29">
        <v>0.60099999999999998</v>
      </c>
      <c r="S113" s="29">
        <v>0.61799999999999999</v>
      </c>
      <c r="T113" s="29">
        <v>0.67</v>
      </c>
      <c r="U113" s="29">
        <v>0.53700000000000003</v>
      </c>
      <c r="V113" s="65">
        <v>0.56600000000000006</v>
      </c>
      <c r="W113" s="117" t="s">
        <v>364</v>
      </c>
    </row>
    <row r="114" spans="1:23" x14ac:dyDescent="0.35">
      <c r="A114" s="30" t="s">
        <v>211</v>
      </c>
      <c r="B114" s="17" t="s">
        <v>183</v>
      </c>
      <c r="C114" s="9" t="s">
        <v>116</v>
      </c>
      <c r="D114" s="33" t="s">
        <v>190</v>
      </c>
      <c r="E114" s="33" t="s">
        <v>190</v>
      </c>
      <c r="F114" s="33" t="s">
        <v>190</v>
      </c>
      <c r="G114" s="33" t="s">
        <v>190</v>
      </c>
      <c r="H114" s="33" t="s">
        <v>190</v>
      </c>
      <c r="I114" s="33" t="s">
        <v>190</v>
      </c>
      <c r="J114" s="29" t="s">
        <v>190</v>
      </c>
      <c r="K114" s="29" t="s">
        <v>190</v>
      </c>
      <c r="L114" s="29">
        <v>0.63100000000000001</v>
      </c>
      <c r="M114" s="29">
        <v>0.72599999999999998</v>
      </c>
      <c r="N114" s="29">
        <v>0.84799999999999998</v>
      </c>
      <c r="O114" s="29">
        <v>0.80900000000000005</v>
      </c>
      <c r="P114" s="29">
        <v>0.78299999999999992</v>
      </c>
      <c r="Q114" s="29">
        <v>0.88500000000000001</v>
      </c>
      <c r="R114" s="29">
        <v>0.89900000000000002</v>
      </c>
      <c r="S114" s="29">
        <v>0.82</v>
      </c>
      <c r="T114" s="29">
        <v>0.51800000000000002</v>
      </c>
      <c r="U114" s="29">
        <v>0.45899999999999996</v>
      </c>
      <c r="V114" s="65">
        <v>1</v>
      </c>
      <c r="W114" s="117" t="s">
        <v>364</v>
      </c>
    </row>
    <row r="115" spans="1:23" x14ac:dyDescent="0.35">
      <c r="A115" s="30" t="s">
        <v>211</v>
      </c>
      <c r="B115" s="17" t="s">
        <v>183</v>
      </c>
      <c r="C115" s="9" t="s">
        <v>117</v>
      </c>
      <c r="D115" s="33" t="s">
        <v>190</v>
      </c>
      <c r="E115" s="33" t="s">
        <v>190</v>
      </c>
      <c r="F115" s="33" t="s">
        <v>190</v>
      </c>
      <c r="G115" s="33" t="s">
        <v>190</v>
      </c>
      <c r="H115" s="33" t="s">
        <v>190</v>
      </c>
      <c r="I115" s="33" t="s">
        <v>190</v>
      </c>
      <c r="J115" s="29" t="s">
        <v>190</v>
      </c>
      <c r="K115" s="29" t="s">
        <v>190</v>
      </c>
      <c r="L115" s="29">
        <v>0.57299999999999995</v>
      </c>
      <c r="M115" s="29">
        <v>0.45799999999999996</v>
      </c>
      <c r="N115" s="29">
        <v>0.53100000000000003</v>
      </c>
      <c r="O115" s="29">
        <v>0.57399999999999995</v>
      </c>
      <c r="P115" s="29">
        <v>0.58499999999999996</v>
      </c>
      <c r="Q115" s="29">
        <v>0.73499999999999999</v>
      </c>
      <c r="R115" s="29">
        <v>0.72900000000000009</v>
      </c>
      <c r="S115" s="29">
        <v>0.75900000000000001</v>
      </c>
      <c r="T115" s="29">
        <v>0.57999999999999996</v>
      </c>
      <c r="U115" s="29">
        <v>0.51200000000000001</v>
      </c>
      <c r="V115" s="65">
        <v>0.74</v>
      </c>
      <c r="W115" s="117" t="s">
        <v>364</v>
      </c>
    </row>
    <row r="116" spans="1:23" x14ac:dyDescent="0.35">
      <c r="A116" s="30" t="s">
        <v>211</v>
      </c>
      <c r="B116" s="17" t="s">
        <v>183</v>
      </c>
      <c r="C116" s="9" t="s">
        <v>118</v>
      </c>
      <c r="D116" s="33" t="s">
        <v>190</v>
      </c>
      <c r="E116" s="33" t="s">
        <v>190</v>
      </c>
      <c r="F116" s="33" t="s">
        <v>190</v>
      </c>
      <c r="G116" s="33" t="s">
        <v>190</v>
      </c>
      <c r="H116" s="33" t="s">
        <v>190</v>
      </c>
      <c r="I116" s="33" t="s">
        <v>190</v>
      </c>
      <c r="J116" s="29" t="s">
        <v>190</v>
      </c>
      <c r="K116" s="29" t="s">
        <v>190</v>
      </c>
      <c r="L116" s="29">
        <v>0.72199999999999998</v>
      </c>
      <c r="M116" s="29">
        <v>0.63800000000000001</v>
      </c>
      <c r="N116" s="29">
        <v>0.71</v>
      </c>
      <c r="O116" s="29">
        <v>0.85699999999999998</v>
      </c>
      <c r="P116" s="29">
        <v>0.69299999999999995</v>
      </c>
      <c r="Q116" s="29">
        <v>0.71599999999999997</v>
      </c>
      <c r="R116" s="29">
        <v>0.58399999999999996</v>
      </c>
      <c r="S116" s="29">
        <v>0.68599999999999994</v>
      </c>
      <c r="T116" s="29">
        <v>0.56200000000000006</v>
      </c>
      <c r="U116" s="29" t="s">
        <v>208</v>
      </c>
      <c r="V116" s="29" t="s">
        <v>208</v>
      </c>
      <c r="W116" s="117" t="s">
        <v>364</v>
      </c>
    </row>
    <row r="117" spans="1:23" x14ac:dyDescent="0.35">
      <c r="A117" s="30" t="s">
        <v>211</v>
      </c>
      <c r="B117" s="17" t="s">
        <v>183</v>
      </c>
      <c r="C117" s="9" t="s">
        <v>184</v>
      </c>
      <c r="D117" s="33" t="s">
        <v>190</v>
      </c>
      <c r="E117" s="33" t="s">
        <v>190</v>
      </c>
      <c r="F117" s="33" t="s">
        <v>190</v>
      </c>
      <c r="G117" s="33" t="s">
        <v>190</v>
      </c>
      <c r="H117" s="33" t="s">
        <v>190</v>
      </c>
      <c r="I117" s="33" t="s">
        <v>190</v>
      </c>
      <c r="J117" s="29" t="s">
        <v>190</v>
      </c>
      <c r="K117" s="29" t="s">
        <v>190</v>
      </c>
      <c r="L117" s="29">
        <v>0.6409999999999999</v>
      </c>
      <c r="M117" s="29">
        <v>0.57600000000000007</v>
      </c>
      <c r="N117" s="29">
        <v>0.65200000000000002</v>
      </c>
      <c r="O117" s="29">
        <v>0.65599999999999992</v>
      </c>
      <c r="P117" s="29">
        <v>0.63500000000000001</v>
      </c>
      <c r="Q117" s="29">
        <v>0.69599999999999995</v>
      </c>
      <c r="R117" s="29">
        <v>0.67099999999999993</v>
      </c>
      <c r="S117" s="29">
        <v>0.67799999999999994</v>
      </c>
      <c r="T117" s="29">
        <v>0.65900000000000003</v>
      </c>
      <c r="U117" s="29">
        <v>0.59299999999999997</v>
      </c>
      <c r="V117" s="65">
        <v>0.59699999999999998</v>
      </c>
      <c r="W117" s="117" t="s">
        <v>364</v>
      </c>
    </row>
    <row r="118" spans="1:23" ht="30" customHeight="1" x14ac:dyDescent="0.35">
      <c r="A118" s="30" t="s">
        <v>211</v>
      </c>
      <c r="B118" s="17" t="s">
        <v>185</v>
      </c>
      <c r="C118" s="17" t="s">
        <v>111</v>
      </c>
      <c r="D118" s="29" t="s">
        <v>190</v>
      </c>
      <c r="E118" s="29" t="s">
        <v>190</v>
      </c>
      <c r="F118" s="29" t="s">
        <v>190</v>
      </c>
      <c r="G118" s="29" t="s">
        <v>190</v>
      </c>
      <c r="H118" s="29" t="s">
        <v>190</v>
      </c>
      <c r="I118" s="29" t="s">
        <v>190</v>
      </c>
      <c r="J118" s="29" t="s">
        <v>190</v>
      </c>
      <c r="K118" s="29" t="s">
        <v>190</v>
      </c>
      <c r="L118" s="29" t="s">
        <v>208</v>
      </c>
      <c r="M118" s="29">
        <v>0.69599999999999995</v>
      </c>
      <c r="N118" s="29">
        <v>0.68299999999999994</v>
      </c>
      <c r="O118" s="29">
        <v>0.48700000000000004</v>
      </c>
      <c r="P118" s="29" t="s">
        <v>208</v>
      </c>
      <c r="Q118" s="29" t="s">
        <v>208</v>
      </c>
      <c r="R118" s="29" t="s">
        <v>208</v>
      </c>
      <c r="S118" s="29">
        <v>0.80700000000000005</v>
      </c>
      <c r="T118" s="29" t="s">
        <v>208</v>
      </c>
      <c r="U118" s="29" t="s">
        <v>208</v>
      </c>
      <c r="V118" s="29" t="s">
        <v>208</v>
      </c>
      <c r="W118" s="117" t="s">
        <v>364</v>
      </c>
    </row>
    <row r="119" spans="1:23" x14ac:dyDescent="0.35">
      <c r="A119" s="30" t="s">
        <v>211</v>
      </c>
      <c r="B119" s="17" t="s">
        <v>185</v>
      </c>
      <c r="C119" s="9" t="s">
        <v>186</v>
      </c>
      <c r="D119" s="33" t="s">
        <v>190</v>
      </c>
      <c r="E119" s="33" t="s">
        <v>190</v>
      </c>
      <c r="F119" s="33" t="s">
        <v>190</v>
      </c>
      <c r="G119" s="33" t="s">
        <v>190</v>
      </c>
      <c r="H119" s="33" t="s">
        <v>190</v>
      </c>
      <c r="I119" s="33" t="s">
        <v>190</v>
      </c>
      <c r="J119" s="29" t="s">
        <v>190</v>
      </c>
      <c r="K119" s="29" t="s">
        <v>190</v>
      </c>
      <c r="L119" s="29">
        <v>0.43799999999999994</v>
      </c>
      <c r="M119" s="29">
        <v>0.54299999999999993</v>
      </c>
      <c r="N119" s="29">
        <v>0.45600000000000002</v>
      </c>
      <c r="O119" s="29">
        <v>0.59699999999999998</v>
      </c>
      <c r="P119" s="29">
        <v>0.63</v>
      </c>
      <c r="Q119" s="29">
        <v>0.59200000000000008</v>
      </c>
      <c r="R119" s="29">
        <v>0.52900000000000003</v>
      </c>
      <c r="S119" s="29">
        <v>0.49700000000000005</v>
      </c>
      <c r="T119" s="29">
        <v>0.59899999999999998</v>
      </c>
      <c r="U119" s="29">
        <v>0.55600000000000005</v>
      </c>
      <c r="V119" s="65">
        <v>0.64599999999999991</v>
      </c>
      <c r="W119" s="117" t="s">
        <v>364</v>
      </c>
    </row>
    <row r="120" spans="1:23" x14ac:dyDescent="0.35">
      <c r="A120" s="30" t="s">
        <v>211</v>
      </c>
      <c r="B120" s="17" t="s">
        <v>185</v>
      </c>
      <c r="C120" s="9" t="s">
        <v>151</v>
      </c>
      <c r="D120" s="29" t="s">
        <v>190</v>
      </c>
      <c r="E120" s="29" t="s">
        <v>190</v>
      </c>
      <c r="F120" s="29" t="s">
        <v>190</v>
      </c>
      <c r="G120" s="29" t="s">
        <v>190</v>
      </c>
      <c r="H120" s="29" t="s">
        <v>190</v>
      </c>
      <c r="I120" s="29" t="s">
        <v>190</v>
      </c>
      <c r="J120" s="29" t="s">
        <v>190</v>
      </c>
      <c r="K120" s="29" t="s">
        <v>190</v>
      </c>
      <c r="L120" s="29">
        <v>0.41700000000000004</v>
      </c>
      <c r="M120" s="29">
        <v>0.47100000000000003</v>
      </c>
      <c r="N120" s="29">
        <v>0.41700000000000004</v>
      </c>
      <c r="O120" s="29">
        <v>0.51100000000000001</v>
      </c>
      <c r="P120" s="29">
        <v>0.57700000000000007</v>
      </c>
      <c r="Q120" s="29">
        <v>0.54299999999999993</v>
      </c>
      <c r="R120" s="29">
        <v>0.48100000000000004</v>
      </c>
      <c r="S120" s="29">
        <v>0.52500000000000002</v>
      </c>
      <c r="T120" s="29">
        <v>0.58899999999999997</v>
      </c>
      <c r="U120" s="29">
        <v>0.53400000000000003</v>
      </c>
      <c r="V120" s="65">
        <v>0.65</v>
      </c>
      <c r="W120" s="117" t="s">
        <v>364</v>
      </c>
    </row>
    <row r="121" spans="1:23" ht="34.5" customHeight="1" x14ac:dyDescent="0.35">
      <c r="A121" s="30" t="s">
        <v>211</v>
      </c>
      <c r="B121" s="91" t="s">
        <v>272</v>
      </c>
      <c r="C121" s="92" t="s">
        <v>273</v>
      </c>
      <c r="D121" s="18" t="s">
        <v>190</v>
      </c>
      <c r="E121" s="18" t="s">
        <v>190</v>
      </c>
      <c r="F121" s="18" t="s">
        <v>190</v>
      </c>
      <c r="G121" s="18" t="s">
        <v>190</v>
      </c>
      <c r="H121" s="18" t="s">
        <v>190</v>
      </c>
      <c r="I121" s="18" t="s">
        <v>190</v>
      </c>
      <c r="J121" s="18" t="s">
        <v>190</v>
      </c>
      <c r="K121" s="18" t="s">
        <v>190</v>
      </c>
      <c r="L121" s="29" t="s">
        <v>208</v>
      </c>
      <c r="M121" s="29" t="s">
        <v>208</v>
      </c>
      <c r="N121" s="29">
        <v>0.77200000000000002</v>
      </c>
      <c r="O121" s="29">
        <v>0.61599999999999999</v>
      </c>
      <c r="P121" s="29">
        <v>0.442</v>
      </c>
      <c r="Q121" s="29" t="s">
        <v>208</v>
      </c>
      <c r="R121" s="29" t="s">
        <v>208</v>
      </c>
      <c r="S121" s="29" t="s">
        <v>208</v>
      </c>
      <c r="T121" s="29" t="s">
        <v>208</v>
      </c>
      <c r="U121" s="29" t="s">
        <v>208</v>
      </c>
      <c r="V121" s="29" t="s">
        <v>208</v>
      </c>
      <c r="W121" s="117" t="s">
        <v>364</v>
      </c>
    </row>
    <row r="122" spans="1:23" x14ac:dyDescent="0.35">
      <c r="A122" s="30" t="s">
        <v>211</v>
      </c>
      <c r="B122" s="91" t="s">
        <v>272</v>
      </c>
      <c r="C122" s="92" t="s">
        <v>274</v>
      </c>
      <c r="D122" s="18" t="s">
        <v>190</v>
      </c>
      <c r="E122" s="18" t="s">
        <v>190</v>
      </c>
      <c r="F122" s="18" t="s">
        <v>190</v>
      </c>
      <c r="G122" s="18" t="s">
        <v>190</v>
      </c>
      <c r="H122" s="18" t="s">
        <v>190</v>
      </c>
      <c r="I122" s="18" t="s">
        <v>190</v>
      </c>
      <c r="J122" s="18" t="s">
        <v>190</v>
      </c>
      <c r="K122" s="18" t="s">
        <v>190</v>
      </c>
      <c r="L122" s="29" t="s">
        <v>208</v>
      </c>
      <c r="M122" s="29">
        <v>0.67700000000000005</v>
      </c>
      <c r="N122" s="29" t="s">
        <v>208</v>
      </c>
      <c r="O122" s="29" t="s">
        <v>208</v>
      </c>
      <c r="P122" s="29" t="s">
        <v>208</v>
      </c>
      <c r="Q122" s="29">
        <v>0.59799999999999998</v>
      </c>
      <c r="R122" s="29">
        <v>0.64400000000000002</v>
      </c>
      <c r="S122" s="29" t="s">
        <v>208</v>
      </c>
      <c r="T122" s="29" t="s">
        <v>208</v>
      </c>
      <c r="U122" s="29" t="s">
        <v>208</v>
      </c>
      <c r="V122" s="29" t="s">
        <v>208</v>
      </c>
      <c r="W122" s="117" t="s">
        <v>364</v>
      </c>
    </row>
    <row r="123" spans="1:23" x14ac:dyDescent="0.35">
      <c r="A123" s="30" t="s">
        <v>211</v>
      </c>
      <c r="B123" s="91" t="s">
        <v>272</v>
      </c>
      <c r="C123" s="92" t="s">
        <v>275</v>
      </c>
      <c r="D123" s="18" t="s">
        <v>190</v>
      </c>
      <c r="E123" s="18" t="s">
        <v>190</v>
      </c>
      <c r="F123" s="18" t="s">
        <v>190</v>
      </c>
      <c r="G123" s="18" t="s">
        <v>190</v>
      </c>
      <c r="H123" s="18" t="s">
        <v>190</v>
      </c>
      <c r="I123" s="18" t="s">
        <v>190</v>
      </c>
      <c r="J123" s="18" t="s">
        <v>190</v>
      </c>
      <c r="K123" s="18" t="s">
        <v>190</v>
      </c>
      <c r="L123" s="29">
        <v>0.748</v>
      </c>
      <c r="M123" s="29">
        <v>0.83099999999999996</v>
      </c>
      <c r="N123" s="29" t="s">
        <v>208</v>
      </c>
      <c r="O123" s="29" t="s">
        <v>208</v>
      </c>
      <c r="P123" s="29" t="s">
        <v>208</v>
      </c>
      <c r="Q123" s="29" t="s">
        <v>208</v>
      </c>
      <c r="R123" s="29" t="s">
        <v>208</v>
      </c>
      <c r="S123" s="29" t="s">
        <v>208</v>
      </c>
      <c r="T123" s="29" t="s">
        <v>208</v>
      </c>
      <c r="U123" s="29" t="s">
        <v>208</v>
      </c>
      <c r="V123" s="29" t="s">
        <v>208</v>
      </c>
      <c r="W123" s="117" t="s">
        <v>364</v>
      </c>
    </row>
    <row r="124" spans="1:23" x14ac:dyDescent="0.35">
      <c r="A124" s="30" t="s">
        <v>211</v>
      </c>
      <c r="B124" s="91" t="s">
        <v>272</v>
      </c>
      <c r="C124" s="92" t="s">
        <v>276</v>
      </c>
      <c r="D124" s="18" t="s">
        <v>190</v>
      </c>
      <c r="E124" s="18" t="s">
        <v>190</v>
      </c>
      <c r="F124" s="18" t="s">
        <v>190</v>
      </c>
      <c r="G124" s="18" t="s">
        <v>190</v>
      </c>
      <c r="H124" s="18" t="s">
        <v>190</v>
      </c>
      <c r="I124" s="18" t="s">
        <v>190</v>
      </c>
      <c r="J124" s="18" t="s">
        <v>190</v>
      </c>
      <c r="K124" s="18" t="s">
        <v>190</v>
      </c>
      <c r="L124" s="29">
        <v>0.54200000000000004</v>
      </c>
      <c r="M124" s="29">
        <v>0.45600000000000002</v>
      </c>
      <c r="N124" s="29">
        <v>0.51500000000000001</v>
      </c>
      <c r="O124" s="29">
        <v>0.57299999999999995</v>
      </c>
      <c r="P124" s="29">
        <v>0.56399999999999995</v>
      </c>
      <c r="Q124" s="29">
        <v>0.745</v>
      </c>
      <c r="R124" s="29">
        <v>0.80099999999999993</v>
      </c>
      <c r="S124" s="29">
        <v>0.81700000000000006</v>
      </c>
      <c r="T124" s="29">
        <v>0.57700000000000007</v>
      </c>
      <c r="U124" s="29">
        <v>0.58799999999999997</v>
      </c>
      <c r="V124" s="29">
        <v>0.72199999999999998</v>
      </c>
      <c r="W124" s="117" t="s">
        <v>364</v>
      </c>
    </row>
    <row r="125" spans="1:23" x14ac:dyDescent="0.35">
      <c r="A125" s="30" t="s">
        <v>211</v>
      </c>
      <c r="B125" s="91" t="s">
        <v>272</v>
      </c>
      <c r="C125" s="92" t="s">
        <v>277</v>
      </c>
      <c r="D125" s="18" t="s">
        <v>190</v>
      </c>
      <c r="E125" s="18" t="s">
        <v>190</v>
      </c>
      <c r="F125" s="18" t="s">
        <v>190</v>
      </c>
      <c r="G125" s="18" t="s">
        <v>190</v>
      </c>
      <c r="H125" s="18" t="s">
        <v>190</v>
      </c>
      <c r="I125" s="18" t="s">
        <v>190</v>
      </c>
      <c r="J125" s="18" t="s">
        <v>190</v>
      </c>
      <c r="K125" s="18" t="s">
        <v>190</v>
      </c>
      <c r="L125" s="29">
        <v>0.69499999999999995</v>
      </c>
      <c r="M125" s="29">
        <v>0.72599999999999998</v>
      </c>
      <c r="N125" s="29">
        <v>0.82799999999999996</v>
      </c>
      <c r="O125" s="29">
        <v>0.78299999999999992</v>
      </c>
      <c r="P125" s="29">
        <v>0.85400000000000009</v>
      </c>
      <c r="Q125" s="29">
        <v>1</v>
      </c>
      <c r="R125" s="29">
        <v>0.88900000000000001</v>
      </c>
      <c r="S125" s="29">
        <v>0.80599999999999994</v>
      </c>
      <c r="T125" s="29">
        <v>0.59599999999999997</v>
      </c>
      <c r="U125" s="29">
        <v>0.45899999999999996</v>
      </c>
      <c r="V125" s="29">
        <v>1</v>
      </c>
      <c r="W125" s="117" t="s">
        <v>364</v>
      </c>
    </row>
    <row r="126" spans="1:23" x14ac:dyDescent="0.35">
      <c r="A126" s="30" t="s">
        <v>211</v>
      </c>
      <c r="B126" s="91" t="s">
        <v>272</v>
      </c>
      <c r="C126" s="92" t="s">
        <v>278</v>
      </c>
      <c r="D126" s="18" t="s">
        <v>190</v>
      </c>
      <c r="E126" s="18" t="s">
        <v>190</v>
      </c>
      <c r="F126" s="18" t="s">
        <v>190</v>
      </c>
      <c r="G126" s="18" t="s">
        <v>190</v>
      </c>
      <c r="H126" s="18" t="s">
        <v>190</v>
      </c>
      <c r="I126" s="18" t="s">
        <v>190</v>
      </c>
      <c r="J126" s="18" t="s">
        <v>190</v>
      </c>
      <c r="K126" s="18" t="s">
        <v>190</v>
      </c>
      <c r="L126" s="29" t="s">
        <v>208</v>
      </c>
      <c r="M126" s="29" t="s">
        <v>208</v>
      </c>
      <c r="N126" s="29" t="s">
        <v>208</v>
      </c>
      <c r="O126" s="29" t="s">
        <v>208</v>
      </c>
      <c r="P126" s="29" t="s">
        <v>208</v>
      </c>
      <c r="Q126" s="29" t="s">
        <v>208</v>
      </c>
      <c r="R126" s="29" t="s">
        <v>208</v>
      </c>
      <c r="S126" s="29" t="s">
        <v>208</v>
      </c>
      <c r="T126" s="29" t="s">
        <v>208</v>
      </c>
      <c r="U126" s="29" t="s">
        <v>208</v>
      </c>
      <c r="V126" s="29" t="s">
        <v>208</v>
      </c>
      <c r="W126" s="117" t="s">
        <v>364</v>
      </c>
    </row>
    <row r="127" spans="1:23" x14ac:dyDescent="0.35">
      <c r="A127" s="30" t="s">
        <v>211</v>
      </c>
      <c r="B127" s="91" t="s">
        <v>272</v>
      </c>
      <c r="C127" s="92" t="s">
        <v>279</v>
      </c>
      <c r="D127" s="18" t="s">
        <v>190</v>
      </c>
      <c r="E127" s="18" t="s">
        <v>190</v>
      </c>
      <c r="F127" s="18" t="s">
        <v>190</v>
      </c>
      <c r="G127" s="18" t="s">
        <v>190</v>
      </c>
      <c r="H127" s="18" t="s">
        <v>190</v>
      </c>
      <c r="I127" s="18" t="s">
        <v>190</v>
      </c>
      <c r="J127" s="18" t="s">
        <v>190</v>
      </c>
      <c r="K127" s="18" t="s">
        <v>190</v>
      </c>
      <c r="L127" s="29">
        <v>0.69299999999999995</v>
      </c>
      <c r="M127" s="29">
        <v>0.58299999999999996</v>
      </c>
      <c r="N127" s="29">
        <v>0.71400000000000008</v>
      </c>
      <c r="O127" s="29">
        <v>0.84599999999999997</v>
      </c>
      <c r="P127" s="29">
        <v>0.68700000000000006</v>
      </c>
      <c r="Q127" s="29">
        <v>0.748</v>
      </c>
      <c r="R127" s="29">
        <v>0.66799999999999993</v>
      </c>
      <c r="S127" s="29">
        <v>0.68599999999999994</v>
      </c>
      <c r="T127" s="29">
        <v>0.56200000000000006</v>
      </c>
      <c r="U127" s="29" t="s">
        <v>208</v>
      </c>
      <c r="V127" s="29" t="s">
        <v>208</v>
      </c>
      <c r="W127" s="117" t="s">
        <v>364</v>
      </c>
    </row>
    <row r="128" spans="1:23" x14ac:dyDescent="0.35">
      <c r="A128" s="30" t="s">
        <v>211</v>
      </c>
      <c r="B128" s="91" t="s">
        <v>272</v>
      </c>
      <c r="C128" s="92" t="s">
        <v>280</v>
      </c>
      <c r="D128" s="18" t="s">
        <v>190</v>
      </c>
      <c r="E128" s="18" t="s">
        <v>190</v>
      </c>
      <c r="F128" s="18" t="s">
        <v>190</v>
      </c>
      <c r="G128" s="18" t="s">
        <v>190</v>
      </c>
      <c r="H128" s="18" t="s">
        <v>190</v>
      </c>
      <c r="I128" s="18" t="s">
        <v>190</v>
      </c>
      <c r="J128" s="18" t="s">
        <v>190</v>
      </c>
      <c r="K128" s="18" t="s">
        <v>190</v>
      </c>
      <c r="L128" s="29" t="s">
        <v>208</v>
      </c>
      <c r="M128" s="29" t="s">
        <v>208</v>
      </c>
      <c r="N128" s="29" t="s">
        <v>208</v>
      </c>
      <c r="O128" s="29" t="s">
        <v>208</v>
      </c>
      <c r="P128" s="29" t="s">
        <v>208</v>
      </c>
      <c r="Q128" s="29" t="s">
        <v>208</v>
      </c>
      <c r="R128" s="29" t="s">
        <v>208</v>
      </c>
      <c r="S128" s="29" t="s">
        <v>208</v>
      </c>
      <c r="T128" s="29" t="s">
        <v>208</v>
      </c>
      <c r="U128" s="29" t="s">
        <v>208</v>
      </c>
      <c r="V128" s="29" t="s">
        <v>208</v>
      </c>
      <c r="W128" s="117" t="s">
        <v>364</v>
      </c>
    </row>
    <row r="129" spans="1:23" x14ac:dyDescent="0.35">
      <c r="A129" s="30" t="s">
        <v>211</v>
      </c>
      <c r="B129" s="91" t="s">
        <v>272</v>
      </c>
      <c r="C129" s="92" t="s">
        <v>281</v>
      </c>
      <c r="D129" s="18" t="s">
        <v>190</v>
      </c>
      <c r="E129" s="18" t="s">
        <v>190</v>
      </c>
      <c r="F129" s="18" t="s">
        <v>190</v>
      </c>
      <c r="G129" s="18" t="s">
        <v>190</v>
      </c>
      <c r="H129" s="18" t="s">
        <v>190</v>
      </c>
      <c r="I129" s="18" t="s">
        <v>190</v>
      </c>
      <c r="J129" s="18" t="s">
        <v>190</v>
      </c>
      <c r="K129" s="18" t="s">
        <v>190</v>
      </c>
      <c r="L129" s="29">
        <v>0.74299999999999999</v>
      </c>
      <c r="M129" s="29" t="s">
        <v>208</v>
      </c>
      <c r="N129" s="29">
        <v>0.63700000000000001</v>
      </c>
      <c r="O129" s="29" t="s">
        <v>208</v>
      </c>
      <c r="P129" s="29" t="s">
        <v>208</v>
      </c>
      <c r="Q129" s="29" t="s">
        <v>208</v>
      </c>
      <c r="R129" s="29" t="s">
        <v>208</v>
      </c>
      <c r="S129" s="29">
        <v>0.63600000000000001</v>
      </c>
      <c r="T129" s="29">
        <v>0.58499999999999996</v>
      </c>
      <c r="U129" s="29" t="s">
        <v>208</v>
      </c>
      <c r="V129" s="29">
        <v>0.78900000000000003</v>
      </c>
      <c r="W129" s="117" t="s">
        <v>364</v>
      </c>
    </row>
    <row r="130" spans="1:23" ht="35" customHeight="1" x14ac:dyDescent="0.35">
      <c r="A130" s="30" t="s">
        <v>211</v>
      </c>
      <c r="B130" s="17" t="s">
        <v>263</v>
      </c>
      <c r="C130" s="9" t="s">
        <v>282</v>
      </c>
      <c r="D130" s="29" t="s">
        <v>190</v>
      </c>
      <c r="E130" s="29" t="s">
        <v>190</v>
      </c>
      <c r="F130" s="29" t="s">
        <v>190</v>
      </c>
      <c r="G130" s="29" t="s">
        <v>190</v>
      </c>
      <c r="H130" s="29" t="s">
        <v>190</v>
      </c>
      <c r="I130" s="29" t="s">
        <v>190</v>
      </c>
      <c r="J130" s="29" t="s">
        <v>190</v>
      </c>
      <c r="K130" s="29" t="s">
        <v>190</v>
      </c>
      <c r="L130" s="29">
        <v>0.47</v>
      </c>
      <c r="M130" s="29">
        <v>0.45200000000000001</v>
      </c>
      <c r="N130" s="29">
        <v>0.441</v>
      </c>
      <c r="O130" s="29">
        <v>0.52300000000000002</v>
      </c>
      <c r="P130" s="29">
        <v>0.50900000000000001</v>
      </c>
      <c r="Q130" s="29">
        <v>0.502</v>
      </c>
      <c r="R130" s="29">
        <v>0.52900000000000003</v>
      </c>
      <c r="S130" s="29">
        <v>0.54299999999999993</v>
      </c>
      <c r="T130" s="29">
        <v>0.503</v>
      </c>
      <c r="U130" s="29">
        <v>0.496</v>
      </c>
      <c r="V130" s="29">
        <v>0.56600000000000006</v>
      </c>
      <c r="W130" s="117" t="s">
        <v>364</v>
      </c>
    </row>
    <row r="131" spans="1:23" x14ac:dyDescent="0.35">
      <c r="A131" s="30" t="s">
        <v>211</v>
      </c>
      <c r="B131" s="17" t="s">
        <v>263</v>
      </c>
      <c r="C131" s="92" t="s">
        <v>265</v>
      </c>
      <c r="D131" s="29" t="s">
        <v>190</v>
      </c>
      <c r="E131" s="29" t="s">
        <v>190</v>
      </c>
      <c r="F131" s="29" t="s">
        <v>190</v>
      </c>
      <c r="G131" s="29" t="s">
        <v>190</v>
      </c>
      <c r="H131" s="29" t="s">
        <v>190</v>
      </c>
      <c r="I131" s="29" t="s">
        <v>190</v>
      </c>
      <c r="J131" s="29" t="s">
        <v>190</v>
      </c>
      <c r="K131" s="29" t="s">
        <v>190</v>
      </c>
      <c r="L131" s="29">
        <v>0.54100000000000004</v>
      </c>
      <c r="M131" s="29">
        <v>0.51100000000000001</v>
      </c>
      <c r="N131" s="29">
        <v>0.51500000000000001</v>
      </c>
      <c r="O131" s="29">
        <v>0.56799999999999995</v>
      </c>
      <c r="P131" s="29">
        <v>0.59099999999999997</v>
      </c>
      <c r="Q131" s="29">
        <v>0.6</v>
      </c>
      <c r="R131" s="29">
        <v>0.55600000000000005</v>
      </c>
      <c r="S131" s="29">
        <v>0.59200000000000008</v>
      </c>
      <c r="T131" s="29">
        <v>0.56299999999999994</v>
      </c>
      <c r="U131" s="29">
        <v>0.60699999999999998</v>
      </c>
      <c r="V131" s="29">
        <v>0.59299999999999997</v>
      </c>
      <c r="W131" s="117" t="s">
        <v>364</v>
      </c>
    </row>
    <row r="132" spans="1:23" x14ac:dyDescent="0.35">
      <c r="A132" s="30" t="s">
        <v>211</v>
      </c>
      <c r="B132" s="17" t="s">
        <v>263</v>
      </c>
      <c r="C132" s="92" t="s">
        <v>266</v>
      </c>
      <c r="D132" s="29" t="s">
        <v>190</v>
      </c>
      <c r="E132" s="29" t="s">
        <v>190</v>
      </c>
      <c r="F132" s="29" t="s">
        <v>190</v>
      </c>
      <c r="G132" s="29" t="s">
        <v>190</v>
      </c>
      <c r="H132" s="29" t="s">
        <v>190</v>
      </c>
      <c r="I132" s="29" t="s">
        <v>190</v>
      </c>
      <c r="J132" s="29" t="s">
        <v>190</v>
      </c>
      <c r="K132" s="29" t="s">
        <v>190</v>
      </c>
      <c r="L132" s="29">
        <v>0.56399999999999995</v>
      </c>
      <c r="M132" s="29">
        <v>0.56899999999999995</v>
      </c>
      <c r="N132" s="29">
        <v>0.61699999999999999</v>
      </c>
      <c r="O132" s="29">
        <v>0.57399999999999995</v>
      </c>
      <c r="P132" s="29">
        <v>0.61</v>
      </c>
      <c r="Q132" s="29">
        <v>0.65</v>
      </c>
      <c r="R132" s="29">
        <v>0.63500000000000001</v>
      </c>
      <c r="S132" s="29">
        <v>0.626</v>
      </c>
      <c r="T132" s="29">
        <v>0.55100000000000005</v>
      </c>
      <c r="U132" s="29">
        <v>0.57799999999999996</v>
      </c>
      <c r="V132" s="29">
        <v>0.58700000000000008</v>
      </c>
      <c r="W132" s="117" t="s">
        <v>364</v>
      </c>
    </row>
    <row r="133" spans="1:23" x14ac:dyDescent="0.35">
      <c r="A133" s="30" t="s">
        <v>211</v>
      </c>
      <c r="B133" s="17" t="s">
        <v>263</v>
      </c>
      <c r="C133" s="92" t="s">
        <v>267</v>
      </c>
      <c r="D133" s="29" t="s">
        <v>190</v>
      </c>
      <c r="E133" s="29" t="s">
        <v>190</v>
      </c>
      <c r="F133" s="29" t="s">
        <v>190</v>
      </c>
      <c r="G133" s="29" t="s">
        <v>190</v>
      </c>
      <c r="H133" s="29" t="s">
        <v>190</v>
      </c>
      <c r="I133" s="29" t="s">
        <v>190</v>
      </c>
      <c r="J133" s="29" t="s">
        <v>190</v>
      </c>
      <c r="K133" s="29" t="s">
        <v>190</v>
      </c>
      <c r="L133" s="29">
        <v>0.58700000000000008</v>
      </c>
      <c r="M133" s="29">
        <v>0.57399999999999995</v>
      </c>
      <c r="N133" s="29">
        <v>0.57200000000000006</v>
      </c>
      <c r="O133" s="29">
        <v>0.59899999999999998</v>
      </c>
      <c r="P133" s="29">
        <v>0.63600000000000001</v>
      </c>
      <c r="Q133" s="29">
        <v>0.67</v>
      </c>
      <c r="R133" s="29">
        <v>0.56600000000000006</v>
      </c>
      <c r="S133" s="29">
        <v>0.56000000000000005</v>
      </c>
      <c r="T133" s="29">
        <v>0.51900000000000002</v>
      </c>
      <c r="U133" s="29">
        <v>0.51</v>
      </c>
      <c r="V133" s="29">
        <v>0.57899999999999996</v>
      </c>
      <c r="W133" s="117" t="s">
        <v>364</v>
      </c>
    </row>
    <row r="134" spans="1:23" x14ac:dyDescent="0.35">
      <c r="A134" s="30" t="s">
        <v>211</v>
      </c>
      <c r="B134" s="17" t="s">
        <v>263</v>
      </c>
      <c r="C134" s="92" t="s">
        <v>283</v>
      </c>
      <c r="D134" s="29" t="s">
        <v>190</v>
      </c>
      <c r="E134" s="29" t="s">
        <v>190</v>
      </c>
      <c r="F134" s="29" t="s">
        <v>190</v>
      </c>
      <c r="G134" s="29" t="s">
        <v>190</v>
      </c>
      <c r="H134" s="29" t="s">
        <v>190</v>
      </c>
      <c r="I134" s="29" t="s">
        <v>190</v>
      </c>
      <c r="J134" s="29" t="s">
        <v>190</v>
      </c>
      <c r="K134" s="29" t="s">
        <v>190</v>
      </c>
      <c r="L134" s="29">
        <v>0.51</v>
      </c>
      <c r="M134" s="29">
        <v>0.54200000000000004</v>
      </c>
      <c r="N134" s="29">
        <v>0.54600000000000004</v>
      </c>
      <c r="O134" s="29">
        <v>0.55700000000000005</v>
      </c>
      <c r="P134" s="29">
        <v>0.47399999999999998</v>
      </c>
      <c r="Q134" s="29">
        <v>0.54899999999999993</v>
      </c>
      <c r="R134" s="29">
        <v>0.58299999999999996</v>
      </c>
      <c r="S134" s="29">
        <v>0.57399999999999995</v>
      </c>
      <c r="T134" s="29">
        <v>0.47700000000000004</v>
      </c>
      <c r="U134" s="29">
        <v>0.51900000000000002</v>
      </c>
      <c r="V134" s="29">
        <v>0.57299999999999995</v>
      </c>
      <c r="W134" s="117" t="s">
        <v>364</v>
      </c>
    </row>
    <row r="135" spans="1:23" ht="31.5" customHeight="1" x14ac:dyDescent="0.35">
      <c r="A135" s="30" t="s">
        <v>207</v>
      </c>
      <c r="B135" s="17" t="s">
        <v>178</v>
      </c>
      <c r="C135" s="17" t="s">
        <v>48</v>
      </c>
      <c r="D135" s="29">
        <v>4.0000000000000001E-3</v>
      </c>
      <c r="E135" s="29">
        <v>4.0000000000000001E-3</v>
      </c>
      <c r="F135" s="29">
        <v>5.0000000000000001E-3</v>
      </c>
      <c r="G135" s="29">
        <v>5.0000000000000001E-3</v>
      </c>
      <c r="H135" s="29">
        <v>5.0000000000000001E-3</v>
      </c>
      <c r="I135" s="29">
        <v>5.0000000000000001E-3</v>
      </c>
      <c r="J135" s="29">
        <v>5.0000000000000001E-3</v>
      </c>
      <c r="K135" s="29">
        <v>6.0000000000000001E-3</v>
      </c>
      <c r="L135" s="29">
        <v>6.0000000000000001E-3</v>
      </c>
      <c r="M135" s="29">
        <v>6.0000000000000001E-3</v>
      </c>
      <c r="N135" s="29">
        <v>6.0000000000000001E-3</v>
      </c>
      <c r="O135" s="29">
        <v>6.0000000000000001E-3</v>
      </c>
      <c r="P135" s="29">
        <v>6.0000000000000001E-3</v>
      </c>
      <c r="Q135" s="29">
        <v>6.0000000000000001E-3</v>
      </c>
      <c r="R135" s="29">
        <v>6.0000000000000001E-3</v>
      </c>
      <c r="S135" s="29">
        <v>6.9999999999999993E-3</v>
      </c>
      <c r="T135" s="29">
        <v>8.0000000000000002E-3</v>
      </c>
      <c r="U135" s="29">
        <v>8.0000000000000002E-3</v>
      </c>
      <c r="V135" s="29">
        <v>9.0000000000000011E-3</v>
      </c>
      <c r="W135" s="65">
        <v>0.01</v>
      </c>
    </row>
    <row r="136" spans="1:23" x14ac:dyDescent="0.35">
      <c r="A136" s="30" t="s">
        <v>207</v>
      </c>
      <c r="B136" s="16" t="s">
        <v>178</v>
      </c>
      <c r="C136" s="17" t="s">
        <v>1</v>
      </c>
      <c r="D136" s="29">
        <v>1.3000000000000001E-2</v>
      </c>
      <c r="E136" s="29">
        <v>1.3000000000000001E-2</v>
      </c>
      <c r="F136" s="29">
        <v>1.3999999999999999E-2</v>
      </c>
      <c r="G136" s="29">
        <v>1.3999999999999999E-2</v>
      </c>
      <c r="H136" s="29">
        <v>1.4999999999999999E-2</v>
      </c>
      <c r="I136" s="29">
        <v>1.4999999999999999E-2</v>
      </c>
      <c r="J136" s="29">
        <v>1.4999999999999999E-2</v>
      </c>
      <c r="K136" s="29">
        <v>1.6E-2</v>
      </c>
      <c r="L136" s="29">
        <v>1.6E-2</v>
      </c>
      <c r="M136" s="29">
        <v>1.6E-2</v>
      </c>
      <c r="N136" s="29">
        <v>1.7000000000000001E-2</v>
      </c>
      <c r="O136" s="29">
        <v>1.7000000000000001E-2</v>
      </c>
      <c r="P136" s="29">
        <v>1.8000000000000002E-2</v>
      </c>
      <c r="Q136" s="29">
        <v>1.8000000000000002E-2</v>
      </c>
      <c r="R136" s="29">
        <v>1.9E-2</v>
      </c>
      <c r="S136" s="29">
        <v>1.9E-2</v>
      </c>
      <c r="T136" s="29">
        <v>2.4E-2</v>
      </c>
      <c r="U136" s="29">
        <v>2.7000000000000003E-2</v>
      </c>
      <c r="V136" s="29">
        <v>2.7000000000000003E-2</v>
      </c>
      <c r="W136" s="65">
        <v>3.3000000000000002E-2</v>
      </c>
    </row>
    <row r="137" spans="1:23" ht="31.5" customHeight="1" x14ac:dyDescent="0.35">
      <c r="A137" s="30" t="s">
        <v>207</v>
      </c>
      <c r="B137" s="17" t="s">
        <v>179</v>
      </c>
      <c r="C137" s="17" t="s">
        <v>35</v>
      </c>
      <c r="D137" s="29">
        <v>0.05</v>
      </c>
      <c r="E137" s="29">
        <v>5.2999999999999999E-2</v>
      </c>
      <c r="F137" s="29">
        <v>5.2000000000000005E-2</v>
      </c>
      <c r="G137" s="29">
        <v>0.05</v>
      </c>
      <c r="H137" s="29">
        <v>5.2000000000000005E-2</v>
      </c>
      <c r="I137" s="29">
        <v>5.4000000000000006E-2</v>
      </c>
      <c r="J137" s="29">
        <v>5.5E-2</v>
      </c>
      <c r="K137" s="29">
        <v>5.7999999999999996E-2</v>
      </c>
      <c r="L137" s="29">
        <v>0.06</v>
      </c>
      <c r="M137" s="29">
        <v>5.9000000000000004E-2</v>
      </c>
      <c r="N137" s="29">
        <v>6.2E-2</v>
      </c>
      <c r="O137" s="29">
        <v>6.3E-2</v>
      </c>
      <c r="P137" s="29">
        <v>7.5999999999999998E-2</v>
      </c>
      <c r="Q137" s="29">
        <v>7.0999999999999994E-2</v>
      </c>
      <c r="R137" s="29">
        <v>0.08</v>
      </c>
      <c r="S137" s="29">
        <v>7.2000000000000008E-2</v>
      </c>
      <c r="T137" s="29">
        <v>0.10199999999999999</v>
      </c>
      <c r="U137" s="29">
        <v>9.8000000000000004E-2</v>
      </c>
      <c r="V137" s="29">
        <v>0.105</v>
      </c>
      <c r="W137" s="117" t="s">
        <v>364</v>
      </c>
    </row>
    <row r="138" spans="1:23" x14ac:dyDescent="0.35">
      <c r="A138" s="30" t="s">
        <v>207</v>
      </c>
      <c r="B138" s="16" t="s">
        <v>179</v>
      </c>
      <c r="C138" s="17" t="s">
        <v>36</v>
      </c>
      <c r="D138" s="29">
        <v>2.4E-2</v>
      </c>
      <c r="E138" s="29">
        <v>2.4E-2</v>
      </c>
      <c r="F138" s="29">
        <v>2.5000000000000001E-2</v>
      </c>
      <c r="G138" s="29">
        <v>2.5000000000000001E-2</v>
      </c>
      <c r="H138" s="29">
        <v>2.6000000000000002E-2</v>
      </c>
      <c r="I138" s="29">
        <v>2.7000000000000003E-2</v>
      </c>
      <c r="J138" s="29">
        <v>2.7000000000000003E-2</v>
      </c>
      <c r="K138" s="29">
        <v>2.7999999999999997E-2</v>
      </c>
      <c r="L138" s="29">
        <v>2.8999999999999998E-2</v>
      </c>
      <c r="M138" s="29">
        <v>0.03</v>
      </c>
      <c r="N138" s="29">
        <v>3.1E-2</v>
      </c>
      <c r="O138" s="29">
        <v>3.1E-2</v>
      </c>
      <c r="P138" s="29">
        <v>3.2000000000000001E-2</v>
      </c>
      <c r="Q138" s="29">
        <v>3.4000000000000002E-2</v>
      </c>
      <c r="R138" s="29">
        <v>3.4000000000000002E-2</v>
      </c>
      <c r="S138" s="29">
        <v>3.3000000000000002E-2</v>
      </c>
      <c r="T138" s="29">
        <v>4.2999999999999997E-2</v>
      </c>
      <c r="U138" s="29">
        <v>4.7E-2</v>
      </c>
      <c r="V138" s="29">
        <v>4.9000000000000002E-2</v>
      </c>
      <c r="W138" s="117" t="s">
        <v>364</v>
      </c>
    </row>
    <row r="139" spans="1:23" x14ac:dyDescent="0.35">
      <c r="A139" s="30" t="s">
        <v>207</v>
      </c>
      <c r="B139" s="16" t="s">
        <v>179</v>
      </c>
      <c r="C139" s="17" t="s">
        <v>37</v>
      </c>
      <c r="D139" s="29">
        <v>3.1E-2</v>
      </c>
      <c r="E139" s="29">
        <v>3.2000000000000001E-2</v>
      </c>
      <c r="F139" s="29">
        <v>3.2000000000000001E-2</v>
      </c>
      <c r="G139" s="29">
        <v>3.2000000000000001E-2</v>
      </c>
      <c r="H139" s="29">
        <v>3.5000000000000003E-2</v>
      </c>
      <c r="I139" s="29">
        <v>3.5000000000000003E-2</v>
      </c>
      <c r="J139" s="29">
        <v>3.6000000000000004E-2</v>
      </c>
      <c r="K139" s="29">
        <v>3.5000000000000003E-2</v>
      </c>
      <c r="L139" s="29">
        <v>3.6000000000000004E-2</v>
      </c>
      <c r="M139" s="29">
        <v>3.6000000000000004E-2</v>
      </c>
      <c r="N139" s="29">
        <v>3.7000000000000005E-2</v>
      </c>
      <c r="O139" s="29">
        <v>0.04</v>
      </c>
      <c r="P139" s="29">
        <v>4.5999999999999999E-2</v>
      </c>
      <c r="Q139" s="29">
        <v>4.4000000000000004E-2</v>
      </c>
      <c r="R139" s="29">
        <v>0.04</v>
      </c>
      <c r="S139" s="29">
        <v>4.2000000000000003E-2</v>
      </c>
      <c r="T139" s="29">
        <v>5.5999999999999994E-2</v>
      </c>
      <c r="U139" s="29">
        <v>6.2E-2</v>
      </c>
      <c r="V139" s="29">
        <v>6.2E-2</v>
      </c>
      <c r="W139" s="117" t="s">
        <v>364</v>
      </c>
    </row>
    <row r="140" spans="1:23" x14ac:dyDescent="0.35">
      <c r="A140" s="30" t="s">
        <v>207</v>
      </c>
      <c r="B140" s="16" t="s">
        <v>179</v>
      </c>
      <c r="C140" s="17" t="s">
        <v>236</v>
      </c>
      <c r="D140" s="29">
        <v>4.8000000000000001E-2</v>
      </c>
      <c r="E140" s="29">
        <v>0.05</v>
      </c>
      <c r="F140" s="29">
        <v>4.9000000000000002E-2</v>
      </c>
      <c r="G140" s="29">
        <v>5.5999999999999994E-2</v>
      </c>
      <c r="H140" s="29">
        <v>5.5999999999999994E-2</v>
      </c>
      <c r="I140" s="29">
        <v>5.5999999999999994E-2</v>
      </c>
      <c r="J140" s="29">
        <v>5.4000000000000006E-2</v>
      </c>
      <c r="K140" s="29">
        <v>5.9000000000000004E-2</v>
      </c>
      <c r="L140" s="29">
        <v>0.06</v>
      </c>
      <c r="M140" s="29">
        <v>5.7999999999999996E-2</v>
      </c>
      <c r="N140" s="29">
        <v>6.0999999999999999E-2</v>
      </c>
      <c r="O140" s="29">
        <v>5.4000000000000006E-2</v>
      </c>
      <c r="P140" s="29">
        <v>5.9000000000000004E-2</v>
      </c>
      <c r="Q140" s="29">
        <v>6.0999999999999999E-2</v>
      </c>
      <c r="R140" s="29">
        <v>6.0999999999999999E-2</v>
      </c>
      <c r="S140" s="29">
        <v>6.4000000000000001E-2</v>
      </c>
      <c r="T140" s="29">
        <v>8.4000000000000005E-2</v>
      </c>
      <c r="U140" s="29">
        <v>9.1999999999999998E-2</v>
      </c>
      <c r="V140" s="29">
        <v>8.199999999999999E-2</v>
      </c>
      <c r="W140" s="117" t="s">
        <v>364</v>
      </c>
    </row>
    <row r="141" spans="1:23" x14ac:dyDescent="0.35">
      <c r="A141" s="30" t="s">
        <v>207</v>
      </c>
      <c r="B141" s="16" t="s">
        <v>179</v>
      </c>
      <c r="C141" s="17" t="s">
        <v>38</v>
      </c>
      <c r="D141" s="29">
        <v>3.5000000000000003E-2</v>
      </c>
      <c r="E141" s="29">
        <v>3.6000000000000004E-2</v>
      </c>
      <c r="F141" s="29">
        <v>3.6000000000000004E-2</v>
      </c>
      <c r="G141" s="29">
        <v>3.6000000000000004E-2</v>
      </c>
      <c r="H141" s="29">
        <v>3.9E-2</v>
      </c>
      <c r="I141" s="29">
        <v>4.2000000000000003E-2</v>
      </c>
      <c r="J141" s="29">
        <v>4.0999999999999995E-2</v>
      </c>
      <c r="K141" s="29">
        <v>4.2000000000000003E-2</v>
      </c>
      <c r="L141" s="29">
        <v>0.04</v>
      </c>
      <c r="M141" s="29">
        <v>4.2999999999999997E-2</v>
      </c>
      <c r="N141" s="29">
        <v>4.2999999999999997E-2</v>
      </c>
      <c r="O141" s="29">
        <v>4.7E-2</v>
      </c>
      <c r="P141" s="29">
        <v>5.0999999999999997E-2</v>
      </c>
      <c r="Q141" s="29">
        <v>4.5999999999999999E-2</v>
      </c>
      <c r="R141" s="29">
        <v>4.5999999999999999E-2</v>
      </c>
      <c r="S141" s="29">
        <v>4.5999999999999999E-2</v>
      </c>
      <c r="T141" s="29">
        <v>5.7000000000000002E-2</v>
      </c>
      <c r="U141" s="29">
        <v>7.400000000000001E-2</v>
      </c>
      <c r="V141" s="29">
        <v>6.6000000000000003E-2</v>
      </c>
      <c r="W141" s="117" t="s">
        <v>364</v>
      </c>
    </row>
    <row r="142" spans="1:23" x14ac:dyDescent="0.35">
      <c r="A142" s="30" t="s">
        <v>207</v>
      </c>
      <c r="B142" s="16" t="s">
        <v>179</v>
      </c>
      <c r="C142" s="17" t="s">
        <v>121</v>
      </c>
      <c r="D142" s="29">
        <v>3.7000000000000005E-2</v>
      </c>
      <c r="E142" s="29">
        <v>3.7999999999999999E-2</v>
      </c>
      <c r="F142" s="29">
        <v>0.04</v>
      </c>
      <c r="G142" s="29">
        <v>4.0999999999999995E-2</v>
      </c>
      <c r="H142" s="29">
        <v>4.2000000000000003E-2</v>
      </c>
      <c r="I142" s="29">
        <v>4.4999999999999998E-2</v>
      </c>
      <c r="J142" s="29">
        <v>4.4999999999999998E-2</v>
      </c>
      <c r="K142" s="29">
        <v>4.5999999999999999E-2</v>
      </c>
      <c r="L142" s="29">
        <v>5.0999999999999997E-2</v>
      </c>
      <c r="M142" s="29">
        <v>4.8000000000000001E-2</v>
      </c>
      <c r="N142" s="29">
        <v>4.9000000000000002E-2</v>
      </c>
      <c r="O142" s="29">
        <v>5.0999999999999997E-2</v>
      </c>
      <c r="P142" s="29">
        <v>5.5E-2</v>
      </c>
      <c r="Q142" s="29">
        <v>5.0999999999999997E-2</v>
      </c>
      <c r="R142" s="29">
        <v>5.7000000000000002E-2</v>
      </c>
      <c r="S142" s="29">
        <v>6.2E-2</v>
      </c>
      <c r="T142" s="29">
        <v>7.0000000000000007E-2</v>
      </c>
      <c r="U142" s="29">
        <v>8.199999999999999E-2</v>
      </c>
      <c r="V142" s="29">
        <v>9.6000000000000002E-2</v>
      </c>
      <c r="W142" s="117" t="s">
        <v>364</v>
      </c>
    </row>
    <row r="143" spans="1:23" x14ac:dyDescent="0.35">
      <c r="A143" s="30" t="s">
        <v>207</v>
      </c>
      <c r="B143" s="16" t="s">
        <v>179</v>
      </c>
      <c r="C143" s="17" t="s">
        <v>39</v>
      </c>
      <c r="D143" s="29">
        <v>0.04</v>
      </c>
      <c r="E143" s="29">
        <v>3.7999999999999999E-2</v>
      </c>
      <c r="F143" s="29">
        <v>0.04</v>
      </c>
      <c r="G143" s="29">
        <v>0.04</v>
      </c>
      <c r="H143" s="29">
        <v>4.2000000000000003E-2</v>
      </c>
      <c r="I143" s="29">
        <v>4.4999999999999998E-2</v>
      </c>
      <c r="J143" s="29">
        <v>4.4999999999999998E-2</v>
      </c>
      <c r="K143" s="29">
        <v>4.8000000000000001E-2</v>
      </c>
      <c r="L143" s="29">
        <v>0.05</v>
      </c>
      <c r="M143" s="29">
        <v>0.05</v>
      </c>
      <c r="N143" s="29">
        <v>5.0999999999999997E-2</v>
      </c>
      <c r="O143" s="29">
        <v>5.5999999999999994E-2</v>
      </c>
      <c r="P143" s="29">
        <v>5.7999999999999996E-2</v>
      </c>
      <c r="Q143" s="29">
        <v>0.06</v>
      </c>
      <c r="R143" s="29">
        <v>6.2E-2</v>
      </c>
      <c r="S143" s="29">
        <v>6.4000000000000001E-2</v>
      </c>
      <c r="T143" s="29">
        <v>8.199999999999999E-2</v>
      </c>
      <c r="U143" s="29">
        <v>8.8000000000000009E-2</v>
      </c>
      <c r="V143" s="29">
        <v>9.9000000000000005E-2</v>
      </c>
      <c r="W143" s="117" t="s">
        <v>364</v>
      </c>
    </row>
    <row r="144" spans="1:23" x14ac:dyDescent="0.35">
      <c r="A144" s="30" t="s">
        <v>207</v>
      </c>
      <c r="B144" s="16" t="s">
        <v>179</v>
      </c>
      <c r="C144" s="17" t="s">
        <v>40</v>
      </c>
      <c r="D144" s="29">
        <v>0.05</v>
      </c>
      <c r="E144" s="29">
        <v>5.4000000000000006E-2</v>
      </c>
      <c r="F144" s="29">
        <v>5.4000000000000006E-2</v>
      </c>
      <c r="G144" s="29">
        <v>5.5999999999999994E-2</v>
      </c>
      <c r="H144" s="29">
        <v>6.2E-2</v>
      </c>
      <c r="I144" s="29">
        <v>5.9000000000000004E-2</v>
      </c>
      <c r="J144" s="29">
        <v>6.4000000000000001E-2</v>
      </c>
      <c r="K144" s="29">
        <v>6.6000000000000003E-2</v>
      </c>
      <c r="L144" s="29">
        <v>6.2E-2</v>
      </c>
      <c r="M144" s="29">
        <v>0.06</v>
      </c>
      <c r="N144" s="29">
        <v>5.7999999999999996E-2</v>
      </c>
      <c r="O144" s="29">
        <v>5.9000000000000004E-2</v>
      </c>
      <c r="P144" s="29">
        <v>7.0999999999999994E-2</v>
      </c>
      <c r="Q144" s="29">
        <v>7.400000000000001E-2</v>
      </c>
      <c r="R144" s="29">
        <v>7.6999999999999999E-2</v>
      </c>
      <c r="S144" s="29">
        <v>7.9000000000000001E-2</v>
      </c>
      <c r="T144" s="29">
        <v>0.106</v>
      </c>
      <c r="U144" s="29">
        <v>0.11</v>
      </c>
      <c r="V144" s="29">
        <v>0.11199999999999999</v>
      </c>
      <c r="W144" s="117" t="s">
        <v>364</v>
      </c>
    </row>
    <row r="145" spans="1:23" ht="31.5" customHeight="1" x14ac:dyDescent="0.35">
      <c r="A145" s="30" t="s">
        <v>207</v>
      </c>
      <c r="B145" s="17" t="s">
        <v>180</v>
      </c>
      <c r="C145" s="17" t="s">
        <v>41</v>
      </c>
      <c r="D145" s="29">
        <v>5.4000000000000006E-2</v>
      </c>
      <c r="E145" s="29">
        <v>5.5999999999999994E-2</v>
      </c>
      <c r="F145" s="29">
        <v>0.06</v>
      </c>
      <c r="G145" s="29">
        <v>6.3E-2</v>
      </c>
      <c r="H145" s="29">
        <v>6.3E-2</v>
      </c>
      <c r="I145" s="29">
        <v>6.8000000000000005E-2</v>
      </c>
      <c r="J145" s="29">
        <v>6.5000000000000002E-2</v>
      </c>
      <c r="K145" s="29">
        <v>7.0999999999999994E-2</v>
      </c>
      <c r="L145" s="29">
        <v>8.199999999999999E-2</v>
      </c>
      <c r="M145" s="29">
        <v>7.0999999999999994E-2</v>
      </c>
      <c r="N145" s="29">
        <v>7.2000000000000008E-2</v>
      </c>
      <c r="O145" s="29">
        <v>7.4999999999999997E-2</v>
      </c>
      <c r="P145" s="29">
        <v>7.8E-2</v>
      </c>
      <c r="Q145" s="29">
        <v>6.8000000000000005E-2</v>
      </c>
      <c r="R145" s="29">
        <v>8.5000000000000006E-2</v>
      </c>
      <c r="S145" s="29">
        <v>8.5000000000000006E-2</v>
      </c>
      <c r="T145" s="29">
        <v>0.10099999999999999</v>
      </c>
      <c r="U145" s="29">
        <v>0.12</v>
      </c>
      <c r="V145" s="29">
        <v>0.13600000000000001</v>
      </c>
      <c r="W145" s="117" t="s">
        <v>364</v>
      </c>
    </row>
    <row r="146" spans="1:23" x14ac:dyDescent="0.35">
      <c r="A146" s="30" t="s">
        <v>207</v>
      </c>
      <c r="B146" s="16" t="s">
        <v>180</v>
      </c>
      <c r="C146" s="17" t="s">
        <v>42</v>
      </c>
      <c r="D146" s="29">
        <v>2.3E-2</v>
      </c>
      <c r="E146" s="29">
        <v>2.3E-2</v>
      </c>
      <c r="F146" s="29">
        <v>2.3E-2</v>
      </c>
      <c r="G146" s="29">
        <v>2.3E-2</v>
      </c>
      <c r="H146" s="29">
        <v>2.4E-2</v>
      </c>
      <c r="I146" s="29">
        <v>2.6000000000000002E-2</v>
      </c>
      <c r="J146" s="29">
        <v>2.7000000000000003E-2</v>
      </c>
      <c r="K146" s="29">
        <v>2.7999999999999997E-2</v>
      </c>
      <c r="L146" s="29">
        <v>2.7999999999999997E-2</v>
      </c>
      <c r="M146" s="29">
        <v>2.7999999999999997E-2</v>
      </c>
      <c r="N146" s="29">
        <v>2.8999999999999998E-2</v>
      </c>
      <c r="O146" s="29">
        <v>2.8999999999999998E-2</v>
      </c>
      <c r="P146" s="29">
        <v>3.3000000000000002E-2</v>
      </c>
      <c r="Q146" s="29">
        <v>3.1E-2</v>
      </c>
      <c r="R146" s="29">
        <v>3.2000000000000001E-2</v>
      </c>
      <c r="S146" s="29">
        <v>3.3000000000000002E-2</v>
      </c>
      <c r="T146" s="29">
        <v>4.0999999999999995E-2</v>
      </c>
      <c r="U146" s="29">
        <v>4.7E-2</v>
      </c>
      <c r="V146" s="29">
        <v>4.8000000000000001E-2</v>
      </c>
      <c r="W146" s="117" t="s">
        <v>364</v>
      </c>
    </row>
    <row r="147" spans="1:23" x14ac:dyDescent="0.35">
      <c r="A147" s="30" t="s">
        <v>207</v>
      </c>
      <c r="B147" s="16" t="s">
        <v>180</v>
      </c>
      <c r="C147" s="17" t="s">
        <v>43</v>
      </c>
      <c r="D147" s="29">
        <v>1.9E-2</v>
      </c>
      <c r="E147" s="29">
        <v>0.02</v>
      </c>
      <c r="F147" s="29">
        <v>0.02</v>
      </c>
      <c r="G147" s="29">
        <v>2.1000000000000001E-2</v>
      </c>
      <c r="H147" s="29">
        <v>2.2000000000000002E-2</v>
      </c>
      <c r="I147" s="29">
        <v>2.3E-2</v>
      </c>
      <c r="J147" s="29">
        <v>2.3E-2</v>
      </c>
      <c r="K147" s="29">
        <v>2.3E-2</v>
      </c>
      <c r="L147" s="29">
        <v>2.4E-2</v>
      </c>
      <c r="M147" s="29">
        <v>2.4E-2</v>
      </c>
      <c r="N147" s="29">
        <v>2.5000000000000001E-2</v>
      </c>
      <c r="O147" s="29">
        <v>2.5000000000000001E-2</v>
      </c>
      <c r="P147" s="29">
        <v>2.6000000000000002E-2</v>
      </c>
      <c r="Q147" s="29">
        <v>2.7999999999999997E-2</v>
      </c>
      <c r="R147" s="29">
        <v>2.7999999999999997E-2</v>
      </c>
      <c r="S147" s="29">
        <v>2.7999999999999997E-2</v>
      </c>
      <c r="T147" s="29">
        <v>3.7000000000000005E-2</v>
      </c>
      <c r="U147" s="29">
        <v>0.04</v>
      </c>
      <c r="V147" s="29">
        <v>0.04</v>
      </c>
      <c r="W147" s="117" t="s">
        <v>364</v>
      </c>
    </row>
    <row r="148" spans="1:23" x14ac:dyDescent="0.35">
      <c r="A148" s="30" t="s">
        <v>207</v>
      </c>
      <c r="B148" s="16" t="s">
        <v>180</v>
      </c>
      <c r="C148" s="17" t="s">
        <v>44</v>
      </c>
      <c r="D148" s="29">
        <v>3.4000000000000002E-2</v>
      </c>
      <c r="E148" s="29">
        <v>3.4000000000000002E-2</v>
      </c>
      <c r="F148" s="29">
        <v>3.4000000000000002E-2</v>
      </c>
      <c r="G148" s="29">
        <v>3.3000000000000002E-2</v>
      </c>
      <c r="H148" s="29">
        <v>3.5000000000000003E-2</v>
      </c>
      <c r="I148" s="29">
        <v>3.4000000000000002E-2</v>
      </c>
      <c r="J148" s="29">
        <v>3.4000000000000002E-2</v>
      </c>
      <c r="K148" s="29">
        <v>3.6000000000000004E-2</v>
      </c>
      <c r="L148" s="29">
        <v>3.7999999999999999E-2</v>
      </c>
      <c r="M148" s="29">
        <v>4.0999999999999995E-2</v>
      </c>
      <c r="N148" s="29">
        <v>4.0999999999999995E-2</v>
      </c>
      <c r="O148" s="29">
        <v>4.0999999999999995E-2</v>
      </c>
      <c r="P148" s="29">
        <v>4.4999999999999998E-2</v>
      </c>
      <c r="Q148" s="29">
        <v>4.4999999999999998E-2</v>
      </c>
      <c r="R148" s="29">
        <v>4.4000000000000004E-2</v>
      </c>
      <c r="S148" s="29">
        <v>4.0999999999999995E-2</v>
      </c>
      <c r="T148" s="29">
        <v>5.7000000000000002E-2</v>
      </c>
      <c r="U148" s="29">
        <v>6.4000000000000001E-2</v>
      </c>
      <c r="V148" s="29">
        <v>6.5000000000000002E-2</v>
      </c>
      <c r="W148" s="117" t="s">
        <v>364</v>
      </c>
    </row>
    <row r="149" spans="1:23" ht="31.5" customHeight="1" x14ac:dyDescent="0.35">
      <c r="A149" s="30" t="s">
        <v>207</v>
      </c>
      <c r="B149" s="17" t="s">
        <v>181</v>
      </c>
      <c r="C149" s="17" t="s">
        <v>45</v>
      </c>
      <c r="D149" s="29">
        <f>D142</f>
        <v>3.7000000000000005E-2</v>
      </c>
      <c r="E149" s="29">
        <f t="shared" ref="E149:U149" si="4">E142</f>
        <v>3.7999999999999999E-2</v>
      </c>
      <c r="F149" s="29">
        <f t="shared" si="4"/>
        <v>0.04</v>
      </c>
      <c r="G149" s="29">
        <f t="shared" si="4"/>
        <v>4.0999999999999995E-2</v>
      </c>
      <c r="H149" s="29">
        <f t="shared" si="4"/>
        <v>4.2000000000000003E-2</v>
      </c>
      <c r="I149" s="29">
        <f t="shared" si="4"/>
        <v>4.4999999999999998E-2</v>
      </c>
      <c r="J149" s="29">
        <f t="shared" si="4"/>
        <v>4.4999999999999998E-2</v>
      </c>
      <c r="K149" s="29">
        <f t="shared" si="4"/>
        <v>4.5999999999999999E-2</v>
      </c>
      <c r="L149" s="29">
        <f t="shared" si="4"/>
        <v>5.0999999999999997E-2</v>
      </c>
      <c r="M149" s="29">
        <f t="shared" si="4"/>
        <v>4.8000000000000001E-2</v>
      </c>
      <c r="N149" s="29">
        <f t="shared" si="4"/>
        <v>4.9000000000000002E-2</v>
      </c>
      <c r="O149" s="29">
        <f t="shared" si="4"/>
        <v>5.0999999999999997E-2</v>
      </c>
      <c r="P149" s="29">
        <f t="shared" si="4"/>
        <v>5.5E-2</v>
      </c>
      <c r="Q149" s="29">
        <f t="shared" si="4"/>
        <v>5.0999999999999997E-2</v>
      </c>
      <c r="R149" s="29">
        <f t="shared" si="4"/>
        <v>5.7000000000000002E-2</v>
      </c>
      <c r="S149" s="29">
        <f t="shared" si="4"/>
        <v>6.2E-2</v>
      </c>
      <c r="T149" s="29">
        <f t="shared" si="4"/>
        <v>7.0000000000000007E-2</v>
      </c>
      <c r="U149" s="29">
        <f t="shared" si="4"/>
        <v>8.199999999999999E-2</v>
      </c>
      <c r="V149" s="29">
        <f t="shared" ref="V149" si="5">V142</f>
        <v>9.6000000000000002E-2</v>
      </c>
      <c r="W149" s="117" t="s">
        <v>364</v>
      </c>
    </row>
    <row r="150" spans="1:23" x14ac:dyDescent="0.35">
      <c r="A150" s="30" t="s">
        <v>207</v>
      </c>
      <c r="B150" s="16" t="s">
        <v>181</v>
      </c>
      <c r="C150" s="17" t="s">
        <v>120</v>
      </c>
      <c r="D150" s="29">
        <f>D144</f>
        <v>0.05</v>
      </c>
      <c r="E150" s="29">
        <f t="shared" ref="E150:U150" si="6">E144</f>
        <v>5.4000000000000006E-2</v>
      </c>
      <c r="F150" s="29">
        <f t="shared" si="6"/>
        <v>5.4000000000000006E-2</v>
      </c>
      <c r="G150" s="29">
        <f t="shared" si="6"/>
        <v>5.5999999999999994E-2</v>
      </c>
      <c r="H150" s="29">
        <f t="shared" si="6"/>
        <v>6.2E-2</v>
      </c>
      <c r="I150" s="29">
        <f t="shared" si="6"/>
        <v>5.9000000000000004E-2</v>
      </c>
      <c r="J150" s="29">
        <f t="shared" si="6"/>
        <v>6.4000000000000001E-2</v>
      </c>
      <c r="K150" s="29">
        <f t="shared" si="6"/>
        <v>6.6000000000000003E-2</v>
      </c>
      <c r="L150" s="29">
        <f t="shared" si="6"/>
        <v>6.2E-2</v>
      </c>
      <c r="M150" s="29">
        <f t="shared" si="6"/>
        <v>0.06</v>
      </c>
      <c r="N150" s="29">
        <f t="shared" si="6"/>
        <v>5.7999999999999996E-2</v>
      </c>
      <c r="O150" s="29">
        <f t="shared" si="6"/>
        <v>5.9000000000000004E-2</v>
      </c>
      <c r="P150" s="29">
        <f t="shared" si="6"/>
        <v>7.0999999999999994E-2</v>
      </c>
      <c r="Q150" s="29">
        <f t="shared" si="6"/>
        <v>7.400000000000001E-2</v>
      </c>
      <c r="R150" s="29">
        <f t="shared" si="6"/>
        <v>7.6999999999999999E-2</v>
      </c>
      <c r="S150" s="29">
        <f t="shared" si="6"/>
        <v>7.9000000000000001E-2</v>
      </c>
      <c r="T150" s="29">
        <f t="shared" si="6"/>
        <v>0.106</v>
      </c>
      <c r="U150" s="29">
        <f t="shared" si="6"/>
        <v>0.11</v>
      </c>
      <c r="V150" s="29">
        <f t="shared" ref="V150" si="7">V144</f>
        <v>0.11199999999999999</v>
      </c>
      <c r="W150" s="117" t="s">
        <v>364</v>
      </c>
    </row>
    <row r="151" spans="1:23" x14ac:dyDescent="0.35">
      <c r="A151" s="30" t="s">
        <v>207</v>
      </c>
      <c r="B151" s="16" t="s">
        <v>181</v>
      </c>
      <c r="C151" s="17" t="s">
        <v>46</v>
      </c>
      <c r="D151" s="29">
        <v>1.4999999999999999E-2</v>
      </c>
      <c r="E151" s="29">
        <v>1.4999999999999999E-2</v>
      </c>
      <c r="F151" s="29">
        <v>1.4999999999999999E-2</v>
      </c>
      <c r="G151" s="29">
        <v>1.4999999999999999E-2</v>
      </c>
      <c r="H151" s="29">
        <v>1.6E-2</v>
      </c>
      <c r="I151" s="29">
        <v>1.7000000000000001E-2</v>
      </c>
      <c r="J151" s="29">
        <v>1.7000000000000001E-2</v>
      </c>
      <c r="K151" s="29">
        <v>1.7000000000000001E-2</v>
      </c>
      <c r="L151" s="29">
        <v>1.8000000000000002E-2</v>
      </c>
      <c r="M151" s="29">
        <v>1.8000000000000002E-2</v>
      </c>
      <c r="N151" s="29">
        <v>1.8000000000000002E-2</v>
      </c>
      <c r="O151" s="29">
        <v>1.9E-2</v>
      </c>
      <c r="P151" s="29">
        <v>0.02</v>
      </c>
      <c r="Q151" s="29">
        <v>0.02</v>
      </c>
      <c r="R151" s="29">
        <v>0.02</v>
      </c>
      <c r="S151" s="29">
        <v>0.02</v>
      </c>
      <c r="T151" s="29">
        <v>2.6000000000000002E-2</v>
      </c>
      <c r="U151" s="29">
        <v>2.8999999999999998E-2</v>
      </c>
      <c r="V151" s="29">
        <v>0.03</v>
      </c>
      <c r="W151" s="117" t="s">
        <v>364</v>
      </c>
    </row>
    <row r="152" spans="1:23" ht="31.5" customHeight="1" x14ac:dyDescent="0.35">
      <c r="A152" s="30" t="s">
        <v>207</v>
      </c>
      <c r="B152" s="17" t="s">
        <v>47</v>
      </c>
      <c r="C152" s="17" t="s">
        <v>22</v>
      </c>
      <c r="D152" s="29">
        <v>7.2999999999999995E-2</v>
      </c>
      <c r="E152" s="29">
        <v>7.2999999999999995E-2</v>
      </c>
      <c r="F152" s="29">
        <v>6.9000000000000006E-2</v>
      </c>
      <c r="G152" s="29">
        <v>6.7000000000000004E-2</v>
      </c>
      <c r="H152" s="29">
        <v>7.8E-2</v>
      </c>
      <c r="I152" s="29">
        <v>7.400000000000001E-2</v>
      </c>
      <c r="J152" s="29">
        <v>7.400000000000001E-2</v>
      </c>
      <c r="K152" s="29">
        <v>7.8E-2</v>
      </c>
      <c r="L152" s="29">
        <v>7.9000000000000001E-2</v>
      </c>
      <c r="M152" s="29">
        <v>7.4999999999999997E-2</v>
      </c>
      <c r="N152" s="29">
        <v>8.5999999999999993E-2</v>
      </c>
      <c r="O152" s="29">
        <v>8.1000000000000003E-2</v>
      </c>
      <c r="P152" s="29">
        <v>0.1</v>
      </c>
      <c r="Q152" s="29">
        <v>9.5000000000000001E-2</v>
      </c>
      <c r="R152" s="29">
        <v>0.111</v>
      </c>
      <c r="S152" s="29">
        <v>9.9000000000000005E-2</v>
      </c>
      <c r="T152" s="29">
        <v>0.14199999999999999</v>
      </c>
      <c r="U152" s="29">
        <v>0.153</v>
      </c>
      <c r="V152" s="29">
        <v>0.153</v>
      </c>
      <c r="W152" s="117" t="s">
        <v>364</v>
      </c>
    </row>
    <row r="153" spans="1:23" x14ac:dyDescent="0.35">
      <c r="A153" s="30" t="s">
        <v>207</v>
      </c>
      <c r="B153" s="16" t="s">
        <v>47</v>
      </c>
      <c r="C153" s="17" t="s">
        <v>23</v>
      </c>
      <c r="D153" s="29">
        <v>6.7000000000000004E-2</v>
      </c>
      <c r="E153" s="29">
        <v>7.8E-2</v>
      </c>
      <c r="F153" s="29">
        <v>7.8E-2</v>
      </c>
      <c r="G153" s="29">
        <v>7.4999999999999997E-2</v>
      </c>
      <c r="H153" s="29">
        <v>7.0000000000000007E-2</v>
      </c>
      <c r="I153" s="29">
        <v>0.08</v>
      </c>
      <c r="J153" s="29">
        <v>8.3000000000000004E-2</v>
      </c>
      <c r="K153" s="29">
        <v>8.6999999999999994E-2</v>
      </c>
      <c r="L153" s="29">
        <v>9.1999999999999998E-2</v>
      </c>
      <c r="M153" s="29">
        <v>9.5000000000000001E-2</v>
      </c>
      <c r="N153" s="29">
        <v>0.09</v>
      </c>
      <c r="O153" s="29">
        <v>0.1</v>
      </c>
      <c r="P153" s="29">
        <v>0.109</v>
      </c>
      <c r="Q153" s="29">
        <v>0.105</v>
      </c>
      <c r="R153" s="29">
        <v>0.114</v>
      </c>
      <c r="S153" s="29">
        <v>0.105</v>
      </c>
      <c r="T153" s="29">
        <v>0.14099999999999999</v>
      </c>
      <c r="U153" s="29">
        <v>0.128</v>
      </c>
      <c r="V153" s="29">
        <v>0.14599999999999999</v>
      </c>
      <c r="W153" s="117" t="s">
        <v>364</v>
      </c>
    </row>
    <row r="154" spans="1:23" x14ac:dyDescent="0.35">
      <c r="A154" s="30" t="s">
        <v>207</v>
      </c>
      <c r="B154" s="16" t="s">
        <v>47</v>
      </c>
      <c r="C154" s="17" t="s">
        <v>29</v>
      </c>
      <c r="D154" s="29">
        <v>7.4999999999999997E-2</v>
      </c>
      <c r="E154" s="29">
        <v>7.0000000000000007E-2</v>
      </c>
      <c r="F154" s="29">
        <v>6.8000000000000005E-2</v>
      </c>
      <c r="G154" s="29">
        <v>6.7000000000000004E-2</v>
      </c>
      <c r="H154" s="29">
        <v>7.6999999999999999E-2</v>
      </c>
      <c r="I154" s="29">
        <v>8.5000000000000006E-2</v>
      </c>
      <c r="J154" s="29">
        <v>9.0999999999999998E-2</v>
      </c>
      <c r="K154" s="29">
        <v>9.1999999999999998E-2</v>
      </c>
      <c r="L154" s="29">
        <v>8.3000000000000004E-2</v>
      </c>
      <c r="M154" s="29">
        <v>9.4E-2</v>
      </c>
      <c r="N154" s="29">
        <v>9.9000000000000005E-2</v>
      </c>
      <c r="O154" s="29">
        <v>0.10199999999999999</v>
      </c>
      <c r="P154" s="29">
        <v>0.106</v>
      </c>
      <c r="Q154" s="29">
        <v>0.09</v>
      </c>
      <c r="R154" s="29">
        <v>9.1999999999999998E-2</v>
      </c>
      <c r="S154" s="29">
        <v>9.9000000000000005E-2</v>
      </c>
      <c r="T154" s="29">
        <v>0.111</v>
      </c>
      <c r="U154" s="29">
        <v>0.157</v>
      </c>
      <c r="V154" s="29">
        <v>0.13100000000000001</v>
      </c>
      <c r="W154" s="117" t="s">
        <v>364</v>
      </c>
    </row>
    <row r="155" spans="1:23" x14ac:dyDescent="0.35">
      <c r="A155" s="30" t="s">
        <v>207</v>
      </c>
      <c r="B155" s="16" t="s">
        <v>47</v>
      </c>
      <c r="C155" s="17" t="s">
        <v>24</v>
      </c>
      <c r="D155" s="29">
        <v>7.0000000000000007E-2</v>
      </c>
      <c r="E155" s="29">
        <v>7.6999999999999999E-2</v>
      </c>
      <c r="F155" s="29">
        <v>8.4000000000000005E-2</v>
      </c>
      <c r="G155" s="29">
        <v>8.8000000000000009E-2</v>
      </c>
      <c r="H155" s="29">
        <v>8.8000000000000009E-2</v>
      </c>
      <c r="I155" s="29">
        <v>0.09</v>
      </c>
      <c r="J155" s="29">
        <v>8.6999999999999994E-2</v>
      </c>
      <c r="K155" s="29">
        <v>9.6999999999999989E-2</v>
      </c>
      <c r="L155" s="29">
        <v>0.113</v>
      </c>
      <c r="M155" s="29">
        <v>9.5000000000000001E-2</v>
      </c>
      <c r="N155" s="29">
        <v>9.4E-2</v>
      </c>
      <c r="O155" s="29">
        <v>0.10300000000000001</v>
      </c>
      <c r="P155" s="29">
        <v>0.1</v>
      </c>
      <c r="Q155" s="29">
        <v>8.900000000000001E-2</v>
      </c>
      <c r="R155" s="29">
        <v>0.11199999999999999</v>
      </c>
      <c r="S155" s="29">
        <v>0.11199999999999999</v>
      </c>
      <c r="T155" s="29">
        <v>0.13</v>
      </c>
      <c r="U155" s="29">
        <v>0.14499999999999999</v>
      </c>
      <c r="V155" s="29">
        <v>0.192</v>
      </c>
      <c r="W155" s="117" t="s">
        <v>364</v>
      </c>
    </row>
    <row r="156" spans="1:23" x14ac:dyDescent="0.35">
      <c r="A156" s="30" t="s">
        <v>207</v>
      </c>
      <c r="B156" s="16" t="s">
        <v>47</v>
      </c>
      <c r="C156" s="17" t="s">
        <v>25</v>
      </c>
      <c r="D156" s="29">
        <v>7.2000000000000008E-2</v>
      </c>
      <c r="E156" s="29">
        <v>7.0000000000000007E-2</v>
      </c>
      <c r="F156" s="29">
        <v>6.8000000000000005E-2</v>
      </c>
      <c r="G156" s="29">
        <v>7.2999999999999995E-2</v>
      </c>
      <c r="H156" s="29">
        <v>0.08</v>
      </c>
      <c r="I156" s="29">
        <v>7.2000000000000008E-2</v>
      </c>
      <c r="J156" s="29">
        <v>7.2999999999999995E-2</v>
      </c>
      <c r="K156" s="29">
        <v>6.9000000000000006E-2</v>
      </c>
      <c r="L156" s="29">
        <v>8.1000000000000003E-2</v>
      </c>
      <c r="M156" s="29">
        <v>7.9000000000000001E-2</v>
      </c>
      <c r="N156" s="29">
        <v>8.4000000000000005E-2</v>
      </c>
      <c r="O156" s="29">
        <v>9.4E-2</v>
      </c>
      <c r="P156" s="29">
        <v>0.10400000000000001</v>
      </c>
      <c r="Q156" s="29">
        <v>0.11699999999999999</v>
      </c>
      <c r="R156" s="29">
        <v>8.5999999999999993E-2</v>
      </c>
      <c r="S156" s="29">
        <v>8.5999999999999993E-2</v>
      </c>
      <c r="T156" s="29">
        <v>0.11599999999999999</v>
      </c>
      <c r="U156" s="29">
        <v>0.124</v>
      </c>
      <c r="V156" s="29">
        <v>0.151</v>
      </c>
      <c r="W156" s="117" t="s">
        <v>364</v>
      </c>
    </row>
    <row r="157" spans="1:23" x14ac:dyDescent="0.35">
      <c r="A157" s="30" t="s">
        <v>207</v>
      </c>
      <c r="B157" s="16" t="s">
        <v>47</v>
      </c>
      <c r="C157" s="17" t="s">
        <v>2</v>
      </c>
      <c r="D157" s="29">
        <v>0.11</v>
      </c>
      <c r="E157" s="29">
        <v>0.11199999999999999</v>
      </c>
      <c r="F157" s="29">
        <v>0.12</v>
      </c>
      <c r="G157" s="29">
        <v>0.14199999999999999</v>
      </c>
      <c r="H157" s="29">
        <v>0.14499999999999999</v>
      </c>
      <c r="I157" s="29">
        <v>0.151</v>
      </c>
      <c r="J157" s="29">
        <v>0.13100000000000001</v>
      </c>
      <c r="K157" s="29">
        <v>0.16300000000000001</v>
      </c>
      <c r="L157" s="29">
        <v>0.16899999999999998</v>
      </c>
      <c r="M157" s="29">
        <v>0.151</v>
      </c>
      <c r="N157" s="29">
        <v>0.14800000000000002</v>
      </c>
      <c r="O157" s="29">
        <v>0.12300000000000001</v>
      </c>
      <c r="P157" s="29">
        <v>0.13</v>
      </c>
      <c r="Q157" s="29">
        <v>0.11599999999999999</v>
      </c>
      <c r="R157" s="29">
        <v>0.11900000000000001</v>
      </c>
      <c r="S157" s="29">
        <v>0.12300000000000001</v>
      </c>
      <c r="T157" s="29">
        <v>0.16399999999999998</v>
      </c>
      <c r="U157" s="29" t="s">
        <v>256</v>
      </c>
      <c r="V157" s="29">
        <v>0.16699999999999998</v>
      </c>
      <c r="W157" s="117" t="s">
        <v>364</v>
      </c>
    </row>
    <row r="158" spans="1:23" x14ac:dyDescent="0.35">
      <c r="A158" s="30" t="s">
        <v>207</v>
      </c>
      <c r="B158" s="16" t="s">
        <v>47</v>
      </c>
      <c r="C158" s="17" t="s">
        <v>3</v>
      </c>
      <c r="D158" s="29">
        <v>7.0000000000000007E-2</v>
      </c>
      <c r="E158" s="29">
        <v>6.9000000000000006E-2</v>
      </c>
      <c r="F158" s="29">
        <v>7.2999999999999995E-2</v>
      </c>
      <c r="G158" s="29">
        <v>0.08</v>
      </c>
      <c r="H158" s="29">
        <v>8.900000000000001E-2</v>
      </c>
      <c r="I158" s="29">
        <v>8.3000000000000004E-2</v>
      </c>
      <c r="J158" s="29">
        <v>8.4000000000000005E-2</v>
      </c>
      <c r="K158" s="29">
        <v>9.6000000000000002E-2</v>
      </c>
      <c r="L158" s="29">
        <v>8.8000000000000009E-2</v>
      </c>
      <c r="M158" s="29">
        <v>8.5000000000000006E-2</v>
      </c>
      <c r="N158" s="29">
        <v>8.1000000000000003E-2</v>
      </c>
      <c r="O158" s="29">
        <v>8.199999999999999E-2</v>
      </c>
      <c r="P158" s="29">
        <v>9.4E-2</v>
      </c>
      <c r="Q158" s="29">
        <v>0.109</v>
      </c>
      <c r="R158" s="29">
        <v>0.115</v>
      </c>
      <c r="S158" s="29">
        <v>0.11900000000000001</v>
      </c>
      <c r="T158" s="29">
        <v>0.151</v>
      </c>
      <c r="U158" s="29">
        <v>0.154</v>
      </c>
      <c r="V158" s="29">
        <v>0.153</v>
      </c>
      <c r="W158" s="117" t="s">
        <v>364</v>
      </c>
    </row>
    <row r="159" spans="1:23" x14ac:dyDescent="0.35">
      <c r="A159" s="30" t="s">
        <v>207</v>
      </c>
      <c r="B159" s="16" t="s">
        <v>47</v>
      </c>
      <c r="C159" s="17" t="s">
        <v>30</v>
      </c>
      <c r="D159" s="29">
        <v>6.0999999999999999E-2</v>
      </c>
      <c r="E159" s="29">
        <v>6.2E-2</v>
      </c>
      <c r="F159" s="29">
        <v>6.4000000000000001E-2</v>
      </c>
      <c r="G159" s="29">
        <v>6.5000000000000002E-2</v>
      </c>
      <c r="H159" s="29">
        <v>6.9000000000000006E-2</v>
      </c>
      <c r="I159" s="29">
        <v>7.2999999999999995E-2</v>
      </c>
      <c r="J159" s="29">
        <v>7.0999999999999994E-2</v>
      </c>
      <c r="K159" s="29">
        <v>7.8E-2</v>
      </c>
      <c r="L159" s="29">
        <v>7.0000000000000007E-2</v>
      </c>
      <c r="M159" s="29">
        <v>7.6999999999999999E-2</v>
      </c>
      <c r="N159" s="29">
        <v>7.2999999999999995E-2</v>
      </c>
      <c r="O159" s="29">
        <v>7.8E-2</v>
      </c>
      <c r="P159" s="29">
        <v>8.4000000000000005E-2</v>
      </c>
      <c r="Q159" s="29">
        <v>8.3000000000000004E-2</v>
      </c>
      <c r="R159" s="29">
        <v>7.8E-2</v>
      </c>
      <c r="S159" s="29">
        <v>7.9000000000000001E-2</v>
      </c>
      <c r="T159" s="29">
        <v>0.10199999999999999</v>
      </c>
      <c r="U159" s="29">
        <v>0.14599999999999999</v>
      </c>
      <c r="V159" s="29">
        <v>0.125</v>
      </c>
      <c r="W159" s="117" t="s">
        <v>364</v>
      </c>
    </row>
    <row r="160" spans="1:23" x14ac:dyDescent="0.35">
      <c r="A160" s="30" t="s">
        <v>207</v>
      </c>
      <c r="B160" s="16" t="s">
        <v>47</v>
      </c>
      <c r="C160" s="17" t="s">
        <v>4</v>
      </c>
      <c r="D160" s="29">
        <v>6.6000000000000003E-2</v>
      </c>
      <c r="E160" s="29">
        <v>6.4000000000000001E-2</v>
      </c>
      <c r="F160" s="29">
        <v>7.0999999999999994E-2</v>
      </c>
      <c r="G160" s="29">
        <v>7.0000000000000007E-2</v>
      </c>
      <c r="H160" s="29">
        <v>7.0999999999999994E-2</v>
      </c>
      <c r="I160" s="29">
        <v>7.2000000000000008E-2</v>
      </c>
      <c r="J160" s="29">
        <v>7.400000000000001E-2</v>
      </c>
      <c r="K160" s="29">
        <v>7.9000000000000001E-2</v>
      </c>
      <c r="L160" s="29">
        <v>8.1000000000000003E-2</v>
      </c>
      <c r="M160" s="29">
        <v>8.1000000000000003E-2</v>
      </c>
      <c r="N160" s="29">
        <v>9.4E-2</v>
      </c>
      <c r="O160" s="29">
        <v>9.6000000000000002E-2</v>
      </c>
      <c r="P160" s="29">
        <v>0.105</v>
      </c>
      <c r="Q160" s="29">
        <v>0.10400000000000001</v>
      </c>
      <c r="R160" s="29">
        <v>9.9000000000000005E-2</v>
      </c>
      <c r="S160" s="29">
        <v>0.10300000000000001</v>
      </c>
      <c r="T160" s="29">
        <v>0.127</v>
      </c>
      <c r="U160" s="29">
        <v>0.13900000000000001</v>
      </c>
      <c r="V160" s="29">
        <v>0.155</v>
      </c>
      <c r="W160" s="117" t="s">
        <v>364</v>
      </c>
    </row>
    <row r="161" spans="1:23" x14ac:dyDescent="0.35">
      <c r="A161" s="30" t="s">
        <v>207</v>
      </c>
      <c r="B161" s="16" t="s">
        <v>47</v>
      </c>
      <c r="C161" s="17" t="s">
        <v>32</v>
      </c>
      <c r="D161" s="29">
        <v>7.0000000000000007E-2</v>
      </c>
      <c r="E161" s="29">
        <v>6.9000000000000006E-2</v>
      </c>
      <c r="F161" s="29">
        <v>7.0000000000000007E-2</v>
      </c>
      <c r="G161" s="29">
        <v>8.1000000000000003E-2</v>
      </c>
      <c r="H161" s="29">
        <v>8.3000000000000004E-2</v>
      </c>
      <c r="I161" s="29">
        <v>0.09</v>
      </c>
      <c r="J161" s="29">
        <v>8.3000000000000004E-2</v>
      </c>
      <c r="K161" s="29">
        <v>8.6999999999999994E-2</v>
      </c>
      <c r="L161" s="29">
        <v>8.6999999999999994E-2</v>
      </c>
      <c r="M161" s="29">
        <v>9.1999999999999998E-2</v>
      </c>
      <c r="N161" s="29">
        <v>0.10400000000000001</v>
      </c>
      <c r="O161" s="29">
        <v>9.5000000000000001E-2</v>
      </c>
      <c r="P161" s="29">
        <v>9.3000000000000013E-2</v>
      </c>
      <c r="Q161" s="29">
        <v>9.4E-2</v>
      </c>
      <c r="R161" s="29">
        <v>9.4E-2</v>
      </c>
      <c r="S161" s="29">
        <v>8.8000000000000009E-2</v>
      </c>
      <c r="T161" s="29">
        <v>0.10800000000000001</v>
      </c>
      <c r="U161" s="29">
        <v>0.13699999999999998</v>
      </c>
      <c r="V161" s="29">
        <v>0.13600000000000001</v>
      </c>
      <c r="W161" s="117" t="s">
        <v>364</v>
      </c>
    </row>
    <row r="162" spans="1:23" x14ac:dyDescent="0.35">
      <c r="A162" s="30" t="s">
        <v>207</v>
      </c>
      <c r="B162" s="16" t="s">
        <v>47</v>
      </c>
      <c r="C162" s="17" t="s">
        <v>5</v>
      </c>
      <c r="D162" s="29">
        <v>8.5000000000000006E-2</v>
      </c>
      <c r="E162" s="29">
        <v>8.3000000000000004E-2</v>
      </c>
      <c r="F162" s="29">
        <v>7.6999999999999999E-2</v>
      </c>
      <c r="G162" s="29">
        <v>7.2999999999999995E-2</v>
      </c>
      <c r="H162" s="29">
        <v>7.400000000000001E-2</v>
      </c>
      <c r="I162" s="29">
        <v>8.3000000000000004E-2</v>
      </c>
      <c r="J162" s="29">
        <v>9.8000000000000004E-2</v>
      </c>
      <c r="K162" s="29">
        <v>0.10300000000000001</v>
      </c>
      <c r="L162" s="29">
        <v>0.10099999999999999</v>
      </c>
      <c r="M162" s="29">
        <v>9.6000000000000002E-2</v>
      </c>
      <c r="N162" s="29">
        <v>0.10400000000000001</v>
      </c>
      <c r="O162" s="29">
        <v>0.1</v>
      </c>
      <c r="P162" s="29">
        <v>0.10800000000000001</v>
      </c>
      <c r="Q162" s="29">
        <v>0.10099999999999999</v>
      </c>
      <c r="R162" s="29">
        <v>9.5000000000000001E-2</v>
      </c>
      <c r="S162" s="29">
        <v>0.11199999999999999</v>
      </c>
      <c r="T162" s="29">
        <v>0.14099999999999999</v>
      </c>
      <c r="U162" s="29">
        <v>0.17300000000000001</v>
      </c>
      <c r="V162" s="29">
        <v>0.156</v>
      </c>
      <c r="W162" s="117" t="s">
        <v>364</v>
      </c>
    </row>
    <row r="163" spans="1:23" x14ac:dyDescent="0.35">
      <c r="A163" s="30" t="s">
        <v>207</v>
      </c>
      <c r="B163" s="16" t="s">
        <v>47</v>
      </c>
      <c r="C163" s="17" t="s">
        <v>6</v>
      </c>
      <c r="D163" s="29">
        <v>7.6999999999999999E-2</v>
      </c>
      <c r="E163" s="29">
        <v>7.0000000000000007E-2</v>
      </c>
      <c r="F163" s="29">
        <v>7.2999999999999995E-2</v>
      </c>
      <c r="G163" s="29">
        <v>7.0999999999999994E-2</v>
      </c>
      <c r="H163" s="29">
        <v>7.5999999999999998E-2</v>
      </c>
      <c r="I163" s="29">
        <v>8.3000000000000004E-2</v>
      </c>
      <c r="J163" s="29">
        <v>7.8E-2</v>
      </c>
      <c r="K163" s="29">
        <v>0.09</v>
      </c>
      <c r="L163" s="29">
        <v>9.1999999999999998E-2</v>
      </c>
      <c r="M163" s="29">
        <v>9.1999999999999998E-2</v>
      </c>
      <c r="N163" s="29">
        <v>0.09</v>
      </c>
      <c r="O163" s="29">
        <v>9.6999999999999989E-2</v>
      </c>
      <c r="P163" s="29">
        <v>9.6999999999999989E-2</v>
      </c>
      <c r="Q163" s="29">
        <v>0.111</v>
      </c>
      <c r="R163" s="29">
        <v>9.5000000000000001E-2</v>
      </c>
      <c r="S163" s="29">
        <v>0.10300000000000001</v>
      </c>
      <c r="T163" s="29">
        <v>0.11800000000000001</v>
      </c>
      <c r="U163" s="29">
        <v>0.13699999999999998</v>
      </c>
      <c r="V163" s="29">
        <v>0.15</v>
      </c>
      <c r="W163" s="117" t="s">
        <v>364</v>
      </c>
    </row>
    <row r="164" spans="1:23" x14ac:dyDescent="0.35">
      <c r="A164" s="30" t="s">
        <v>207</v>
      </c>
      <c r="B164" s="16" t="s">
        <v>47</v>
      </c>
      <c r="C164" s="17" t="s">
        <v>8</v>
      </c>
      <c r="D164" s="29">
        <v>6.8000000000000005E-2</v>
      </c>
      <c r="E164" s="29">
        <v>7.2999999999999995E-2</v>
      </c>
      <c r="F164" s="29">
        <v>6.7000000000000004E-2</v>
      </c>
      <c r="G164" s="29">
        <v>8.1000000000000003E-2</v>
      </c>
      <c r="H164" s="29">
        <v>7.0999999999999994E-2</v>
      </c>
      <c r="I164" s="29">
        <v>8.5999999999999993E-2</v>
      </c>
      <c r="J164" s="29">
        <v>8.3000000000000004E-2</v>
      </c>
      <c r="K164" s="29">
        <v>8.5000000000000006E-2</v>
      </c>
      <c r="L164" s="29">
        <v>8.3000000000000004E-2</v>
      </c>
      <c r="M164" s="29">
        <v>8.6999999999999994E-2</v>
      </c>
      <c r="N164" s="29">
        <v>8.6999999999999994E-2</v>
      </c>
      <c r="O164" s="29">
        <v>8.1000000000000003E-2</v>
      </c>
      <c r="P164" s="29">
        <v>9.1999999999999998E-2</v>
      </c>
      <c r="Q164" s="29">
        <v>9.5000000000000001E-2</v>
      </c>
      <c r="R164" s="29">
        <v>9.9000000000000005E-2</v>
      </c>
      <c r="S164" s="29">
        <v>0.106</v>
      </c>
      <c r="T164" s="29">
        <v>0.13900000000000001</v>
      </c>
      <c r="U164" s="29">
        <v>0.14300000000000002</v>
      </c>
      <c r="V164" s="29">
        <v>0.14000000000000001</v>
      </c>
      <c r="W164" s="117" t="s">
        <v>364</v>
      </c>
    </row>
    <row r="165" spans="1:23" x14ac:dyDescent="0.35">
      <c r="A165" s="30" t="s">
        <v>207</v>
      </c>
      <c r="B165" s="16" t="s">
        <v>47</v>
      </c>
      <c r="C165" s="17" t="s">
        <v>9</v>
      </c>
      <c r="D165" s="29">
        <v>6.7000000000000004E-2</v>
      </c>
      <c r="E165" s="29">
        <v>7.2000000000000008E-2</v>
      </c>
      <c r="F165" s="29">
        <v>7.6999999999999999E-2</v>
      </c>
      <c r="G165" s="29">
        <v>0.08</v>
      </c>
      <c r="H165" s="29">
        <v>0.09</v>
      </c>
      <c r="I165" s="29">
        <v>8.900000000000001E-2</v>
      </c>
      <c r="J165" s="29">
        <v>0.08</v>
      </c>
      <c r="K165" s="29">
        <v>7.9000000000000001E-2</v>
      </c>
      <c r="L165" s="29">
        <v>8.1000000000000003E-2</v>
      </c>
      <c r="M165" s="29">
        <v>8.5000000000000006E-2</v>
      </c>
      <c r="N165" s="29">
        <v>8.8000000000000009E-2</v>
      </c>
      <c r="O165" s="29">
        <v>9.6999999999999989E-2</v>
      </c>
      <c r="P165" s="29">
        <v>0.11199999999999999</v>
      </c>
      <c r="Q165" s="29">
        <v>0.10099999999999999</v>
      </c>
      <c r="R165" s="29">
        <v>0.11199999999999999</v>
      </c>
      <c r="S165" s="29">
        <v>9.8000000000000004E-2</v>
      </c>
      <c r="T165" s="29">
        <v>0.13</v>
      </c>
      <c r="U165" s="29">
        <v>0.14599999999999999</v>
      </c>
      <c r="V165" s="29">
        <v>0.124</v>
      </c>
      <c r="W165" s="117" t="s">
        <v>364</v>
      </c>
    </row>
    <row r="166" spans="1:23" x14ac:dyDescent="0.35">
      <c r="A166" s="30" t="s">
        <v>207</v>
      </c>
      <c r="B166" s="16" t="s">
        <v>47</v>
      </c>
      <c r="C166" s="17" t="s">
        <v>33</v>
      </c>
      <c r="D166" s="29">
        <v>6.6000000000000003E-2</v>
      </c>
      <c r="E166" s="29">
        <v>6.7000000000000004E-2</v>
      </c>
      <c r="F166" s="29">
        <v>6.9000000000000006E-2</v>
      </c>
      <c r="G166" s="29">
        <v>5.9000000000000004E-2</v>
      </c>
      <c r="H166" s="29">
        <v>5.9000000000000004E-2</v>
      </c>
      <c r="I166" s="29">
        <v>5.5999999999999994E-2</v>
      </c>
      <c r="J166" s="29">
        <v>5.5999999999999994E-2</v>
      </c>
      <c r="K166" s="29">
        <v>6.6000000000000003E-2</v>
      </c>
      <c r="L166" s="29">
        <v>7.0000000000000007E-2</v>
      </c>
      <c r="M166" s="29">
        <v>8.3000000000000004E-2</v>
      </c>
      <c r="N166" s="29">
        <v>7.9000000000000001E-2</v>
      </c>
      <c r="O166" s="29">
        <v>7.8E-2</v>
      </c>
      <c r="P166" s="29">
        <v>8.199999999999999E-2</v>
      </c>
      <c r="Q166" s="29">
        <v>7.6999999999999999E-2</v>
      </c>
      <c r="R166" s="29">
        <v>7.8E-2</v>
      </c>
      <c r="S166" s="29">
        <v>7.0000000000000007E-2</v>
      </c>
      <c r="T166" s="29">
        <v>0.10800000000000001</v>
      </c>
      <c r="U166" s="29">
        <v>0.10800000000000001</v>
      </c>
      <c r="V166" s="29">
        <v>0.109</v>
      </c>
      <c r="W166" s="117" t="s">
        <v>364</v>
      </c>
    </row>
    <row r="167" spans="1:23" x14ac:dyDescent="0.35">
      <c r="A167" s="30" t="s">
        <v>207</v>
      </c>
      <c r="B167" s="16" t="s">
        <v>47</v>
      </c>
      <c r="C167" s="17" t="s">
        <v>10</v>
      </c>
      <c r="D167" s="29">
        <v>7.2000000000000008E-2</v>
      </c>
      <c r="E167" s="29">
        <v>7.6999999999999999E-2</v>
      </c>
      <c r="F167" s="29">
        <v>9.6000000000000002E-2</v>
      </c>
      <c r="G167" s="29">
        <v>9.6999999999999989E-2</v>
      </c>
      <c r="H167" s="29">
        <v>0.09</v>
      </c>
      <c r="I167" s="29">
        <v>9.3000000000000013E-2</v>
      </c>
      <c r="J167" s="29">
        <v>8.6999999999999994E-2</v>
      </c>
      <c r="K167" s="29">
        <v>8.6999999999999994E-2</v>
      </c>
      <c r="L167" s="29">
        <v>0.1</v>
      </c>
      <c r="M167" s="29">
        <v>0.114</v>
      </c>
      <c r="N167" s="29">
        <v>0.106</v>
      </c>
      <c r="O167" s="29">
        <v>9.8000000000000004E-2</v>
      </c>
      <c r="P167" s="29">
        <v>0.122</v>
      </c>
      <c r="Q167" s="29">
        <v>0.11900000000000001</v>
      </c>
      <c r="R167" s="29">
        <v>0.125</v>
      </c>
      <c r="S167" s="29">
        <v>0.156</v>
      </c>
      <c r="T167" s="29">
        <v>0.159</v>
      </c>
      <c r="U167" s="29">
        <v>0.17</v>
      </c>
      <c r="V167" s="29">
        <v>0.23</v>
      </c>
      <c r="W167" s="117" t="s">
        <v>364</v>
      </c>
    </row>
    <row r="168" spans="1:23" x14ac:dyDescent="0.35">
      <c r="A168" s="30" t="s">
        <v>207</v>
      </c>
      <c r="B168" s="16" t="s">
        <v>47</v>
      </c>
      <c r="C168" s="17" t="s">
        <v>11</v>
      </c>
      <c r="D168" s="29">
        <v>7.4999999999999997E-2</v>
      </c>
      <c r="E168" s="29">
        <v>7.2999999999999995E-2</v>
      </c>
      <c r="F168" s="29">
        <v>7.2000000000000008E-2</v>
      </c>
      <c r="G168" s="29">
        <v>8.1000000000000003E-2</v>
      </c>
      <c r="H168" s="29">
        <v>0.08</v>
      </c>
      <c r="I168" s="29">
        <v>8.8000000000000009E-2</v>
      </c>
      <c r="J168" s="29">
        <v>9.3000000000000013E-2</v>
      </c>
      <c r="K168" s="29">
        <v>8.5999999999999993E-2</v>
      </c>
      <c r="L168" s="29">
        <v>8.8000000000000009E-2</v>
      </c>
      <c r="M168" s="29">
        <v>8.900000000000001E-2</v>
      </c>
      <c r="N168" s="29">
        <v>9.1999999999999998E-2</v>
      </c>
      <c r="O168" s="29">
        <v>0.10400000000000001</v>
      </c>
      <c r="P168" s="29">
        <v>8.5000000000000006E-2</v>
      </c>
      <c r="Q168" s="29">
        <v>0.10300000000000001</v>
      </c>
      <c r="R168" s="29">
        <v>0.105</v>
      </c>
      <c r="S168" s="29">
        <v>0.115</v>
      </c>
      <c r="T168" s="29">
        <v>0.13800000000000001</v>
      </c>
      <c r="U168" s="29">
        <v>0.151</v>
      </c>
      <c r="V168" s="29">
        <v>0.17300000000000001</v>
      </c>
      <c r="W168" s="117" t="s">
        <v>364</v>
      </c>
    </row>
    <row r="169" spans="1:23" x14ac:dyDescent="0.35">
      <c r="A169" s="30" t="s">
        <v>207</v>
      </c>
      <c r="B169" s="16" t="s">
        <v>47</v>
      </c>
      <c r="C169" s="17" t="s">
        <v>12</v>
      </c>
      <c r="D169" s="29">
        <v>8.1000000000000003E-2</v>
      </c>
      <c r="E169" s="29">
        <v>7.6999999999999999E-2</v>
      </c>
      <c r="F169" s="29">
        <v>9.0999999999999998E-2</v>
      </c>
      <c r="G169" s="29">
        <v>9.4E-2</v>
      </c>
      <c r="H169" s="29">
        <v>0.1</v>
      </c>
      <c r="I169" s="29">
        <v>0.10199999999999999</v>
      </c>
      <c r="J169" s="29">
        <v>0.10400000000000001</v>
      </c>
      <c r="K169" s="29">
        <v>9.8000000000000004E-2</v>
      </c>
      <c r="L169" s="29">
        <v>0.106</v>
      </c>
      <c r="M169" s="29">
        <v>9.5000000000000001E-2</v>
      </c>
      <c r="N169" s="29">
        <v>0.11</v>
      </c>
      <c r="O169" s="29">
        <v>0.11699999999999999</v>
      </c>
      <c r="P169" s="29">
        <v>0.13400000000000001</v>
      </c>
      <c r="Q169" s="29">
        <v>0.111</v>
      </c>
      <c r="R169" s="29">
        <v>0.11800000000000001</v>
      </c>
      <c r="S169" s="29">
        <v>0.11599999999999999</v>
      </c>
      <c r="T169" s="29">
        <v>0.17300000000000001</v>
      </c>
      <c r="U169" s="29">
        <v>0.16800000000000001</v>
      </c>
      <c r="V169" s="29">
        <v>0.214</v>
      </c>
      <c r="W169" s="117" t="s">
        <v>364</v>
      </c>
    </row>
    <row r="170" spans="1:23" x14ac:dyDescent="0.35">
      <c r="A170" s="30" t="s">
        <v>207</v>
      </c>
      <c r="B170" s="16" t="s">
        <v>47</v>
      </c>
      <c r="C170" s="17" t="s">
        <v>13</v>
      </c>
      <c r="D170" s="29">
        <v>7.6999999999999999E-2</v>
      </c>
      <c r="E170" s="29">
        <v>7.2999999999999995E-2</v>
      </c>
      <c r="F170" s="29">
        <v>6.6000000000000003E-2</v>
      </c>
      <c r="G170" s="29">
        <v>6.5000000000000002E-2</v>
      </c>
      <c r="H170" s="29">
        <v>7.0999999999999994E-2</v>
      </c>
      <c r="I170" s="29">
        <v>8.3000000000000004E-2</v>
      </c>
      <c r="J170" s="29">
        <v>0.09</v>
      </c>
      <c r="K170" s="29">
        <v>8.199999999999999E-2</v>
      </c>
      <c r="L170" s="29">
        <v>8.6999999999999994E-2</v>
      </c>
      <c r="M170" s="29">
        <v>7.9000000000000001E-2</v>
      </c>
      <c r="N170" s="29">
        <v>8.5999999999999993E-2</v>
      </c>
      <c r="O170" s="29">
        <v>9.9000000000000005E-2</v>
      </c>
      <c r="P170" s="29">
        <v>0.10300000000000001</v>
      </c>
      <c r="Q170" s="29">
        <v>9.6999999999999989E-2</v>
      </c>
      <c r="R170" s="29">
        <v>0.10300000000000001</v>
      </c>
      <c r="S170" s="29">
        <v>0.111</v>
      </c>
      <c r="T170" s="29">
        <v>0.129</v>
      </c>
      <c r="U170" s="29">
        <v>0.155</v>
      </c>
      <c r="V170" s="29">
        <v>0.16899999999999998</v>
      </c>
      <c r="W170" s="117" t="s">
        <v>364</v>
      </c>
    </row>
    <row r="171" spans="1:23" x14ac:dyDescent="0.35">
      <c r="A171" s="30" t="s">
        <v>207</v>
      </c>
      <c r="B171" s="16" t="s">
        <v>47</v>
      </c>
      <c r="C171" s="17" t="s">
        <v>7</v>
      </c>
      <c r="D171" s="29">
        <v>0.16200000000000001</v>
      </c>
      <c r="E171" s="29">
        <v>0.13900000000000001</v>
      </c>
      <c r="F171" s="29">
        <v>0.154</v>
      </c>
      <c r="G171" s="29">
        <v>0.154</v>
      </c>
      <c r="H171" s="29">
        <v>0.17899999999999999</v>
      </c>
      <c r="I171" s="29" t="s">
        <v>256</v>
      </c>
      <c r="J171" s="29" t="s">
        <v>256</v>
      </c>
      <c r="K171" s="29" t="s">
        <v>256</v>
      </c>
      <c r="L171" s="29">
        <v>0.187</v>
      </c>
      <c r="M171" s="29">
        <v>0.16300000000000001</v>
      </c>
      <c r="N171" s="29">
        <v>0.17600000000000002</v>
      </c>
      <c r="O171" s="29">
        <v>0.19800000000000001</v>
      </c>
      <c r="P171" s="29">
        <v>0.20600000000000002</v>
      </c>
      <c r="Q171" s="29">
        <v>0.155</v>
      </c>
      <c r="R171" s="29">
        <v>0.16800000000000001</v>
      </c>
      <c r="S171" s="29">
        <v>0.16800000000000001</v>
      </c>
      <c r="T171" s="29">
        <v>0.20199999999999999</v>
      </c>
      <c r="U171" s="29" t="s">
        <v>256</v>
      </c>
      <c r="V171" s="29">
        <v>0.222</v>
      </c>
      <c r="W171" s="117" t="s">
        <v>364</v>
      </c>
    </row>
    <row r="172" spans="1:23" x14ac:dyDescent="0.35">
      <c r="A172" s="30" t="s">
        <v>207</v>
      </c>
      <c r="B172" s="16" t="s">
        <v>47</v>
      </c>
      <c r="C172" s="17" t="s">
        <v>14</v>
      </c>
      <c r="D172" s="29">
        <v>6.6000000000000003E-2</v>
      </c>
      <c r="E172" s="29">
        <v>6.7000000000000004E-2</v>
      </c>
      <c r="F172" s="29">
        <v>6.6000000000000003E-2</v>
      </c>
      <c r="G172" s="29">
        <v>7.2000000000000008E-2</v>
      </c>
      <c r="H172" s="29">
        <v>7.2999999999999995E-2</v>
      </c>
      <c r="I172" s="29">
        <v>8.4000000000000005E-2</v>
      </c>
      <c r="J172" s="29">
        <v>7.9000000000000001E-2</v>
      </c>
      <c r="K172" s="29">
        <v>8.199999999999999E-2</v>
      </c>
      <c r="L172" s="29">
        <v>8.5999999999999993E-2</v>
      </c>
      <c r="M172" s="29">
        <v>8.1000000000000003E-2</v>
      </c>
      <c r="N172" s="29">
        <v>8.1000000000000003E-2</v>
      </c>
      <c r="O172" s="29">
        <v>8.8000000000000009E-2</v>
      </c>
      <c r="P172" s="29">
        <v>9.4E-2</v>
      </c>
      <c r="Q172" s="29">
        <v>0.1</v>
      </c>
      <c r="R172" s="29">
        <v>0.114</v>
      </c>
      <c r="S172" s="29">
        <v>0.10800000000000001</v>
      </c>
      <c r="T172" s="29">
        <v>0.17199999999999999</v>
      </c>
      <c r="U172" s="29">
        <v>0.157</v>
      </c>
      <c r="V172" s="29">
        <v>0.17499999999999999</v>
      </c>
      <c r="W172" s="117" t="s">
        <v>364</v>
      </c>
    </row>
    <row r="173" spans="1:23" x14ac:dyDescent="0.35">
      <c r="A173" s="30" t="s">
        <v>207</v>
      </c>
      <c r="B173" s="16" t="s">
        <v>47</v>
      </c>
      <c r="C173" s="17" t="s">
        <v>31</v>
      </c>
      <c r="D173" s="29">
        <v>0.06</v>
      </c>
      <c r="E173" s="29">
        <v>6.5000000000000002E-2</v>
      </c>
      <c r="F173" s="29">
        <v>6.7000000000000004E-2</v>
      </c>
      <c r="G173" s="29">
        <v>7.0999999999999994E-2</v>
      </c>
      <c r="H173" s="29">
        <v>8.1000000000000003E-2</v>
      </c>
      <c r="I173" s="29">
        <v>7.2999999999999995E-2</v>
      </c>
      <c r="J173" s="29">
        <v>7.5999999999999998E-2</v>
      </c>
      <c r="K173" s="29">
        <v>7.400000000000001E-2</v>
      </c>
      <c r="L173" s="29">
        <v>7.0000000000000007E-2</v>
      </c>
      <c r="M173" s="29">
        <v>7.400000000000001E-2</v>
      </c>
      <c r="N173" s="29">
        <v>7.6999999999999999E-2</v>
      </c>
      <c r="O173" s="29">
        <v>7.9000000000000001E-2</v>
      </c>
      <c r="P173" s="29">
        <v>0.09</v>
      </c>
      <c r="Q173" s="29">
        <v>9.9000000000000005E-2</v>
      </c>
      <c r="R173" s="29">
        <v>0.10099999999999999</v>
      </c>
      <c r="S173" s="29">
        <v>9.3000000000000013E-2</v>
      </c>
      <c r="T173" s="29">
        <v>0.12</v>
      </c>
      <c r="U173" s="29">
        <v>0.121</v>
      </c>
      <c r="V173" s="29">
        <v>0.13699999999999998</v>
      </c>
      <c r="W173" s="117" t="s">
        <v>364</v>
      </c>
    </row>
    <row r="174" spans="1:23" x14ac:dyDescent="0.35">
      <c r="A174" s="30" t="s">
        <v>207</v>
      </c>
      <c r="B174" s="16" t="s">
        <v>47</v>
      </c>
      <c r="C174" s="17" t="s">
        <v>15</v>
      </c>
      <c r="D174" s="29">
        <v>0.13699999999999998</v>
      </c>
      <c r="E174" s="29">
        <v>0.13900000000000001</v>
      </c>
      <c r="F174" s="29">
        <v>0.16300000000000001</v>
      </c>
      <c r="G174" s="29">
        <v>0.16300000000000001</v>
      </c>
      <c r="H174" s="29">
        <v>0.151</v>
      </c>
      <c r="I174" s="29">
        <v>0.13600000000000001</v>
      </c>
      <c r="J174" s="29">
        <v>0.17</v>
      </c>
      <c r="K174" s="29">
        <v>0.17199999999999999</v>
      </c>
      <c r="L174" s="29">
        <v>0.21100000000000002</v>
      </c>
      <c r="M174" s="29">
        <v>0.17800000000000002</v>
      </c>
      <c r="N174" s="29">
        <v>0.17100000000000001</v>
      </c>
      <c r="O174" s="29">
        <v>0.182</v>
      </c>
      <c r="P174" s="29" t="s">
        <v>256</v>
      </c>
      <c r="Q174" s="29">
        <v>0.188</v>
      </c>
      <c r="R174" s="29">
        <v>0.187</v>
      </c>
      <c r="S174" s="29">
        <v>0.22699999999999998</v>
      </c>
      <c r="T174" s="29" t="s">
        <v>256</v>
      </c>
      <c r="U174" s="29" t="s">
        <v>256</v>
      </c>
      <c r="V174" s="29" t="s">
        <v>190</v>
      </c>
      <c r="W174" s="117" t="s">
        <v>364</v>
      </c>
    </row>
    <row r="175" spans="1:23" x14ac:dyDescent="0.35">
      <c r="A175" s="30" t="s">
        <v>207</v>
      </c>
      <c r="B175" s="16" t="s">
        <v>47</v>
      </c>
      <c r="C175" s="17" t="s">
        <v>16</v>
      </c>
      <c r="D175" s="29">
        <v>8.5999999999999993E-2</v>
      </c>
      <c r="E175" s="29">
        <v>8.4000000000000005E-2</v>
      </c>
      <c r="F175" s="29">
        <v>7.6999999999999999E-2</v>
      </c>
      <c r="G175" s="29">
        <v>7.6999999999999999E-2</v>
      </c>
      <c r="H175" s="29">
        <v>0.08</v>
      </c>
      <c r="I175" s="29">
        <v>0.09</v>
      </c>
      <c r="J175" s="29">
        <v>9.6000000000000002E-2</v>
      </c>
      <c r="K175" s="29">
        <v>8.900000000000001E-2</v>
      </c>
      <c r="L175" s="29">
        <v>8.900000000000001E-2</v>
      </c>
      <c r="M175" s="29">
        <v>9.3000000000000013E-2</v>
      </c>
      <c r="N175" s="29">
        <v>9.1999999999999998E-2</v>
      </c>
      <c r="O175" s="29">
        <v>0.10400000000000001</v>
      </c>
      <c r="P175" s="29">
        <v>0.11599999999999999</v>
      </c>
      <c r="Q175" s="29">
        <v>9.8000000000000004E-2</v>
      </c>
      <c r="R175" s="29">
        <v>9.6999999999999989E-2</v>
      </c>
      <c r="S175" s="29">
        <v>8.8000000000000009E-2</v>
      </c>
      <c r="T175" s="29">
        <v>0.121</v>
      </c>
      <c r="U175" s="29">
        <v>0.14199999999999999</v>
      </c>
      <c r="V175" s="29">
        <v>0.14800000000000002</v>
      </c>
      <c r="W175" s="117" t="s">
        <v>364</v>
      </c>
    </row>
    <row r="176" spans="1:23" x14ac:dyDescent="0.35">
      <c r="A176" s="30" t="s">
        <v>207</v>
      </c>
      <c r="B176" s="16" t="s">
        <v>47</v>
      </c>
      <c r="C176" s="17" t="s">
        <v>26</v>
      </c>
      <c r="D176" s="29">
        <v>6.5000000000000002E-2</v>
      </c>
      <c r="E176" s="29">
        <v>6.5000000000000002E-2</v>
      </c>
      <c r="F176" s="29">
        <v>6.9000000000000006E-2</v>
      </c>
      <c r="G176" s="29">
        <v>7.0999999999999994E-2</v>
      </c>
      <c r="H176" s="29">
        <v>6.8000000000000005E-2</v>
      </c>
      <c r="I176" s="29">
        <v>0.08</v>
      </c>
      <c r="J176" s="29">
        <v>7.5999999999999998E-2</v>
      </c>
      <c r="K176" s="29">
        <v>0.08</v>
      </c>
      <c r="L176" s="29">
        <v>8.6999999999999994E-2</v>
      </c>
      <c r="M176" s="29">
        <v>8.5999999999999993E-2</v>
      </c>
      <c r="N176" s="29">
        <v>8.900000000000001E-2</v>
      </c>
      <c r="O176" s="29">
        <v>8.900000000000001E-2</v>
      </c>
      <c r="P176" s="29">
        <v>8.4000000000000005E-2</v>
      </c>
      <c r="Q176" s="29">
        <v>8.6999999999999994E-2</v>
      </c>
      <c r="R176" s="29">
        <v>9.0999999999999998E-2</v>
      </c>
      <c r="S176" s="29">
        <v>9.8000000000000004E-2</v>
      </c>
      <c r="T176" s="29">
        <v>0.13900000000000001</v>
      </c>
      <c r="U176" s="29">
        <v>0.14499999999999999</v>
      </c>
      <c r="V176" s="29">
        <v>0.17600000000000002</v>
      </c>
      <c r="W176" s="117" t="s">
        <v>364</v>
      </c>
    </row>
    <row r="177" spans="1:23" x14ac:dyDescent="0.35">
      <c r="A177" s="30" t="s">
        <v>207</v>
      </c>
      <c r="B177" s="16" t="s">
        <v>47</v>
      </c>
      <c r="C177" s="17" t="s">
        <v>17</v>
      </c>
      <c r="D177" s="29">
        <v>7.2000000000000008E-2</v>
      </c>
      <c r="E177" s="29">
        <v>8.4000000000000005E-2</v>
      </c>
      <c r="F177" s="29">
        <v>8.1000000000000003E-2</v>
      </c>
      <c r="G177" s="29">
        <v>0.08</v>
      </c>
      <c r="H177" s="29">
        <v>8.5999999999999993E-2</v>
      </c>
      <c r="I177" s="29">
        <v>8.3000000000000004E-2</v>
      </c>
      <c r="J177" s="29">
        <v>9.6999999999999989E-2</v>
      </c>
      <c r="K177" s="29">
        <v>9.3000000000000013E-2</v>
      </c>
      <c r="L177" s="29">
        <v>8.6999999999999994E-2</v>
      </c>
      <c r="M177" s="29">
        <v>8.5000000000000006E-2</v>
      </c>
      <c r="N177" s="29">
        <v>8.3000000000000004E-2</v>
      </c>
      <c r="O177" s="29">
        <v>8.6999999999999994E-2</v>
      </c>
      <c r="P177" s="29">
        <v>0.105</v>
      </c>
      <c r="Q177" s="29">
        <v>0.10199999999999999</v>
      </c>
      <c r="R177" s="29">
        <v>0.10300000000000001</v>
      </c>
      <c r="S177" s="29">
        <v>0.106</v>
      </c>
      <c r="T177" s="29">
        <v>0.14599999999999999</v>
      </c>
      <c r="U177" s="29">
        <v>0.154</v>
      </c>
      <c r="V177" s="29">
        <v>0.16800000000000001</v>
      </c>
      <c r="W177" s="117" t="s">
        <v>364</v>
      </c>
    </row>
    <row r="178" spans="1:23" x14ac:dyDescent="0.35">
      <c r="A178" s="30" t="s">
        <v>207</v>
      </c>
      <c r="B178" s="16" t="s">
        <v>47</v>
      </c>
      <c r="C178" s="17" t="s">
        <v>18</v>
      </c>
      <c r="D178" s="29">
        <v>0.13600000000000001</v>
      </c>
      <c r="E178" s="29">
        <v>0.13</v>
      </c>
      <c r="F178" s="29">
        <v>0.13400000000000001</v>
      </c>
      <c r="G178" s="29">
        <v>0.125</v>
      </c>
      <c r="H178" s="29">
        <v>0.127</v>
      </c>
      <c r="I178" s="29">
        <v>0.14400000000000002</v>
      </c>
      <c r="J178" s="29">
        <v>0.124</v>
      </c>
      <c r="K178" s="29">
        <v>0.16200000000000001</v>
      </c>
      <c r="L178" s="29">
        <v>0.21299999999999999</v>
      </c>
      <c r="M178" s="29">
        <v>0.24299999999999999</v>
      </c>
      <c r="N178" s="29">
        <v>0.21600000000000003</v>
      </c>
      <c r="O178" s="29">
        <v>0.153</v>
      </c>
      <c r="P178" s="29">
        <v>0.21899999999999997</v>
      </c>
      <c r="Q178" s="29">
        <v>0.22800000000000001</v>
      </c>
      <c r="R178" s="29" t="s">
        <v>256</v>
      </c>
      <c r="S178" s="29" t="s">
        <v>256</v>
      </c>
      <c r="T178" s="29" t="s">
        <v>256</v>
      </c>
      <c r="U178" s="29" t="s">
        <v>208</v>
      </c>
      <c r="V178" s="29" t="s">
        <v>208</v>
      </c>
      <c r="W178" s="117" t="s">
        <v>364</v>
      </c>
    </row>
    <row r="179" spans="1:23" x14ac:dyDescent="0.35">
      <c r="A179" s="30" t="s">
        <v>207</v>
      </c>
      <c r="B179" s="16" t="s">
        <v>47</v>
      </c>
      <c r="C179" s="17" t="s">
        <v>19</v>
      </c>
      <c r="D179" s="29">
        <v>7.5999999999999998E-2</v>
      </c>
      <c r="E179" s="29">
        <v>6.8000000000000005E-2</v>
      </c>
      <c r="F179" s="29">
        <v>7.0999999999999994E-2</v>
      </c>
      <c r="G179" s="29">
        <v>6.6000000000000003E-2</v>
      </c>
      <c r="H179" s="29">
        <v>7.4999999999999997E-2</v>
      </c>
      <c r="I179" s="29">
        <v>7.9000000000000001E-2</v>
      </c>
      <c r="J179" s="29">
        <v>8.3000000000000004E-2</v>
      </c>
      <c r="K179" s="29">
        <v>9.0999999999999998E-2</v>
      </c>
      <c r="L179" s="29">
        <v>9.6000000000000002E-2</v>
      </c>
      <c r="M179" s="29">
        <v>9.8000000000000004E-2</v>
      </c>
      <c r="N179" s="29">
        <v>9.3000000000000013E-2</v>
      </c>
      <c r="O179" s="29">
        <v>0.106</v>
      </c>
      <c r="P179" s="29">
        <v>9.9000000000000005E-2</v>
      </c>
      <c r="Q179" s="29">
        <v>0.109</v>
      </c>
      <c r="R179" s="29">
        <v>0.11199999999999999</v>
      </c>
      <c r="S179" s="29">
        <v>0.127</v>
      </c>
      <c r="T179" s="29">
        <v>0.14000000000000001</v>
      </c>
      <c r="U179" s="29">
        <v>0.16500000000000001</v>
      </c>
      <c r="V179" s="29">
        <v>0.188</v>
      </c>
      <c r="W179" s="117" t="s">
        <v>364</v>
      </c>
    </row>
    <row r="180" spans="1:23" x14ac:dyDescent="0.35">
      <c r="A180" s="30" t="s">
        <v>207</v>
      </c>
      <c r="B180" s="16" t="s">
        <v>47</v>
      </c>
      <c r="C180" s="17" t="s">
        <v>20</v>
      </c>
      <c r="D180" s="29">
        <v>6.5000000000000002E-2</v>
      </c>
      <c r="E180" s="29">
        <v>7.400000000000001E-2</v>
      </c>
      <c r="F180" s="29">
        <v>6.6000000000000003E-2</v>
      </c>
      <c r="G180" s="29">
        <v>6.7000000000000004E-2</v>
      </c>
      <c r="H180" s="29">
        <v>7.400000000000001E-2</v>
      </c>
      <c r="I180" s="29">
        <v>7.9000000000000001E-2</v>
      </c>
      <c r="J180" s="29">
        <v>7.6999999999999999E-2</v>
      </c>
      <c r="K180" s="29">
        <v>8.6999999999999994E-2</v>
      </c>
      <c r="L180" s="29">
        <v>0.08</v>
      </c>
      <c r="M180" s="29">
        <v>8.3000000000000004E-2</v>
      </c>
      <c r="N180" s="29">
        <v>8.4000000000000005E-2</v>
      </c>
      <c r="O180" s="29">
        <v>0.08</v>
      </c>
      <c r="P180" s="29">
        <v>0.08</v>
      </c>
      <c r="Q180" s="29">
        <v>9.5000000000000001E-2</v>
      </c>
      <c r="R180" s="29">
        <v>0.106</v>
      </c>
      <c r="S180" s="29">
        <v>0.105</v>
      </c>
      <c r="T180" s="29">
        <v>0.127</v>
      </c>
      <c r="U180" s="29">
        <v>0.13200000000000001</v>
      </c>
      <c r="V180" s="29">
        <v>0.129</v>
      </c>
      <c r="W180" s="117" t="s">
        <v>364</v>
      </c>
    </row>
    <row r="181" spans="1:23" x14ac:dyDescent="0.35">
      <c r="A181" s="30" t="s">
        <v>207</v>
      </c>
      <c r="B181" s="16" t="s">
        <v>47</v>
      </c>
      <c r="C181" s="17" t="s">
        <v>21</v>
      </c>
      <c r="D181" s="29">
        <v>8.4000000000000005E-2</v>
      </c>
      <c r="E181" s="29">
        <v>8.6999999999999994E-2</v>
      </c>
      <c r="F181" s="29">
        <v>8.6999999999999994E-2</v>
      </c>
      <c r="G181" s="29">
        <v>9.4E-2</v>
      </c>
      <c r="H181" s="29">
        <v>0.1</v>
      </c>
      <c r="I181" s="29">
        <v>8.5999999999999993E-2</v>
      </c>
      <c r="J181" s="29">
        <v>8.199999999999999E-2</v>
      </c>
      <c r="K181" s="29">
        <v>9.1999999999999998E-2</v>
      </c>
      <c r="L181" s="29">
        <v>9.6000000000000002E-2</v>
      </c>
      <c r="M181" s="29">
        <v>0.09</v>
      </c>
      <c r="N181" s="29">
        <v>0.105</v>
      </c>
      <c r="O181" s="29">
        <v>8.8000000000000009E-2</v>
      </c>
      <c r="P181" s="29">
        <v>0.09</v>
      </c>
      <c r="Q181" s="29">
        <v>0.10300000000000001</v>
      </c>
      <c r="R181" s="29">
        <v>0.10300000000000001</v>
      </c>
      <c r="S181" s="29">
        <v>0.10199999999999999</v>
      </c>
      <c r="T181" s="29">
        <v>0.13200000000000001</v>
      </c>
      <c r="U181" s="29">
        <v>0.14000000000000001</v>
      </c>
      <c r="V181" s="29">
        <v>0.13200000000000001</v>
      </c>
      <c r="W181" s="117" t="s">
        <v>364</v>
      </c>
    </row>
    <row r="182" spans="1:23" x14ac:dyDescent="0.35">
      <c r="A182" s="30" t="s">
        <v>207</v>
      </c>
      <c r="B182" s="16" t="s">
        <v>47</v>
      </c>
      <c r="C182" s="17" t="s">
        <v>27</v>
      </c>
      <c r="D182" s="29">
        <v>6.2E-2</v>
      </c>
      <c r="E182" s="29">
        <v>6.3E-2</v>
      </c>
      <c r="F182" s="29">
        <v>6.8000000000000005E-2</v>
      </c>
      <c r="G182" s="29">
        <v>6.5000000000000002E-2</v>
      </c>
      <c r="H182" s="29">
        <v>7.400000000000001E-2</v>
      </c>
      <c r="I182" s="29">
        <v>7.400000000000001E-2</v>
      </c>
      <c r="J182" s="29">
        <v>7.8E-2</v>
      </c>
      <c r="K182" s="29">
        <v>0.08</v>
      </c>
      <c r="L182" s="29">
        <v>7.6999999999999999E-2</v>
      </c>
      <c r="M182" s="29">
        <v>7.2000000000000008E-2</v>
      </c>
      <c r="N182" s="29">
        <v>8.6999999999999994E-2</v>
      </c>
      <c r="O182" s="29">
        <v>8.8000000000000009E-2</v>
      </c>
      <c r="P182" s="29">
        <v>9.6999999999999989E-2</v>
      </c>
      <c r="Q182" s="29">
        <v>0.10300000000000001</v>
      </c>
      <c r="R182" s="29">
        <v>9.9000000000000005E-2</v>
      </c>
      <c r="S182" s="29">
        <v>9.1999999999999998E-2</v>
      </c>
      <c r="T182" s="29">
        <v>0.13699999999999998</v>
      </c>
      <c r="U182" s="29">
        <v>0.14599999999999999</v>
      </c>
      <c r="V182" s="29">
        <v>0.13200000000000001</v>
      </c>
      <c r="W182" s="117" t="s">
        <v>364</v>
      </c>
    </row>
    <row r="183" spans="1:23" x14ac:dyDescent="0.35">
      <c r="A183" s="30" t="s">
        <v>207</v>
      </c>
      <c r="B183" s="16" t="s">
        <v>47</v>
      </c>
      <c r="C183" s="17" t="s">
        <v>28</v>
      </c>
      <c r="D183" s="29">
        <v>7.400000000000001E-2</v>
      </c>
      <c r="E183" s="29">
        <v>7.4999999999999997E-2</v>
      </c>
      <c r="F183" s="29">
        <v>7.5999999999999998E-2</v>
      </c>
      <c r="G183" s="29">
        <v>7.2000000000000008E-2</v>
      </c>
      <c r="H183" s="29">
        <v>7.5999999999999998E-2</v>
      </c>
      <c r="I183" s="29">
        <v>0.09</v>
      </c>
      <c r="J183" s="29">
        <v>8.6999999999999994E-2</v>
      </c>
      <c r="K183" s="29">
        <v>8.6999999999999994E-2</v>
      </c>
      <c r="L183" s="29">
        <v>8.4000000000000005E-2</v>
      </c>
      <c r="M183" s="29">
        <v>8.3000000000000004E-2</v>
      </c>
      <c r="N183" s="29">
        <v>0.08</v>
      </c>
      <c r="O183" s="29">
        <v>9.1999999999999998E-2</v>
      </c>
      <c r="P183" s="29">
        <v>0.10800000000000001</v>
      </c>
      <c r="Q183" s="29">
        <v>0.10300000000000001</v>
      </c>
      <c r="R183" s="29">
        <v>8.8000000000000009E-2</v>
      </c>
      <c r="S183" s="29">
        <v>9.9000000000000005E-2</v>
      </c>
      <c r="T183" s="29">
        <v>0.14300000000000002</v>
      </c>
      <c r="U183" s="29">
        <v>0.157</v>
      </c>
      <c r="V183" s="29">
        <v>0.14400000000000002</v>
      </c>
      <c r="W183" s="117" t="s">
        <v>364</v>
      </c>
    </row>
    <row r="184" spans="1:23" ht="31.5" customHeight="1" x14ac:dyDescent="0.35">
      <c r="A184" s="30" t="s">
        <v>207</v>
      </c>
      <c r="B184" s="17" t="s">
        <v>182</v>
      </c>
      <c r="C184" s="17" t="s">
        <v>54</v>
      </c>
      <c r="D184" s="29" t="s">
        <v>190</v>
      </c>
      <c r="E184" s="29" t="s">
        <v>190</v>
      </c>
      <c r="F184" s="29" t="s">
        <v>190</v>
      </c>
      <c r="G184" s="29" t="s">
        <v>190</v>
      </c>
      <c r="H184" s="29" t="s">
        <v>190</v>
      </c>
      <c r="I184" s="29" t="s">
        <v>190</v>
      </c>
      <c r="J184" s="29" t="s">
        <v>190</v>
      </c>
      <c r="K184" s="29" t="s">
        <v>190</v>
      </c>
      <c r="L184" s="29">
        <v>6.7000000000000004E-2</v>
      </c>
      <c r="M184" s="29">
        <v>6.4000000000000001E-2</v>
      </c>
      <c r="N184" s="29">
        <v>6.9000000000000006E-2</v>
      </c>
      <c r="O184" s="29">
        <v>6.9000000000000006E-2</v>
      </c>
      <c r="P184" s="29">
        <v>8.199999999999999E-2</v>
      </c>
      <c r="Q184" s="29">
        <v>7.9000000000000001E-2</v>
      </c>
      <c r="R184" s="29">
        <v>8.8000000000000009E-2</v>
      </c>
      <c r="S184" s="29">
        <v>0.08</v>
      </c>
      <c r="T184" s="29">
        <v>0.109</v>
      </c>
      <c r="U184" s="29">
        <v>0.109</v>
      </c>
      <c r="V184" s="65">
        <v>0.11</v>
      </c>
      <c r="W184" s="117" t="s">
        <v>364</v>
      </c>
    </row>
    <row r="185" spans="1:23" x14ac:dyDescent="0.35">
      <c r="A185" s="30" t="s">
        <v>207</v>
      </c>
      <c r="B185" s="16" t="s">
        <v>182</v>
      </c>
      <c r="C185" s="16" t="s">
        <v>55</v>
      </c>
      <c r="D185" s="29" t="s">
        <v>190</v>
      </c>
      <c r="E185" s="29" t="s">
        <v>190</v>
      </c>
      <c r="F185" s="29" t="s">
        <v>190</v>
      </c>
      <c r="G185" s="29" t="s">
        <v>190</v>
      </c>
      <c r="H185" s="29" t="s">
        <v>190</v>
      </c>
      <c r="I185" s="29" t="s">
        <v>190</v>
      </c>
      <c r="J185" s="29" t="s">
        <v>190</v>
      </c>
      <c r="K185" s="29" t="s">
        <v>190</v>
      </c>
      <c r="L185" s="29" t="s">
        <v>256</v>
      </c>
      <c r="M185" s="29" t="s">
        <v>256</v>
      </c>
      <c r="N185" s="29" t="s">
        <v>256</v>
      </c>
      <c r="O185" s="29" t="s">
        <v>256</v>
      </c>
      <c r="P185" s="29" t="s">
        <v>208</v>
      </c>
      <c r="Q185" s="29" t="s">
        <v>256</v>
      </c>
      <c r="R185" s="29" t="s">
        <v>256</v>
      </c>
      <c r="S185" s="29" t="s">
        <v>190</v>
      </c>
      <c r="T185" s="29" t="s">
        <v>190</v>
      </c>
      <c r="U185" s="29" t="s">
        <v>190</v>
      </c>
      <c r="V185" s="29" t="s">
        <v>190</v>
      </c>
      <c r="W185" s="117" t="s">
        <v>364</v>
      </c>
    </row>
    <row r="186" spans="1:23" x14ac:dyDescent="0.35">
      <c r="A186" s="30" t="s">
        <v>207</v>
      </c>
      <c r="B186" s="16" t="s">
        <v>182</v>
      </c>
      <c r="C186" s="16" t="s">
        <v>56</v>
      </c>
      <c r="D186" s="29" t="s">
        <v>190</v>
      </c>
      <c r="E186" s="29" t="s">
        <v>190</v>
      </c>
      <c r="F186" s="29" t="s">
        <v>190</v>
      </c>
      <c r="G186" s="29" t="s">
        <v>190</v>
      </c>
      <c r="H186" s="29" t="s">
        <v>190</v>
      </c>
      <c r="I186" s="29" t="s">
        <v>190</v>
      </c>
      <c r="J186" s="29" t="s">
        <v>190</v>
      </c>
      <c r="K186" s="29" t="s">
        <v>190</v>
      </c>
      <c r="L186" s="29">
        <v>0.11699999999999999</v>
      </c>
      <c r="M186" s="29">
        <v>0.14599999999999999</v>
      </c>
      <c r="N186" s="29">
        <v>0.16699999999999998</v>
      </c>
      <c r="O186" s="29">
        <v>0.161</v>
      </c>
      <c r="P186" s="29">
        <v>0.18600000000000003</v>
      </c>
      <c r="Q186" s="29">
        <v>0.16</v>
      </c>
      <c r="R186" s="29">
        <v>0.14499999999999999</v>
      </c>
      <c r="S186" s="29">
        <v>0.14300000000000002</v>
      </c>
      <c r="T186" s="29" t="s">
        <v>256</v>
      </c>
      <c r="U186" s="29" t="s">
        <v>256</v>
      </c>
      <c r="V186" s="29" t="s">
        <v>256</v>
      </c>
      <c r="W186" s="117" t="s">
        <v>364</v>
      </c>
    </row>
    <row r="187" spans="1:23" x14ac:dyDescent="0.35">
      <c r="A187" s="30" t="s">
        <v>207</v>
      </c>
      <c r="B187" s="16" t="s">
        <v>182</v>
      </c>
      <c r="C187" s="16" t="s">
        <v>57</v>
      </c>
      <c r="D187" s="29" t="s">
        <v>190</v>
      </c>
      <c r="E187" s="29" t="s">
        <v>190</v>
      </c>
      <c r="F187" s="29" t="s">
        <v>190</v>
      </c>
      <c r="G187" s="29" t="s">
        <v>190</v>
      </c>
      <c r="H187" s="29" t="s">
        <v>190</v>
      </c>
      <c r="I187" s="29" t="s">
        <v>190</v>
      </c>
      <c r="J187" s="29" t="s">
        <v>190</v>
      </c>
      <c r="K187" s="29" t="s">
        <v>190</v>
      </c>
      <c r="L187" s="29" t="s">
        <v>208</v>
      </c>
      <c r="M187" s="29" t="s">
        <v>208</v>
      </c>
      <c r="N187" s="29" t="s">
        <v>256</v>
      </c>
      <c r="O187" s="29" t="s">
        <v>190</v>
      </c>
      <c r="P187" s="29" t="s">
        <v>190</v>
      </c>
      <c r="Q187" s="29" t="s">
        <v>190</v>
      </c>
      <c r="R187" s="29" t="s">
        <v>256</v>
      </c>
      <c r="S187" s="29" t="s">
        <v>190</v>
      </c>
      <c r="T187" s="29" t="s">
        <v>190</v>
      </c>
      <c r="U187" s="29" t="s">
        <v>208</v>
      </c>
      <c r="V187" s="29" t="s">
        <v>208</v>
      </c>
      <c r="W187" s="117" t="s">
        <v>364</v>
      </c>
    </row>
    <row r="188" spans="1:23" x14ac:dyDescent="0.35">
      <c r="A188" s="30" t="s">
        <v>207</v>
      </c>
      <c r="B188" s="16" t="s">
        <v>182</v>
      </c>
      <c r="C188" s="16" t="s">
        <v>58</v>
      </c>
      <c r="D188" s="29" t="s">
        <v>190</v>
      </c>
      <c r="E188" s="29" t="s">
        <v>190</v>
      </c>
      <c r="F188" s="29" t="s">
        <v>190</v>
      </c>
      <c r="G188" s="29" t="s">
        <v>190</v>
      </c>
      <c r="H188" s="29" t="s">
        <v>190</v>
      </c>
      <c r="I188" s="29" t="s">
        <v>190</v>
      </c>
      <c r="J188" s="29" t="s">
        <v>190</v>
      </c>
      <c r="K188" s="29" t="s">
        <v>190</v>
      </c>
      <c r="L188" s="29">
        <v>8.199999999999999E-2</v>
      </c>
      <c r="M188" s="29">
        <v>8.5999999999999993E-2</v>
      </c>
      <c r="N188" s="29">
        <v>8.4000000000000005E-2</v>
      </c>
      <c r="O188" s="29">
        <v>9.9000000000000005E-2</v>
      </c>
      <c r="P188" s="29">
        <v>9.3000000000000013E-2</v>
      </c>
      <c r="Q188" s="29">
        <v>9.6999999999999989E-2</v>
      </c>
      <c r="R188" s="29">
        <v>9.9000000000000005E-2</v>
      </c>
      <c r="S188" s="29">
        <v>0.114</v>
      </c>
      <c r="T188" s="29">
        <v>0.127</v>
      </c>
      <c r="U188" s="29">
        <v>0.14099999999999999</v>
      </c>
      <c r="V188" s="65">
        <v>0.16399999999999998</v>
      </c>
      <c r="W188" s="117" t="s">
        <v>364</v>
      </c>
    </row>
    <row r="189" spans="1:23" x14ac:dyDescent="0.35">
      <c r="A189" s="30" t="s">
        <v>207</v>
      </c>
      <c r="B189" s="16" t="s">
        <v>182</v>
      </c>
      <c r="C189" s="16" t="s">
        <v>96</v>
      </c>
      <c r="D189" s="29" t="s">
        <v>190</v>
      </c>
      <c r="E189" s="29" t="s">
        <v>190</v>
      </c>
      <c r="F189" s="29" t="s">
        <v>190</v>
      </c>
      <c r="G189" s="29" t="s">
        <v>190</v>
      </c>
      <c r="H189" s="29" t="s">
        <v>190</v>
      </c>
      <c r="I189" s="29" t="s">
        <v>190</v>
      </c>
      <c r="J189" s="29" t="s">
        <v>190</v>
      </c>
      <c r="K189" s="29" t="s">
        <v>190</v>
      </c>
      <c r="L189" s="29">
        <v>0.20800000000000002</v>
      </c>
      <c r="M189" s="29">
        <v>0.20399999999999999</v>
      </c>
      <c r="N189" s="29">
        <v>0.218</v>
      </c>
      <c r="O189" s="29">
        <v>0.20499999999999999</v>
      </c>
      <c r="P189" s="29" t="s">
        <v>256</v>
      </c>
      <c r="Q189" s="29" t="s">
        <v>256</v>
      </c>
      <c r="R189" s="29" t="s">
        <v>256</v>
      </c>
      <c r="S189" s="29" t="s">
        <v>256</v>
      </c>
      <c r="T189" s="29" t="s">
        <v>208</v>
      </c>
      <c r="U189" s="29" t="s">
        <v>256</v>
      </c>
      <c r="V189" s="29" t="s">
        <v>256</v>
      </c>
      <c r="W189" s="117" t="s">
        <v>364</v>
      </c>
    </row>
    <row r="190" spans="1:23" x14ac:dyDescent="0.35">
      <c r="A190" s="30" t="s">
        <v>207</v>
      </c>
      <c r="B190" s="16" t="s">
        <v>182</v>
      </c>
      <c r="C190" s="16" t="s">
        <v>59</v>
      </c>
      <c r="D190" s="29" t="s">
        <v>190</v>
      </c>
      <c r="E190" s="29" t="s">
        <v>190</v>
      </c>
      <c r="F190" s="29" t="s">
        <v>190</v>
      </c>
      <c r="G190" s="29" t="s">
        <v>190</v>
      </c>
      <c r="H190" s="29" t="s">
        <v>190</v>
      </c>
      <c r="I190" s="29" t="s">
        <v>190</v>
      </c>
      <c r="J190" s="29" t="s">
        <v>190</v>
      </c>
      <c r="K190" s="29" t="s">
        <v>190</v>
      </c>
      <c r="L190" s="29" t="s">
        <v>208</v>
      </c>
      <c r="M190" s="29" t="s">
        <v>208</v>
      </c>
      <c r="N190" s="29" t="s">
        <v>190</v>
      </c>
      <c r="O190" s="29" t="s">
        <v>208</v>
      </c>
      <c r="P190" s="29" t="s">
        <v>256</v>
      </c>
      <c r="Q190" s="29" t="s">
        <v>208</v>
      </c>
      <c r="R190" s="29" t="s">
        <v>208</v>
      </c>
      <c r="S190" s="29" t="s">
        <v>208</v>
      </c>
      <c r="T190" s="29" t="s">
        <v>190</v>
      </c>
      <c r="U190" s="29" t="s">
        <v>190</v>
      </c>
      <c r="V190" s="29" t="s">
        <v>190</v>
      </c>
      <c r="W190" s="117" t="s">
        <v>364</v>
      </c>
    </row>
    <row r="191" spans="1:23" x14ac:dyDescent="0.35">
      <c r="A191" s="30" t="s">
        <v>207</v>
      </c>
      <c r="B191" s="16" t="s">
        <v>182</v>
      </c>
      <c r="C191" s="16" t="s">
        <v>60</v>
      </c>
      <c r="D191" s="29" t="s">
        <v>190</v>
      </c>
      <c r="E191" s="29" t="s">
        <v>190</v>
      </c>
      <c r="F191" s="29" t="s">
        <v>190</v>
      </c>
      <c r="G191" s="29" t="s">
        <v>190</v>
      </c>
      <c r="H191" s="29" t="s">
        <v>190</v>
      </c>
      <c r="I191" s="29" t="s">
        <v>190</v>
      </c>
      <c r="J191" s="29" t="s">
        <v>190</v>
      </c>
      <c r="K191" s="29" t="s">
        <v>190</v>
      </c>
      <c r="L191" s="29" t="s">
        <v>190</v>
      </c>
      <c r="M191" s="29" t="s">
        <v>256</v>
      </c>
      <c r="N191" s="29" t="s">
        <v>208</v>
      </c>
      <c r="O191" s="29" t="s">
        <v>208</v>
      </c>
      <c r="P191" s="29" t="s">
        <v>208</v>
      </c>
      <c r="Q191" s="29" t="s">
        <v>256</v>
      </c>
      <c r="R191" s="29" t="s">
        <v>190</v>
      </c>
      <c r="S191" s="29" t="s">
        <v>256</v>
      </c>
      <c r="T191" s="29" t="s">
        <v>208</v>
      </c>
      <c r="U191" s="29" t="s">
        <v>190</v>
      </c>
      <c r="V191" s="29" t="s">
        <v>190</v>
      </c>
      <c r="W191" s="117" t="s">
        <v>364</v>
      </c>
    </row>
    <row r="192" spans="1:23" x14ac:dyDescent="0.35">
      <c r="A192" s="30" t="s">
        <v>207</v>
      </c>
      <c r="B192" s="16" t="s">
        <v>182</v>
      </c>
      <c r="C192" s="16" t="s">
        <v>97</v>
      </c>
      <c r="D192" s="29" t="s">
        <v>190</v>
      </c>
      <c r="E192" s="29" t="s">
        <v>190</v>
      </c>
      <c r="F192" s="29" t="s">
        <v>190</v>
      </c>
      <c r="G192" s="29" t="s">
        <v>190</v>
      </c>
      <c r="H192" s="29" t="s">
        <v>190</v>
      </c>
      <c r="I192" s="29" t="s">
        <v>190</v>
      </c>
      <c r="J192" s="29" t="s">
        <v>190</v>
      </c>
      <c r="K192" s="29" t="s">
        <v>190</v>
      </c>
      <c r="L192" s="29" t="s">
        <v>256</v>
      </c>
      <c r="M192" s="29" t="s">
        <v>208</v>
      </c>
      <c r="N192" s="29" t="s">
        <v>208</v>
      </c>
      <c r="O192" s="29" t="s">
        <v>256</v>
      </c>
      <c r="P192" s="29" t="s">
        <v>208</v>
      </c>
      <c r="Q192" s="29" t="s">
        <v>190</v>
      </c>
      <c r="R192" s="29" t="s">
        <v>256</v>
      </c>
      <c r="S192" s="29" t="s">
        <v>208</v>
      </c>
      <c r="T192" s="29" t="s">
        <v>208</v>
      </c>
      <c r="U192" s="29" t="s">
        <v>208</v>
      </c>
      <c r="V192" s="29" t="s">
        <v>208</v>
      </c>
      <c r="W192" s="117" t="s">
        <v>364</v>
      </c>
    </row>
    <row r="193" spans="1:23" x14ac:dyDescent="0.35">
      <c r="A193" s="30" t="s">
        <v>207</v>
      </c>
      <c r="B193" s="16" t="s">
        <v>182</v>
      </c>
      <c r="C193" s="16" t="s">
        <v>61</v>
      </c>
      <c r="D193" s="29" t="s">
        <v>190</v>
      </c>
      <c r="E193" s="29" t="s">
        <v>190</v>
      </c>
      <c r="F193" s="29" t="s">
        <v>190</v>
      </c>
      <c r="G193" s="29" t="s">
        <v>190</v>
      </c>
      <c r="H193" s="29" t="s">
        <v>190</v>
      </c>
      <c r="I193" s="29" t="s">
        <v>190</v>
      </c>
      <c r="J193" s="29" t="s">
        <v>190</v>
      </c>
      <c r="K193" s="29" t="s">
        <v>190</v>
      </c>
      <c r="L193" s="29" t="s">
        <v>256</v>
      </c>
      <c r="M193" s="29" t="s">
        <v>256</v>
      </c>
      <c r="N193" s="29" t="s">
        <v>256</v>
      </c>
      <c r="O193" s="29" t="s">
        <v>256</v>
      </c>
      <c r="P193" s="29" t="s">
        <v>190</v>
      </c>
      <c r="Q193" s="29" t="s">
        <v>256</v>
      </c>
      <c r="R193" s="29" t="s">
        <v>256</v>
      </c>
      <c r="S193" s="29" t="s">
        <v>256</v>
      </c>
      <c r="T193" s="29" t="s">
        <v>208</v>
      </c>
      <c r="U193" s="29" t="s">
        <v>256</v>
      </c>
      <c r="V193" s="29" t="s">
        <v>256</v>
      </c>
      <c r="W193" s="117" t="s">
        <v>364</v>
      </c>
    </row>
    <row r="194" spans="1:23" x14ac:dyDescent="0.35">
      <c r="A194" s="30" t="s">
        <v>207</v>
      </c>
      <c r="B194" s="16" t="s">
        <v>182</v>
      </c>
      <c r="C194" s="16" t="s">
        <v>62</v>
      </c>
      <c r="D194" s="29" t="s">
        <v>190</v>
      </c>
      <c r="E194" s="29" t="s">
        <v>190</v>
      </c>
      <c r="F194" s="29" t="s">
        <v>190</v>
      </c>
      <c r="G194" s="29" t="s">
        <v>190</v>
      </c>
      <c r="H194" s="29" t="s">
        <v>190</v>
      </c>
      <c r="I194" s="29" t="s">
        <v>190</v>
      </c>
      <c r="J194" s="29" t="s">
        <v>190</v>
      </c>
      <c r="K194" s="29" t="s">
        <v>190</v>
      </c>
      <c r="L194" s="29">
        <v>8.6999999999999994E-2</v>
      </c>
      <c r="M194" s="29">
        <v>7.8E-2</v>
      </c>
      <c r="N194" s="29">
        <v>9.6000000000000002E-2</v>
      </c>
      <c r="O194" s="29">
        <v>9.8000000000000004E-2</v>
      </c>
      <c r="P194" s="29">
        <v>0.111</v>
      </c>
      <c r="Q194" s="29">
        <v>0.11800000000000001</v>
      </c>
      <c r="R194" s="29">
        <v>0.113</v>
      </c>
      <c r="S194" s="29">
        <v>0.10800000000000001</v>
      </c>
      <c r="T194" s="29">
        <v>0.14899999999999999</v>
      </c>
      <c r="U194" s="29">
        <v>0.155</v>
      </c>
      <c r="V194" s="65">
        <v>0.14899999999999999</v>
      </c>
      <c r="W194" s="117" t="s">
        <v>364</v>
      </c>
    </row>
    <row r="195" spans="1:23" x14ac:dyDescent="0.35">
      <c r="A195" s="30" t="s">
        <v>207</v>
      </c>
      <c r="B195" s="16" t="s">
        <v>182</v>
      </c>
      <c r="C195" s="16" t="s">
        <v>63</v>
      </c>
      <c r="D195" s="29" t="s">
        <v>190</v>
      </c>
      <c r="E195" s="29" t="s">
        <v>190</v>
      </c>
      <c r="F195" s="29" t="s">
        <v>190</v>
      </c>
      <c r="G195" s="29" t="s">
        <v>190</v>
      </c>
      <c r="H195" s="29" t="s">
        <v>190</v>
      </c>
      <c r="I195" s="29" t="s">
        <v>190</v>
      </c>
      <c r="J195" s="29" t="s">
        <v>190</v>
      </c>
      <c r="K195" s="29" t="s">
        <v>190</v>
      </c>
      <c r="L195" s="29">
        <v>0.111</v>
      </c>
      <c r="M195" s="29">
        <v>9.6999999999999989E-2</v>
      </c>
      <c r="N195" s="29">
        <v>9.9000000000000005E-2</v>
      </c>
      <c r="O195" s="29">
        <v>0.10400000000000001</v>
      </c>
      <c r="P195" s="29">
        <v>0.107</v>
      </c>
      <c r="Q195" s="29">
        <v>0.14199999999999999</v>
      </c>
      <c r="R195" s="29">
        <v>0.13900000000000001</v>
      </c>
      <c r="S195" s="29">
        <v>0.14199999999999999</v>
      </c>
      <c r="T195" s="29">
        <v>0.17800000000000002</v>
      </c>
      <c r="U195" s="29">
        <v>0.18899999999999997</v>
      </c>
      <c r="V195" s="65">
        <v>0.20899999999999999</v>
      </c>
      <c r="W195" s="117" t="s">
        <v>364</v>
      </c>
    </row>
    <row r="196" spans="1:23" x14ac:dyDescent="0.35">
      <c r="A196" s="30" t="s">
        <v>207</v>
      </c>
      <c r="B196" s="16" t="s">
        <v>182</v>
      </c>
      <c r="C196" s="16" t="s">
        <v>64</v>
      </c>
      <c r="D196" s="29" t="s">
        <v>190</v>
      </c>
      <c r="E196" s="29" t="s">
        <v>190</v>
      </c>
      <c r="F196" s="29" t="s">
        <v>190</v>
      </c>
      <c r="G196" s="29" t="s">
        <v>190</v>
      </c>
      <c r="H196" s="29" t="s">
        <v>190</v>
      </c>
      <c r="I196" s="29" t="s">
        <v>190</v>
      </c>
      <c r="J196" s="29" t="s">
        <v>190</v>
      </c>
      <c r="K196" s="29" t="s">
        <v>190</v>
      </c>
      <c r="L196" s="29">
        <v>5.9000000000000004E-2</v>
      </c>
      <c r="M196" s="29">
        <v>6.4000000000000001E-2</v>
      </c>
      <c r="N196" s="29">
        <v>0.06</v>
      </c>
      <c r="O196" s="29">
        <v>6.5000000000000002E-2</v>
      </c>
      <c r="P196" s="29">
        <v>6.9000000000000006E-2</v>
      </c>
      <c r="Q196" s="29">
        <v>6.4000000000000001E-2</v>
      </c>
      <c r="R196" s="29">
        <v>6.3E-2</v>
      </c>
      <c r="S196" s="29">
        <v>6.7000000000000004E-2</v>
      </c>
      <c r="T196" s="29">
        <v>0.08</v>
      </c>
      <c r="U196" s="29">
        <v>0.11199999999999999</v>
      </c>
      <c r="V196" s="65">
        <v>9.6000000000000002E-2</v>
      </c>
      <c r="W196" s="117" t="s">
        <v>364</v>
      </c>
    </row>
    <row r="197" spans="1:23" x14ac:dyDescent="0.35">
      <c r="A197" s="30" t="s">
        <v>207</v>
      </c>
      <c r="B197" s="16" t="s">
        <v>182</v>
      </c>
      <c r="C197" s="16" t="s">
        <v>65</v>
      </c>
      <c r="D197" s="29" t="s">
        <v>190</v>
      </c>
      <c r="E197" s="29" t="s">
        <v>190</v>
      </c>
      <c r="F197" s="29" t="s">
        <v>190</v>
      </c>
      <c r="G197" s="29" t="s">
        <v>190</v>
      </c>
      <c r="H197" s="29" t="s">
        <v>190</v>
      </c>
      <c r="I197" s="29" t="s">
        <v>190</v>
      </c>
      <c r="J197" s="29" t="s">
        <v>190</v>
      </c>
      <c r="K197" s="29" t="s">
        <v>190</v>
      </c>
      <c r="L197" s="29">
        <v>8.6999999999999994E-2</v>
      </c>
      <c r="M197" s="29">
        <v>9.4E-2</v>
      </c>
      <c r="N197" s="29">
        <v>0.10099999999999999</v>
      </c>
      <c r="O197" s="29">
        <v>0.11199999999999999</v>
      </c>
      <c r="P197" s="29">
        <v>0.127</v>
      </c>
      <c r="Q197" s="29">
        <v>0.11699999999999999</v>
      </c>
      <c r="R197" s="29">
        <v>0.127</v>
      </c>
      <c r="S197" s="29">
        <v>0.11199999999999999</v>
      </c>
      <c r="T197" s="29">
        <v>0.16</v>
      </c>
      <c r="U197" s="29">
        <v>0.17100000000000001</v>
      </c>
      <c r="V197" s="65">
        <v>0.13900000000000001</v>
      </c>
      <c r="W197" s="117" t="s">
        <v>364</v>
      </c>
    </row>
    <row r="198" spans="1:23" x14ac:dyDescent="0.35">
      <c r="A198" s="30" t="s">
        <v>207</v>
      </c>
      <c r="B198" s="16" t="s">
        <v>182</v>
      </c>
      <c r="C198" s="16" t="s">
        <v>66</v>
      </c>
      <c r="D198" s="29" t="s">
        <v>190</v>
      </c>
      <c r="E198" s="29" t="s">
        <v>190</v>
      </c>
      <c r="F198" s="29" t="s">
        <v>190</v>
      </c>
      <c r="G198" s="29" t="s">
        <v>190</v>
      </c>
      <c r="H198" s="29" t="s">
        <v>190</v>
      </c>
      <c r="I198" s="29" t="s">
        <v>190</v>
      </c>
      <c r="J198" s="29" t="s">
        <v>190</v>
      </c>
      <c r="K198" s="29" t="s">
        <v>190</v>
      </c>
      <c r="L198" s="29" t="s">
        <v>256</v>
      </c>
      <c r="M198" s="29" t="s">
        <v>256</v>
      </c>
      <c r="N198" s="29">
        <v>0.20699999999999999</v>
      </c>
      <c r="O198" s="29" t="s">
        <v>256</v>
      </c>
      <c r="P198" s="29">
        <v>0.23399999999999999</v>
      </c>
      <c r="Q198" s="29">
        <v>0.16399999999999998</v>
      </c>
      <c r="R198" s="29">
        <v>0.21299999999999999</v>
      </c>
      <c r="S198" s="29">
        <v>0.18899999999999997</v>
      </c>
      <c r="T198" s="29" t="s">
        <v>256</v>
      </c>
      <c r="U198" s="29" t="s">
        <v>256</v>
      </c>
      <c r="V198" s="29" t="s">
        <v>256</v>
      </c>
      <c r="W198" s="117" t="s">
        <v>364</v>
      </c>
    </row>
    <row r="199" spans="1:23" x14ac:dyDescent="0.35">
      <c r="A199" s="30" t="s">
        <v>207</v>
      </c>
      <c r="B199" s="16" t="s">
        <v>182</v>
      </c>
      <c r="C199" s="16" t="s">
        <v>67</v>
      </c>
      <c r="D199" s="29" t="s">
        <v>190</v>
      </c>
      <c r="E199" s="29" t="s">
        <v>190</v>
      </c>
      <c r="F199" s="29" t="s">
        <v>190</v>
      </c>
      <c r="G199" s="29" t="s">
        <v>190</v>
      </c>
      <c r="H199" s="29" t="s">
        <v>190</v>
      </c>
      <c r="I199" s="29" t="s">
        <v>190</v>
      </c>
      <c r="J199" s="29" t="s">
        <v>190</v>
      </c>
      <c r="K199" s="29" t="s">
        <v>190</v>
      </c>
      <c r="L199" s="29">
        <v>5.4000000000000006E-2</v>
      </c>
      <c r="M199" s="29">
        <v>5.0999999999999997E-2</v>
      </c>
      <c r="N199" s="29">
        <v>5.5E-2</v>
      </c>
      <c r="O199" s="29">
        <v>5.7999999999999996E-2</v>
      </c>
      <c r="P199" s="29">
        <v>6.7000000000000004E-2</v>
      </c>
      <c r="Q199" s="29">
        <v>6.6000000000000003E-2</v>
      </c>
      <c r="R199" s="29">
        <v>5.5999999999999994E-2</v>
      </c>
      <c r="S199" s="29">
        <v>0.06</v>
      </c>
      <c r="T199" s="29">
        <v>7.8E-2</v>
      </c>
      <c r="U199" s="29">
        <v>8.5000000000000006E-2</v>
      </c>
      <c r="V199" s="65">
        <v>9.5000000000000001E-2</v>
      </c>
      <c r="W199" s="117" t="s">
        <v>364</v>
      </c>
    </row>
    <row r="200" spans="1:23" x14ac:dyDescent="0.35">
      <c r="A200" s="30" t="s">
        <v>207</v>
      </c>
      <c r="B200" s="16" t="s">
        <v>182</v>
      </c>
      <c r="C200" s="16" t="s">
        <v>68</v>
      </c>
      <c r="D200" s="29" t="s">
        <v>190</v>
      </c>
      <c r="E200" s="29" t="s">
        <v>190</v>
      </c>
      <c r="F200" s="29" t="s">
        <v>190</v>
      </c>
      <c r="G200" s="29" t="s">
        <v>190</v>
      </c>
      <c r="H200" s="29" t="s">
        <v>190</v>
      </c>
      <c r="I200" s="29" t="s">
        <v>190</v>
      </c>
      <c r="J200" s="29" t="s">
        <v>190</v>
      </c>
      <c r="K200" s="29" t="s">
        <v>190</v>
      </c>
      <c r="L200" s="29">
        <v>8.3000000000000004E-2</v>
      </c>
      <c r="M200" s="29">
        <v>7.5999999999999998E-2</v>
      </c>
      <c r="N200" s="29">
        <v>8.5000000000000006E-2</v>
      </c>
      <c r="O200" s="29">
        <v>9.6999999999999989E-2</v>
      </c>
      <c r="P200" s="29">
        <v>0.10300000000000001</v>
      </c>
      <c r="Q200" s="29">
        <v>9.6000000000000002E-2</v>
      </c>
      <c r="R200" s="29">
        <v>0.10199999999999999</v>
      </c>
      <c r="S200" s="29">
        <v>0.111</v>
      </c>
      <c r="T200" s="29">
        <v>0.129</v>
      </c>
      <c r="U200" s="29">
        <v>0.151</v>
      </c>
      <c r="V200" s="65">
        <v>0.16500000000000001</v>
      </c>
      <c r="W200" s="117" t="s">
        <v>364</v>
      </c>
    </row>
    <row r="201" spans="1:23" x14ac:dyDescent="0.35">
      <c r="A201" s="30" t="s">
        <v>207</v>
      </c>
      <c r="B201" s="16" t="s">
        <v>182</v>
      </c>
      <c r="C201" s="16" t="s">
        <v>69</v>
      </c>
      <c r="D201" s="29" t="s">
        <v>190</v>
      </c>
      <c r="E201" s="29" t="s">
        <v>190</v>
      </c>
      <c r="F201" s="29" t="s">
        <v>190</v>
      </c>
      <c r="G201" s="29" t="s">
        <v>190</v>
      </c>
      <c r="H201" s="29" t="s">
        <v>190</v>
      </c>
      <c r="I201" s="29" t="s">
        <v>190</v>
      </c>
      <c r="J201" s="29" t="s">
        <v>190</v>
      </c>
      <c r="K201" s="29" t="s">
        <v>190</v>
      </c>
      <c r="L201" s="29">
        <v>0.06</v>
      </c>
      <c r="M201" s="29">
        <v>5.9000000000000004E-2</v>
      </c>
      <c r="N201" s="29">
        <v>6.2E-2</v>
      </c>
      <c r="O201" s="29">
        <v>5.4000000000000006E-2</v>
      </c>
      <c r="P201" s="29">
        <v>0.06</v>
      </c>
      <c r="Q201" s="29">
        <v>6.0999999999999999E-2</v>
      </c>
      <c r="R201" s="29">
        <v>6.3E-2</v>
      </c>
      <c r="S201" s="29">
        <v>6.6000000000000003E-2</v>
      </c>
      <c r="T201" s="29">
        <v>8.6999999999999994E-2</v>
      </c>
      <c r="U201" s="29">
        <v>9.3000000000000013E-2</v>
      </c>
      <c r="V201" s="65">
        <v>8.4000000000000005E-2</v>
      </c>
      <c r="W201" s="117" t="s">
        <v>364</v>
      </c>
    </row>
    <row r="202" spans="1:23" x14ac:dyDescent="0.35">
      <c r="A202" s="30" t="s">
        <v>207</v>
      </c>
      <c r="B202" s="16" t="s">
        <v>182</v>
      </c>
      <c r="C202" s="16" t="s">
        <v>70</v>
      </c>
      <c r="D202" s="29" t="s">
        <v>190</v>
      </c>
      <c r="E202" s="29" t="s">
        <v>190</v>
      </c>
      <c r="F202" s="29" t="s">
        <v>190</v>
      </c>
      <c r="G202" s="29" t="s">
        <v>190</v>
      </c>
      <c r="H202" s="29" t="s">
        <v>190</v>
      </c>
      <c r="I202" s="29" t="s">
        <v>190</v>
      </c>
      <c r="J202" s="29" t="s">
        <v>190</v>
      </c>
      <c r="K202" s="29" t="s">
        <v>190</v>
      </c>
      <c r="L202" s="29" t="s">
        <v>208</v>
      </c>
      <c r="M202" s="29" t="s">
        <v>208</v>
      </c>
      <c r="N202" s="29" t="s">
        <v>190</v>
      </c>
      <c r="O202" s="29" t="s">
        <v>190</v>
      </c>
      <c r="P202" s="29" t="s">
        <v>256</v>
      </c>
      <c r="Q202" s="29" t="s">
        <v>256</v>
      </c>
      <c r="R202" s="29" t="s">
        <v>190</v>
      </c>
      <c r="S202" s="29" t="s">
        <v>208</v>
      </c>
      <c r="T202" s="29" t="s">
        <v>208</v>
      </c>
      <c r="U202" s="29" t="s">
        <v>190</v>
      </c>
      <c r="V202" s="29" t="s">
        <v>208</v>
      </c>
      <c r="W202" s="117" t="s">
        <v>364</v>
      </c>
    </row>
    <row r="203" spans="1:23" x14ac:dyDescent="0.35">
      <c r="A203" s="30" t="s">
        <v>207</v>
      </c>
      <c r="B203" s="16" t="s">
        <v>182</v>
      </c>
      <c r="C203" s="16" t="s">
        <v>71</v>
      </c>
      <c r="D203" s="29" t="s">
        <v>190</v>
      </c>
      <c r="E203" s="29" t="s">
        <v>190</v>
      </c>
      <c r="F203" s="29" t="s">
        <v>190</v>
      </c>
      <c r="G203" s="29" t="s">
        <v>190</v>
      </c>
      <c r="H203" s="29" t="s">
        <v>190</v>
      </c>
      <c r="I203" s="29" t="s">
        <v>190</v>
      </c>
      <c r="J203" s="29" t="s">
        <v>190</v>
      </c>
      <c r="K203" s="29" t="s">
        <v>190</v>
      </c>
      <c r="L203" s="29" t="s">
        <v>256</v>
      </c>
      <c r="M203" s="29" t="s">
        <v>256</v>
      </c>
      <c r="N203" s="29" t="s">
        <v>256</v>
      </c>
      <c r="O203" s="29" t="s">
        <v>256</v>
      </c>
      <c r="P203" s="29" t="s">
        <v>208</v>
      </c>
      <c r="Q203" s="29" t="s">
        <v>256</v>
      </c>
      <c r="R203" s="29" t="s">
        <v>208</v>
      </c>
      <c r="S203" s="29" t="s">
        <v>256</v>
      </c>
      <c r="T203" s="29" t="s">
        <v>208</v>
      </c>
      <c r="U203" s="29" t="s">
        <v>208</v>
      </c>
      <c r="V203" s="29" t="s">
        <v>208</v>
      </c>
      <c r="W203" s="117" t="s">
        <v>364</v>
      </c>
    </row>
    <row r="204" spans="1:23" x14ac:dyDescent="0.35">
      <c r="A204" s="30" t="s">
        <v>207</v>
      </c>
      <c r="B204" s="16" t="s">
        <v>182</v>
      </c>
      <c r="C204" s="16" t="s">
        <v>72</v>
      </c>
      <c r="D204" s="29" t="s">
        <v>190</v>
      </c>
      <c r="E204" s="29" t="s">
        <v>190</v>
      </c>
      <c r="F204" s="29" t="s">
        <v>190</v>
      </c>
      <c r="G204" s="29" t="s">
        <v>190</v>
      </c>
      <c r="H204" s="29" t="s">
        <v>190</v>
      </c>
      <c r="I204" s="29" t="s">
        <v>190</v>
      </c>
      <c r="J204" s="29" t="s">
        <v>190</v>
      </c>
      <c r="K204" s="29" t="s">
        <v>190</v>
      </c>
      <c r="L204" s="29">
        <v>0.13200000000000001</v>
      </c>
      <c r="M204" s="29">
        <v>0.13699999999999998</v>
      </c>
      <c r="N204" s="29">
        <v>0.128</v>
      </c>
      <c r="O204" s="29">
        <v>0.13400000000000001</v>
      </c>
      <c r="P204" s="29">
        <v>0.13300000000000001</v>
      </c>
      <c r="Q204" s="29">
        <v>0.129</v>
      </c>
      <c r="R204" s="29">
        <v>0.13900000000000001</v>
      </c>
      <c r="S204" s="29">
        <v>0.13</v>
      </c>
      <c r="T204" s="29">
        <v>0.20800000000000002</v>
      </c>
      <c r="U204" s="29" t="s">
        <v>256</v>
      </c>
      <c r="V204" s="29" t="s">
        <v>256</v>
      </c>
      <c r="W204" s="117" t="s">
        <v>364</v>
      </c>
    </row>
    <row r="205" spans="1:23" x14ac:dyDescent="0.35">
      <c r="A205" s="30" t="s">
        <v>207</v>
      </c>
      <c r="B205" s="16" t="s">
        <v>182</v>
      </c>
      <c r="C205" s="16" t="s">
        <v>73</v>
      </c>
      <c r="D205" s="29" t="s">
        <v>190</v>
      </c>
      <c r="E205" s="29" t="s">
        <v>190</v>
      </c>
      <c r="F205" s="29" t="s">
        <v>190</v>
      </c>
      <c r="G205" s="29" t="s">
        <v>190</v>
      </c>
      <c r="H205" s="29" t="s">
        <v>190</v>
      </c>
      <c r="I205" s="29" t="s">
        <v>190</v>
      </c>
      <c r="J205" s="29" t="s">
        <v>190</v>
      </c>
      <c r="K205" s="29" t="s">
        <v>190</v>
      </c>
      <c r="L205" s="29" t="s">
        <v>256</v>
      </c>
      <c r="M205" s="29" t="s">
        <v>208</v>
      </c>
      <c r="N205" s="29" t="s">
        <v>256</v>
      </c>
      <c r="O205" s="29" t="s">
        <v>256</v>
      </c>
      <c r="P205" s="29" t="s">
        <v>208</v>
      </c>
      <c r="Q205" s="29" t="s">
        <v>256</v>
      </c>
      <c r="R205" s="29" t="s">
        <v>256</v>
      </c>
      <c r="S205" s="29" t="s">
        <v>256</v>
      </c>
      <c r="T205" s="29" t="s">
        <v>208</v>
      </c>
      <c r="U205" s="29" t="s">
        <v>208</v>
      </c>
      <c r="V205" s="29" t="s">
        <v>208</v>
      </c>
      <c r="W205" s="117" t="s">
        <v>364</v>
      </c>
    </row>
    <row r="206" spans="1:23" x14ac:dyDescent="0.35">
      <c r="A206" s="30" t="s">
        <v>207</v>
      </c>
      <c r="B206" s="16" t="s">
        <v>182</v>
      </c>
      <c r="C206" s="16" t="s">
        <v>53</v>
      </c>
      <c r="D206" s="29" t="s">
        <v>190</v>
      </c>
      <c r="E206" s="29" t="s">
        <v>190</v>
      </c>
      <c r="F206" s="29" t="s">
        <v>190</v>
      </c>
      <c r="G206" s="29" t="s">
        <v>190</v>
      </c>
      <c r="H206" s="29" t="s">
        <v>190</v>
      </c>
      <c r="I206" s="29" t="s">
        <v>190</v>
      </c>
      <c r="J206" s="29" t="s">
        <v>190</v>
      </c>
      <c r="K206" s="29" t="s">
        <v>190</v>
      </c>
      <c r="L206" s="29">
        <v>3.6000000000000004E-2</v>
      </c>
      <c r="M206" s="29">
        <v>3.7999999999999999E-2</v>
      </c>
      <c r="N206" s="29">
        <v>3.7999999999999999E-2</v>
      </c>
      <c r="O206" s="29">
        <v>3.7999999999999999E-2</v>
      </c>
      <c r="P206" s="29">
        <v>3.9E-2</v>
      </c>
      <c r="Q206" s="29">
        <v>0.04</v>
      </c>
      <c r="R206" s="29">
        <v>4.0999999999999995E-2</v>
      </c>
      <c r="S206" s="29">
        <v>3.9E-2</v>
      </c>
      <c r="T206" s="29">
        <v>5.0999999999999997E-2</v>
      </c>
      <c r="U206" s="29">
        <v>5.7000000000000002E-2</v>
      </c>
      <c r="V206" s="65">
        <v>0.06</v>
      </c>
      <c r="W206" s="117" t="s">
        <v>364</v>
      </c>
    </row>
    <row r="207" spans="1:23" x14ac:dyDescent="0.35">
      <c r="A207" s="30" t="s">
        <v>207</v>
      </c>
      <c r="B207" s="16" t="s">
        <v>182</v>
      </c>
      <c r="C207" s="16" t="s">
        <v>74</v>
      </c>
      <c r="D207" s="29" t="s">
        <v>190</v>
      </c>
      <c r="E207" s="29" t="s">
        <v>190</v>
      </c>
      <c r="F207" s="29" t="s">
        <v>190</v>
      </c>
      <c r="G207" s="29" t="s">
        <v>190</v>
      </c>
      <c r="H207" s="29" t="s">
        <v>190</v>
      </c>
      <c r="I207" s="29" t="s">
        <v>190</v>
      </c>
      <c r="J207" s="29" t="s">
        <v>190</v>
      </c>
      <c r="K207" s="29" t="s">
        <v>190</v>
      </c>
      <c r="L207" s="29" t="s">
        <v>190</v>
      </c>
      <c r="M207" s="29" t="s">
        <v>208</v>
      </c>
      <c r="N207" s="29" t="s">
        <v>208</v>
      </c>
      <c r="O207" s="29" t="s">
        <v>190</v>
      </c>
      <c r="P207" s="29" t="s">
        <v>208</v>
      </c>
      <c r="Q207" s="29" t="s">
        <v>190</v>
      </c>
      <c r="R207" s="29" t="s">
        <v>190</v>
      </c>
      <c r="S207" s="29" t="s">
        <v>190</v>
      </c>
      <c r="T207" s="29" t="s">
        <v>190</v>
      </c>
      <c r="U207" s="29" t="s">
        <v>190</v>
      </c>
      <c r="V207" s="29" t="s">
        <v>190</v>
      </c>
      <c r="W207" s="117" t="s">
        <v>364</v>
      </c>
    </row>
    <row r="208" spans="1:23" x14ac:dyDescent="0.35">
      <c r="A208" s="30" t="s">
        <v>207</v>
      </c>
      <c r="B208" s="16" t="s">
        <v>182</v>
      </c>
      <c r="C208" s="16" t="s">
        <v>75</v>
      </c>
      <c r="D208" s="29" t="s">
        <v>190</v>
      </c>
      <c r="E208" s="29" t="s">
        <v>190</v>
      </c>
      <c r="F208" s="29" t="s">
        <v>190</v>
      </c>
      <c r="G208" s="29" t="s">
        <v>190</v>
      </c>
      <c r="H208" s="29" t="s">
        <v>190</v>
      </c>
      <c r="I208" s="29" t="s">
        <v>190</v>
      </c>
      <c r="J208" s="29" t="s">
        <v>190</v>
      </c>
      <c r="K208" s="29" t="s">
        <v>190</v>
      </c>
      <c r="L208" s="29">
        <v>8.6999999999999994E-2</v>
      </c>
      <c r="M208" s="29">
        <v>8.900000000000001E-2</v>
      </c>
      <c r="N208" s="29">
        <v>9.0999999999999998E-2</v>
      </c>
      <c r="O208" s="29">
        <v>0.10300000000000001</v>
      </c>
      <c r="P208" s="29">
        <v>8.5000000000000006E-2</v>
      </c>
      <c r="Q208" s="29">
        <v>0.10199999999999999</v>
      </c>
      <c r="R208" s="29">
        <v>0.105</v>
      </c>
      <c r="S208" s="29">
        <v>0.113</v>
      </c>
      <c r="T208" s="29">
        <v>0.13699999999999998</v>
      </c>
      <c r="U208" s="29">
        <v>0.151</v>
      </c>
      <c r="V208" s="65">
        <v>0.17300000000000001</v>
      </c>
      <c r="W208" s="117" t="s">
        <v>364</v>
      </c>
    </row>
    <row r="209" spans="1:23" x14ac:dyDescent="0.35">
      <c r="A209" s="30" t="s">
        <v>207</v>
      </c>
      <c r="B209" s="16" t="s">
        <v>182</v>
      </c>
      <c r="C209" s="16" t="s">
        <v>76</v>
      </c>
      <c r="D209" s="29" t="s">
        <v>190</v>
      </c>
      <c r="E209" s="29" t="s">
        <v>190</v>
      </c>
      <c r="F209" s="29" t="s">
        <v>190</v>
      </c>
      <c r="G209" s="29" t="s">
        <v>190</v>
      </c>
      <c r="H209" s="29" t="s">
        <v>190</v>
      </c>
      <c r="I209" s="29" t="s">
        <v>190</v>
      </c>
      <c r="J209" s="29" t="s">
        <v>190</v>
      </c>
      <c r="K209" s="29" t="s">
        <v>190</v>
      </c>
      <c r="L209" s="29">
        <v>0.14400000000000002</v>
      </c>
      <c r="M209" s="29">
        <v>0.127</v>
      </c>
      <c r="N209" s="29">
        <v>0.13600000000000001</v>
      </c>
      <c r="O209" s="29">
        <v>0.14599999999999999</v>
      </c>
      <c r="P209" s="29">
        <v>0.20399999999999999</v>
      </c>
      <c r="Q209" s="29">
        <v>0.19899999999999998</v>
      </c>
      <c r="R209" s="29">
        <v>0.214</v>
      </c>
      <c r="S209" s="29">
        <v>0.191</v>
      </c>
      <c r="T209" s="29">
        <v>0.23</v>
      </c>
      <c r="U209" s="29" t="s">
        <v>208</v>
      </c>
      <c r="V209" s="29" t="s">
        <v>256</v>
      </c>
      <c r="W209" s="117" t="s">
        <v>364</v>
      </c>
    </row>
    <row r="210" spans="1:23" x14ac:dyDescent="0.35">
      <c r="A210" s="30" t="s">
        <v>207</v>
      </c>
      <c r="B210" s="16" t="s">
        <v>182</v>
      </c>
      <c r="C210" s="16" t="s">
        <v>77</v>
      </c>
      <c r="D210" s="29" t="s">
        <v>190</v>
      </c>
      <c r="E210" s="29" t="s">
        <v>190</v>
      </c>
      <c r="F210" s="29" t="s">
        <v>190</v>
      </c>
      <c r="G210" s="29" t="s">
        <v>190</v>
      </c>
      <c r="H210" s="29" t="s">
        <v>190</v>
      </c>
      <c r="I210" s="29" t="s">
        <v>190</v>
      </c>
      <c r="J210" s="29" t="s">
        <v>190</v>
      </c>
      <c r="K210" s="29" t="s">
        <v>190</v>
      </c>
      <c r="L210" s="29">
        <v>0.13100000000000001</v>
      </c>
      <c r="M210" s="29">
        <v>0.15</v>
      </c>
      <c r="N210" s="29">
        <v>0.13400000000000001</v>
      </c>
      <c r="O210" s="29">
        <v>0.127</v>
      </c>
      <c r="P210" s="29">
        <v>0.161</v>
      </c>
      <c r="Q210" s="29">
        <v>0.17699999999999999</v>
      </c>
      <c r="R210" s="29">
        <v>0.14699999999999999</v>
      </c>
      <c r="S210" s="29">
        <v>0.185</v>
      </c>
      <c r="T210" s="29">
        <v>0.16699999999999998</v>
      </c>
      <c r="U210" s="29">
        <v>0.18600000000000003</v>
      </c>
      <c r="V210" s="29" t="s">
        <v>256</v>
      </c>
      <c r="W210" s="117" t="s">
        <v>364</v>
      </c>
    </row>
    <row r="211" spans="1:23" x14ac:dyDescent="0.35">
      <c r="A211" s="30" t="s">
        <v>207</v>
      </c>
      <c r="B211" s="16" t="s">
        <v>182</v>
      </c>
      <c r="C211" s="16" t="s">
        <v>78</v>
      </c>
      <c r="D211" s="29" t="s">
        <v>190</v>
      </c>
      <c r="E211" s="29" t="s">
        <v>190</v>
      </c>
      <c r="F211" s="29" t="s">
        <v>190</v>
      </c>
      <c r="G211" s="29" t="s">
        <v>190</v>
      </c>
      <c r="H211" s="29" t="s">
        <v>190</v>
      </c>
      <c r="I211" s="29" t="s">
        <v>190</v>
      </c>
      <c r="J211" s="29" t="s">
        <v>190</v>
      </c>
      <c r="K211" s="29" t="s">
        <v>190</v>
      </c>
      <c r="L211" s="29">
        <v>6.6000000000000003E-2</v>
      </c>
      <c r="M211" s="29">
        <v>6.3E-2</v>
      </c>
      <c r="N211" s="29">
        <v>6.7000000000000004E-2</v>
      </c>
      <c r="O211" s="29">
        <v>7.0999999999999994E-2</v>
      </c>
      <c r="P211" s="29">
        <v>7.5999999999999998E-2</v>
      </c>
      <c r="Q211" s="29">
        <v>0.08</v>
      </c>
      <c r="R211" s="29">
        <v>8.4000000000000005E-2</v>
      </c>
      <c r="S211" s="29">
        <v>8.199999999999999E-2</v>
      </c>
      <c r="T211" s="29">
        <v>0.12</v>
      </c>
      <c r="U211" s="29">
        <v>0.121</v>
      </c>
      <c r="V211" s="65">
        <v>0.13200000000000001</v>
      </c>
      <c r="W211" s="117" t="s">
        <v>364</v>
      </c>
    </row>
    <row r="212" spans="1:23" x14ac:dyDescent="0.35">
      <c r="A212" s="30" t="s">
        <v>207</v>
      </c>
      <c r="B212" s="16" t="s">
        <v>182</v>
      </c>
      <c r="C212" s="16" t="s">
        <v>79</v>
      </c>
      <c r="D212" s="29" t="s">
        <v>190</v>
      </c>
      <c r="E212" s="29" t="s">
        <v>190</v>
      </c>
      <c r="F212" s="29" t="s">
        <v>190</v>
      </c>
      <c r="G212" s="29" t="s">
        <v>190</v>
      </c>
      <c r="H212" s="29" t="s">
        <v>190</v>
      </c>
      <c r="I212" s="29" t="s">
        <v>190</v>
      </c>
      <c r="J212" s="29" t="s">
        <v>190</v>
      </c>
      <c r="K212" s="29" t="s">
        <v>190</v>
      </c>
      <c r="L212" s="29">
        <v>8.3000000000000004E-2</v>
      </c>
      <c r="M212" s="29">
        <v>0.08</v>
      </c>
      <c r="N212" s="29">
        <v>7.6999999999999999E-2</v>
      </c>
      <c r="O212" s="29">
        <v>8.900000000000001E-2</v>
      </c>
      <c r="P212" s="29">
        <v>0.10099999999999999</v>
      </c>
      <c r="Q212" s="29">
        <v>9.9000000000000005E-2</v>
      </c>
      <c r="R212" s="29">
        <v>8.1000000000000003E-2</v>
      </c>
      <c r="S212" s="29">
        <v>9.0999999999999998E-2</v>
      </c>
      <c r="T212" s="29">
        <v>0.13500000000000001</v>
      </c>
      <c r="U212" s="29">
        <v>0.153</v>
      </c>
      <c r="V212" s="65">
        <v>0.13500000000000001</v>
      </c>
      <c r="W212" s="117" t="s">
        <v>364</v>
      </c>
    </row>
    <row r="213" spans="1:23" x14ac:dyDescent="0.35">
      <c r="A213" s="30" t="s">
        <v>207</v>
      </c>
      <c r="B213" s="16" t="s">
        <v>182</v>
      </c>
      <c r="C213" s="16" t="s">
        <v>80</v>
      </c>
      <c r="D213" s="29" t="s">
        <v>190</v>
      </c>
      <c r="E213" s="29" t="s">
        <v>190</v>
      </c>
      <c r="F213" s="29" t="s">
        <v>190</v>
      </c>
      <c r="G213" s="29" t="s">
        <v>190</v>
      </c>
      <c r="H213" s="29" t="s">
        <v>190</v>
      </c>
      <c r="I213" s="29" t="s">
        <v>190</v>
      </c>
      <c r="J213" s="29" t="s">
        <v>190</v>
      </c>
      <c r="K213" s="29" t="s">
        <v>190</v>
      </c>
      <c r="L213" s="29" t="s">
        <v>256</v>
      </c>
      <c r="M213" s="29" t="s">
        <v>256</v>
      </c>
      <c r="N213" s="29">
        <v>0.20399999999999999</v>
      </c>
      <c r="O213" s="29" t="s">
        <v>256</v>
      </c>
      <c r="P213" s="29" t="s">
        <v>256</v>
      </c>
      <c r="Q213" s="29">
        <v>0.20699999999999999</v>
      </c>
      <c r="R213" s="29" t="s">
        <v>256</v>
      </c>
      <c r="S213" s="29" t="s">
        <v>208</v>
      </c>
      <c r="T213" s="29" t="s">
        <v>190</v>
      </c>
      <c r="U213" s="29" t="s">
        <v>256</v>
      </c>
      <c r="V213" s="65" t="s">
        <v>190</v>
      </c>
      <c r="W213" s="117" t="s">
        <v>364</v>
      </c>
    </row>
    <row r="214" spans="1:23" x14ac:dyDescent="0.35">
      <c r="A214" s="30" t="s">
        <v>207</v>
      </c>
      <c r="B214" s="16" t="s">
        <v>182</v>
      </c>
      <c r="C214" s="16" t="s">
        <v>81</v>
      </c>
      <c r="D214" s="29" t="s">
        <v>190</v>
      </c>
      <c r="E214" s="29" t="s">
        <v>190</v>
      </c>
      <c r="F214" s="29" t="s">
        <v>190</v>
      </c>
      <c r="G214" s="29" t="s">
        <v>190</v>
      </c>
      <c r="H214" s="29" t="s">
        <v>190</v>
      </c>
      <c r="I214" s="29" t="s">
        <v>190</v>
      </c>
      <c r="J214" s="29" t="s">
        <v>190</v>
      </c>
      <c r="K214" s="29" t="s">
        <v>190</v>
      </c>
      <c r="L214" s="29">
        <v>6.7000000000000004E-2</v>
      </c>
      <c r="M214" s="29">
        <v>6.8000000000000005E-2</v>
      </c>
      <c r="N214" s="29">
        <v>6.9000000000000006E-2</v>
      </c>
      <c r="O214" s="29">
        <v>7.0000000000000007E-2</v>
      </c>
      <c r="P214" s="29">
        <v>7.2000000000000008E-2</v>
      </c>
      <c r="Q214" s="29">
        <v>8.4000000000000005E-2</v>
      </c>
      <c r="R214" s="29">
        <v>0.09</v>
      </c>
      <c r="S214" s="29">
        <v>9.0999999999999998E-2</v>
      </c>
      <c r="T214" s="29">
        <v>0.10800000000000001</v>
      </c>
      <c r="U214" s="29">
        <v>0.111</v>
      </c>
      <c r="V214" s="65">
        <v>0.114</v>
      </c>
      <c r="W214" s="117" t="s">
        <v>364</v>
      </c>
    </row>
    <row r="215" spans="1:23" x14ac:dyDescent="0.35">
      <c r="A215" s="30" t="s">
        <v>207</v>
      </c>
      <c r="B215" s="16" t="s">
        <v>182</v>
      </c>
      <c r="C215" s="16" t="s">
        <v>82</v>
      </c>
      <c r="D215" s="29" t="s">
        <v>190</v>
      </c>
      <c r="E215" s="29" t="s">
        <v>190</v>
      </c>
      <c r="F215" s="29" t="s">
        <v>190</v>
      </c>
      <c r="G215" s="29" t="s">
        <v>190</v>
      </c>
      <c r="H215" s="29" t="s">
        <v>190</v>
      </c>
      <c r="I215" s="29" t="s">
        <v>190</v>
      </c>
      <c r="J215" s="29" t="s">
        <v>190</v>
      </c>
      <c r="K215" s="29" t="s">
        <v>190</v>
      </c>
      <c r="L215" s="29" t="s">
        <v>208</v>
      </c>
      <c r="M215" s="29" t="s">
        <v>208</v>
      </c>
      <c r="N215" s="29" t="s">
        <v>190</v>
      </c>
      <c r="O215" s="29" t="s">
        <v>256</v>
      </c>
      <c r="P215" s="29" t="s">
        <v>256</v>
      </c>
      <c r="Q215" s="29" t="s">
        <v>208</v>
      </c>
      <c r="R215" s="29" t="s">
        <v>208</v>
      </c>
      <c r="S215" s="29" t="s">
        <v>190</v>
      </c>
      <c r="T215" s="29" t="s">
        <v>208</v>
      </c>
      <c r="U215" s="29" t="s">
        <v>208</v>
      </c>
      <c r="V215" s="65" t="s">
        <v>190</v>
      </c>
      <c r="W215" s="117" t="s">
        <v>364</v>
      </c>
    </row>
    <row r="216" spans="1:23" x14ac:dyDescent="0.35">
      <c r="A216" s="30" t="s">
        <v>207</v>
      </c>
      <c r="B216" s="16" t="s">
        <v>182</v>
      </c>
      <c r="C216" s="16" t="s">
        <v>83</v>
      </c>
      <c r="D216" s="29" t="s">
        <v>190</v>
      </c>
      <c r="E216" s="29" t="s">
        <v>190</v>
      </c>
      <c r="F216" s="29" t="s">
        <v>190</v>
      </c>
      <c r="G216" s="29" t="s">
        <v>190</v>
      </c>
      <c r="H216" s="29" t="s">
        <v>190</v>
      </c>
      <c r="I216" s="29" t="s">
        <v>190</v>
      </c>
      <c r="J216" s="29" t="s">
        <v>190</v>
      </c>
      <c r="K216" s="29" t="s">
        <v>190</v>
      </c>
      <c r="L216" s="29" t="s">
        <v>256</v>
      </c>
      <c r="M216" s="29" t="s">
        <v>208</v>
      </c>
      <c r="N216" s="29" t="s">
        <v>256</v>
      </c>
      <c r="O216" s="29" t="s">
        <v>256</v>
      </c>
      <c r="P216" s="29" t="s">
        <v>208</v>
      </c>
      <c r="Q216" s="29" t="s">
        <v>256</v>
      </c>
      <c r="R216" s="29" t="s">
        <v>256</v>
      </c>
      <c r="S216" s="29" t="s">
        <v>256</v>
      </c>
      <c r="T216" s="29" t="s">
        <v>256</v>
      </c>
      <c r="U216" s="29" t="s">
        <v>208</v>
      </c>
      <c r="V216" s="29" t="s">
        <v>208</v>
      </c>
      <c r="W216" s="117" t="s">
        <v>364</v>
      </c>
    </row>
    <row r="217" spans="1:23" x14ac:dyDescent="0.35">
      <c r="A217" s="30" t="s">
        <v>207</v>
      </c>
      <c r="B217" s="16" t="s">
        <v>182</v>
      </c>
      <c r="C217" s="16" t="s">
        <v>84</v>
      </c>
      <c r="D217" s="29" t="s">
        <v>190</v>
      </c>
      <c r="E217" s="29" t="s">
        <v>190</v>
      </c>
      <c r="F217" s="29" t="s">
        <v>190</v>
      </c>
      <c r="G217" s="29" t="s">
        <v>190</v>
      </c>
      <c r="H217" s="29" t="s">
        <v>190</v>
      </c>
      <c r="I217" s="29" t="s">
        <v>190</v>
      </c>
      <c r="J217" s="29" t="s">
        <v>190</v>
      </c>
      <c r="K217" s="29" t="s">
        <v>190</v>
      </c>
      <c r="L217" s="29" t="s">
        <v>256</v>
      </c>
      <c r="M217" s="29">
        <v>0.24</v>
      </c>
      <c r="N217" s="29">
        <v>0.222</v>
      </c>
      <c r="O217" s="29" t="s">
        <v>256</v>
      </c>
      <c r="P217" s="29">
        <v>0.22</v>
      </c>
      <c r="Q217" s="29">
        <v>0.184</v>
      </c>
      <c r="R217" s="29" t="s">
        <v>256</v>
      </c>
      <c r="S217" s="29" t="s">
        <v>256</v>
      </c>
      <c r="T217" s="29" t="s">
        <v>256</v>
      </c>
      <c r="U217" s="29" t="s">
        <v>256</v>
      </c>
      <c r="V217" s="29" t="s">
        <v>208</v>
      </c>
      <c r="W217" s="117" t="s">
        <v>364</v>
      </c>
    </row>
    <row r="218" spans="1:23" x14ac:dyDescent="0.35">
      <c r="A218" s="30" t="s">
        <v>207</v>
      </c>
      <c r="B218" s="16" t="s">
        <v>182</v>
      </c>
      <c r="C218" s="16" t="s">
        <v>15</v>
      </c>
      <c r="D218" s="29" t="s">
        <v>190</v>
      </c>
      <c r="E218" s="29" t="s">
        <v>190</v>
      </c>
      <c r="F218" s="29" t="s">
        <v>190</v>
      </c>
      <c r="G218" s="29" t="s">
        <v>190</v>
      </c>
      <c r="H218" s="29" t="s">
        <v>190</v>
      </c>
      <c r="I218" s="29" t="s">
        <v>190</v>
      </c>
      <c r="J218" s="29" t="s">
        <v>190</v>
      </c>
      <c r="K218" s="29" t="s">
        <v>190</v>
      </c>
      <c r="L218" s="29">
        <v>0.21100000000000002</v>
      </c>
      <c r="M218" s="29">
        <v>0.17800000000000002</v>
      </c>
      <c r="N218" s="29">
        <v>0.17100000000000001</v>
      </c>
      <c r="O218" s="29">
        <v>0.182</v>
      </c>
      <c r="P218" s="29" t="s">
        <v>256</v>
      </c>
      <c r="Q218" s="29">
        <v>0.188</v>
      </c>
      <c r="R218" s="29">
        <v>0.187</v>
      </c>
      <c r="S218" s="29">
        <v>0.22699999999999998</v>
      </c>
      <c r="T218" s="29" t="s">
        <v>256</v>
      </c>
      <c r="U218" s="29" t="s">
        <v>256</v>
      </c>
      <c r="V218" s="65" t="s">
        <v>190</v>
      </c>
      <c r="W218" s="117" t="s">
        <v>364</v>
      </c>
    </row>
    <row r="219" spans="1:23" x14ac:dyDescent="0.35">
      <c r="A219" s="30" t="s">
        <v>207</v>
      </c>
      <c r="B219" s="16" t="s">
        <v>182</v>
      </c>
      <c r="C219" s="16" t="s">
        <v>85</v>
      </c>
      <c r="D219" s="29" t="s">
        <v>190</v>
      </c>
      <c r="E219" s="29" t="s">
        <v>190</v>
      </c>
      <c r="F219" s="29" t="s">
        <v>190</v>
      </c>
      <c r="G219" s="29" t="s">
        <v>190</v>
      </c>
      <c r="H219" s="29" t="s">
        <v>190</v>
      </c>
      <c r="I219" s="29" t="s">
        <v>190</v>
      </c>
      <c r="J219" s="29" t="s">
        <v>190</v>
      </c>
      <c r="K219" s="29" t="s">
        <v>190</v>
      </c>
      <c r="L219" s="29">
        <v>9.8000000000000004E-2</v>
      </c>
      <c r="M219" s="29">
        <v>0.10300000000000001</v>
      </c>
      <c r="N219" s="29">
        <v>0.10199999999999999</v>
      </c>
      <c r="O219" s="29">
        <v>0.12</v>
      </c>
      <c r="P219" s="29">
        <v>0.128</v>
      </c>
      <c r="Q219" s="29">
        <v>0.105</v>
      </c>
      <c r="R219" s="29">
        <v>0.114</v>
      </c>
      <c r="S219" s="29">
        <v>9.5000000000000001E-2</v>
      </c>
      <c r="T219" s="29">
        <v>0.129</v>
      </c>
      <c r="U219" s="29">
        <v>0.16399999999999998</v>
      </c>
      <c r="V219" s="65">
        <v>0.16699999999999998</v>
      </c>
      <c r="W219" s="117" t="s">
        <v>364</v>
      </c>
    </row>
    <row r="220" spans="1:23" x14ac:dyDescent="0.35">
      <c r="A220" s="30" t="s">
        <v>207</v>
      </c>
      <c r="B220" s="16" t="s">
        <v>182</v>
      </c>
      <c r="C220" s="16" t="s">
        <v>86</v>
      </c>
      <c r="D220" s="29" t="s">
        <v>190</v>
      </c>
      <c r="E220" s="29" t="s">
        <v>190</v>
      </c>
      <c r="F220" s="29" t="s">
        <v>190</v>
      </c>
      <c r="G220" s="29" t="s">
        <v>190</v>
      </c>
      <c r="H220" s="29" t="s">
        <v>190</v>
      </c>
      <c r="I220" s="29" t="s">
        <v>190</v>
      </c>
      <c r="J220" s="29" t="s">
        <v>190</v>
      </c>
      <c r="K220" s="29" t="s">
        <v>190</v>
      </c>
      <c r="L220" s="29">
        <v>0.19800000000000001</v>
      </c>
      <c r="M220" s="29" t="s">
        <v>256</v>
      </c>
      <c r="N220" s="29" t="s">
        <v>256</v>
      </c>
      <c r="O220" s="29">
        <v>0.192</v>
      </c>
      <c r="P220" s="29" t="s">
        <v>256</v>
      </c>
      <c r="Q220" s="29" t="s">
        <v>256</v>
      </c>
      <c r="R220" s="29">
        <v>0.22600000000000001</v>
      </c>
      <c r="S220" s="29" t="s">
        <v>256</v>
      </c>
      <c r="T220" s="29" t="s">
        <v>256</v>
      </c>
      <c r="U220" s="29" t="s">
        <v>190</v>
      </c>
      <c r="V220" s="65" t="s">
        <v>190</v>
      </c>
      <c r="W220" s="117" t="s">
        <v>364</v>
      </c>
    </row>
    <row r="221" spans="1:23" x14ac:dyDescent="0.35">
      <c r="A221" s="30" t="s">
        <v>207</v>
      </c>
      <c r="B221" s="16" t="s">
        <v>182</v>
      </c>
      <c r="C221" s="16" t="s">
        <v>87</v>
      </c>
      <c r="D221" s="29" t="s">
        <v>190</v>
      </c>
      <c r="E221" s="29" t="s">
        <v>190</v>
      </c>
      <c r="F221" s="29" t="s">
        <v>190</v>
      </c>
      <c r="G221" s="29" t="s">
        <v>190</v>
      </c>
      <c r="H221" s="29" t="s">
        <v>190</v>
      </c>
      <c r="I221" s="29" t="s">
        <v>190</v>
      </c>
      <c r="J221" s="29" t="s">
        <v>190</v>
      </c>
      <c r="K221" s="29" t="s">
        <v>190</v>
      </c>
      <c r="L221" s="29" t="s">
        <v>256</v>
      </c>
      <c r="M221" s="29" t="s">
        <v>256</v>
      </c>
      <c r="N221" s="29" t="s">
        <v>190</v>
      </c>
      <c r="O221" s="29" t="s">
        <v>256</v>
      </c>
      <c r="P221" s="29" t="s">
        <v>256</v>
      </c>
      <c r="Q221" s="29" t="s">
        <v>256</v>
      </c>
      <c r="R221" s="29" t="s">
        <v>256</v>
      </c>
      <c r="S221" s="29" t="s">
        <v>208</v>
      </c>
      <c r="T221" s="29" t="s">
        <v>190</v>
      </c>
      <c r="U221" s="29" t="s">
        <v>208</v>
      </c>
      <c r="V221" s="65" t="s">
        <v>256</v>
      </c>
      <c r="W221" s="117" t="s">
        <v>364</v>
      </c>
    </row>
    <row r="222" spans="1:23" x14ac:dyDescent="0.35">
      <c r="A222" s="30" t="s">
        <v>207</v>
      </c>
      <c r="B222" s="16" t="s">
        <v>182</v>
      </c>
      <c r="C222" s="16" t="s">
        <v>88</v>
      </c>
      <c r="D222" s="29" t="s">
        <v>190</v>
      </c>
      <c r="E222" s="29" t="s">
        <v>190</v>
      </c>
      <c r="F222" s="29" t="s">
        <v>190</v>
      </c>
      <c r="G222" s="29" t="s">
        <v>190</v>
      </c>
      <c r="H222" s="29" t="s">
        <v>190</v>
      </c>
      <c r="I222" s="29" t="s">
        <v>190</v>
      </c>
      <c r="J222" s="29" t="s">
        <v>190</v>
      </c>
      <c r="K222" s="29" t="s">
        <v>190</v>
      </c>
      <c r="L222" s="29" t="s">
        <v>256</v>
      </c>
      <c r="M222" s="29" t="s">
        <v>256</v>
      </c>
      <c r="N222" s="29" t="s">
        <v>208</v>
      </c>
      <c r="O222" s="29" t="s">
        <v>190</v>
      </c>
      <c r="P222" s="29" t="s">
        <v>190</v>
      </c>
      <c r="Q222" s="29" t="s">
        <v>190</v>
      </c>
      <c r="R222" s="29" t="s">
        <v>208</v>
      </c>
      <c r="S222" s="29" t="s">
        <v>208</v>
      </c>
      <c r="T222" s="29" t="s">
        <v>208</v>
      </c>
      <c r="U222" s="29" t="s">
        <v>190</v>
      </c>
      <c r="V222" s="29" t="s">
        <v>190</v>
      </c>
      <c r="W222" s="117" t="s">
        <v>364</v>
      </c>
    </row>
    <row r="223" spans="1:23" x14ac:dyDescent="0.35">
      <c r="A223" s="30" t="s">
        <v>207</v>
      </c>
      <c r="B223" s="16" t="s">
        <v>182</v>
      </c>
      <c r="C223" s="16" t="s">
        <v>18</v>
      </c>
      <c r="D223" s="29" t="s">
        <v>190</v>
      </c>
      <c r="E223" s="29" t="s">
        <v>190</v>
      </c>
      <c r="F223" s="29" t="s">
        <v>190</v>
      </c>
      <c r="G223" s="29" t="s">
        <v>190</v>
      </c>
      <c r="H223" s="29" t="s">
        <v>190</v>
      </c>
      <c r="I223" s="29" t="s">
        <v>190</v>
      </c>
      <c r="J223" s="29" t="s">
        <v>190</v>
      </c>
      <c r="K223" s="29" t="s">
        <v>190</v>
      </c>
      <c r="L223" s="29">
        <v>0.21299999999999999</v>
      </c>
      <c r="M223" s="29">
        <v>0.24299999999999999</v>
      </c>
      <c r="N223" s="29">
        <v>0.21600000000000003</v>
      </c>
      <c r="O223" s="29">
        <v>0.153</v>
      </c>
      <c r="P223" s="29">
        <v>0.21899999999999997</v>
      </c>
      <c r="Q223" s="29">
        <v>0.22800000000000001</v>
      </c>
      <c r="R223" s="29" t="s">
        <v>256</v>
      </c>
      <c r="S223" s="29" t="s">
        <v>256</v>
      </c>
      <c r="T223" s="29" t="s">
        <v>256</v>
      </c>
      <c r="U223" s="29" t="s">
        <v>208</v>
      </c>
      <c r="V223" s="29" t="s">
        <v>208</v>
      </c>
      <c r="W223" s="117" t="s">
        <v>364</v>
      </c>
    </row>
    <row r="224" spans="1:23" x14ac:dyDescent="0.35">
      <c r="A224" s="30" t="s">
        <v>207</v>
      </c>
      <c r="B224" s="16" t="s">
        <v>182</v>
      </c>
      <c r="C224" s="16" t="s">
        <v>89</v>
      </c>
      <c r="D224" s="29" t="s">
        <v>190</v>
      </c>
      <c r="E224" s="29" t="s">
        <v>190</v>
      </c>
      <c r="F224" s="29" t="s">
        <v>190</v>
      </c>
      <c r="G224" s="29" t="s">
        <v>190</v>
      </c>
      <c r="H224" s="29" t="s">
        <v>190</v>
      </c>
      <c r="I224" s="29" t="s">
        <v>190</v>
      </c>
      <c r="J224" s="29" t="s">
        <v>190</v>
      </c>
      <c r="K224" s="29" t="s">
        <v>190</v>
      </c>
      <c r="L224" s="29" t="s">
        <v>256</v>
      </c>
      <c r="M224" s="29" t="s">
        <v>256</v>
      </c>
      <c r="N224" s="29">
        <v>0.218</v>
      </c>
      <c r="O224" s="29" t="s">
        <v>256</v>
      </c>
      <c r="P224" s="29" t="s">
        <v>256</v>
      </c>
      <c r="Q224" s="29" t="s">
        <v>256</v>
      </c>
      <c r="R224" s="29" t="s">
        <v>256</v>
      </c>
      <c r="S224" s="29" t="s">
        <v>256</v>
      </c>
      <c r="T224" s="29" t="s">
        <v>256</v>
      </c>
      <c r="U224" s="29" t="s">
        <v>256</v>
      </c>
      <c r="V224" s="65" t="s">
        <v>190</v>
      </c>
      <c r="W224" s="117" t="s">
        <v>364</v>
      </c>
    </row>
    <row r="225" spans="1:23" x14ac:dyDescent="0.35">
      <c r="A225" s="30" t="s">
        <v>207</v>
      </c>
      <c r="B225" s="16" t="s">
        <v>182</v>
      </c>
      <c r="C225" s="16" t="s">
        <v>90</v>
      </c>
      <c r="D225" s="29" t="s">
        <v>190</v>
      </c>
      <c r="E225" s="29" t="s">
        <v>190</v>
      </c>
      <c r="F225" s="29" t="s">
        <v>190</v>
      </c>
      <c r="G225" s="29" t="s">
        <v>190</v>
      </c>
      <c r="H225" s="29" t="s">
        <v>190</v>
      </c>
      <c r="I225" s="29" t="s">
        <v>190</v>
      </c>
      <c r="J225" s="29" t="s">
        <v>190</v>
      </c>
      <c r="K225" s="29" t="s">
        <v>190</v>
      </c>
      <c r="L225" s="29" t="s">
        <v>256</v>
      </c>
      <c r="M225" s="29" t="s">
        <v>256</v>
      </c>
      <c r="N225" s="29">
        <v>0.19899999999999998</v>
      </c>
      <c r="O225" s="29">
        <v>0.193</v>
      </c>
      <c r="P225" s="29" t="s">
        <v>256</v>
      </c>
      <c r="Q225" s="29" t="s">
        <v>256</v>
      </c>
      <c r="R225" s="29" t="s">
        <v>208</v>
      </c>
      <c r="S225" s="29" t="s">
        <v>208</v>
      </c>
      <c r="T225" s="29" t="s">
        <v>190</v>
      </c>
      <c r="U225" s="29" t="s">
        <v>208</v>
      </c>
      <c r="V225" s="29" t="s">
        <v>208</v>
      </c>
      <c r="W225" s="117" t="s">
        <v>364</v>
      </c>
    </row>
    <row r="226" spans="1:23" x14ac:dyDescent="0.35">
      <c r="A226" s="30" t="s">
        <v>207</v>
      </c>
      <c r="B226" s="16" t="s">
        <v>182</v>
      </c>
      <c r="C226" s="16" t="s">
        <v>91</v>
      </c>
      <c r="D226" s="29" t="s">
        <v>190</v>
      </c>
      <c r="E226" s="29" t="s">
        <v>190</v>
      </c>
      <c r="F226" s="29" t="s">
        <v>190</v>
      </c>
      <c r="G226" s="29" t="s">
        <v>190</v>
      </c>
      <c r="H226" s="29" t="s">
        <v>190</v>
      </c>
      <c r="I226" s="29" t="s">
        <v>190</v>
      </c>
      <c r="J226" s="29" t="s">
        <v>190</v>
      </c>
      <c r="K226" s="29" t="s">
        <v>190</v>
      </c>
      <c r="L226" s="29" t="s">
        <v>190</v>
      </c>
      <c r="M226" s="29" t="s">
        <v>208</v>
      </c>
      <c r="N226" s="29" t="s">
        <v>190</v>
      </c>
      <c r="O226" s="29" t="s">
        <v>190</v>
      </c>
      <c r="P226" s="29" t="s">
        <v>190</v>
      </c>
      <c r="Q226" s="29" t="s">
        <v>190</v>
      </c>
      <c r="R226" s="29" t="s">
        <v>208</v>
      </c>
      <c r="S226" s="29" t="s">
        <v>208</v>
      </c>
      <c r="T226" s="29" t="s">
        <v>208</v>
      </c>
      <c r="U226" s="29" t="s">
        <v>208</v>
      </c>
      <c r="V226" s="29" t="s">
        <v>256</v>
      </c>
      <c r="W226" s="117" t="s">
        <v>364</v>
      </c>
    </row>
    <row r="227" spans="1:23" x14ac:dyDescent="0.35">
      <c r="A227" s="30" t="s">
        <v>207</v>
      </c>
      <c r="B227" s="16" t="s">
        <v>182</v>
      </c>
      <c r="C227" s="16" t="s">
        <v>92</v>
      </c>
      <c r="D227" s="29" t="s">
        <v>190</v>
      </c>
      <c r="E227" s="29" t="s">
        <v>190</v>
      </c>
      <c r="F227" s="29" t="s">
        <v>190</v>
      </c>
      <c r="G227" s="29" t="s">
        <v>190</v>
      </c>
      <c r="H227" s="29" t="s">
        <v>190</v>
      </c>
      <c r="I227" s="29" t="s">
        <v>190</v>
      </c>
      <c r="J227" s="29" t="s">
        <v>190</v>
      </c>
      <c r="K227" s="29" t="s">
        <v>190</v>
      </c>
      <c r="L227" s="29" t="s">
        <v>256</v>
      </c>
      <c r="M227" s="29" t="s">
        <v>256</v>
      </c>
      <c r="N227" s="29" t="s">
        <v>256</v>
      </c>
      <c r="O227" s="29" t="s">
        <v>208</v>
      </c>
      <c r="P227" s="29" t="s">
        <v>208</v>
      </c>
      <c r="Q227" s="29" t="s">
        <v>256</v>
      </c>
      <c r="R227" s="29" t="s">
        <v>256</v>
      </c>
      <c r="S227" s="29" t="s">
        <v>190</v>
      </c>
      <c r="T227" s="29" t="s">
        <v>208</v>
      </c>
      <c r="U227" s="29" t="s">
        <v>256</v>
      </c>
      <c r="V227" s="65" t="s">
        <v>190</v>
      </c>
      <c r="W227" s="117" t="s">
        <v>364</v>
      </c>
    </row>
    <row r="228" spans="1:23" x14ac:dyDescent="0.35">
      <c r="A228" s="30" t="s">
        <v>207</v>
      </c>
      <c r="B228" s="16" t="s">
        <v>182</v>
      </c>
      <c r="C228" s="16" t="s">
        <v>93</v>
      </c>
      <c r="D228" s="29" t="s">
        <v>190</v>
      </c>
      <c r="E228" s="29" t="s">
        <v>190</v>
      </c>
      <c r="F228" s="29" t="s">
        <v>190</v>
      </c>
      <c r="G228" s="29" t="s">
        <v>190</v>
      </c>
      <c r="H228" s="29" t="s">
        <v>190</v>
      </c>
      <c r="I228" s="29" t="s">
        <v>190</v>
      </c>
      <c r="J228" s="29" t="s">
        <v>190</v>
      </c>
      <c r="K228" s="29" t="s">
        <v>190</v>
      </c>
      <c r="L228" s="29" t="s">
        <v>190</v>
      </c>
      <c r="M228" s="29" t="s">
        <v>208</v>
      </c>
      <c r="N228" s="29" t="s">
        <v>190</v>
      </c>
      <c r="O228" s="29" t="s">
        <v>190</v>
      </c>
      <c r="P228" s="29" t="s">
        <v>190</v>
      </c>
      <c r="Q228" s="29" t="s">
        <v>208</v>
      </c>
      <c r="R228" s="29" t="s">
        <v>208</v>
      </c>
      <c r="S228" s="29" t="s">
        <v>190</v>
      </c>
      <c r="T228" s="29" t="s">
        <v>208</v>
      </c>
      <c r="U228" s="29" t="s">
        <v>208</v>
      </c>
      <c r="V228" s="29" t="s">
        <v>208</v>
      </c>
      <c r="W228" s="117" t="s">
        <v>364</v>
      </c>
    </row>
    <row r="229" spans="1:23" x14ac:dyDescent="0.35">
      <c r="A229" s="30" t="s">
        <v>207</v>
      </c>
      <c r="B229" s="16" t="s">
        <v>182</v>
      </c>
      <c r="C229" s="16" t="s">
        <v>94</v>
      </c>
      <c r="D229" s="29" t="s">
        <v>190</v>
      </c>
      <c r="E229" s="29" t="s">
        <v>190</v>
      </c>
      <c r="F229" s="29" t="s">
        <v>190</v>
      </c>
      <c r="G229" s="29" t="s">
        <v>190</v>
      </c>
      <c r="H229" s="29" t="s">
        <v>190</v>
      </c>
      <c r="I229" s="29" t="s">
        <v>190</v>
      </c>
      <c r="J229" s="29" t="s">
        <v>190</v>
      </c>
      <c r="K229" s="29" t="s">
        <v>190</v>
      </c>
      <c r="L229" s="29">
        <v>0.187</v>
      </c>
      <c r="M229" s="29">
        <v>0.16300000000000001</v>
      </c>
      <c r="N229" s="29">
        <v>0.17600000000000002</v>
      </c>
      <c r="O229" s="29">
        <v>0.19800000000000001</v>
      </c>
      <c r="P229" s="29">
        <v>0.20600000000000002</v>
      </c>
      <c r="Q229" s="29">
        <v>0.155</v>
      </c>
      <c r="R229" s="29">
        <v>0.16800000000000001</v>
      </c>
      <c r="S229" s="29">
        <v>0.16800000000000001</v>
      </c>
      <c r="T229" s="29">
        <v>0.20199999999999999</v>
      </c>
      <c r="U229" s="29" t="s">
        <v>256</v>
      </c>
      <c r="V229" s="65">
        <v>0.222</v>
      </c>
      <c r="W229" s="117" t="s">
        <v>364</v>
      </c>
    </row>
    <row r="230" spans="1:23" x14ac:dyDescent="0.35">
      <c r="A230" s="30" t="s">
        <v>207</v>
      </c>
      <c r="B230" s="16" t="s">
        <v>182</v>
      </c>
      <c r="C230" s="16" t="s">
        <v>95</v>
      </c>
      <c r="D230" s="29" t="s">
        <v>190</v>
      </c>
      <c r="E230" s="29" t="s">
        <v>190</v>
      </c>
      <c r="F230" s="29" t="s">
        <v>190</v>
      </c>
      <c r="G230" s="29" t="s">
        <v>190</v>
      </c>
      <c r="H230" s="29" t="s">
        <v>190</v>
      </c>
      <c r="I230" s="29" t="s">
        <v>190</v>
      </c>
      <c r="J230" s="29" t="s">
        <v>190</v>
      </c>
      <c r="K230" s="29" t="s">
        <v>190</v>
      </c>
      <c r="L230" s="29" t="s">
        <v>256</v>
      </c>
      <c r="M230" s="29" t="s">
        <v>208</v>
      </c>
      <c r="N230" s="29" t="s">
        <v>208</v>
      </c>
      <c r="O230" s="29" t="s">
        <v>190</v>
      </c>
      <c r="P230" s="29" t="s">
        <v>208</v>
      </c>
      <c r="Q230" s="29" t="s">
        <v>208</v>
      </c>
      <c r="R230" s="29" t="s">
        <v>190</v>
      </c>
      <c r="S230" s="29" t="s">
        <v>190</v>
      </c>
      <c r="T230" s="29" t="s">
        <v>190</v>
      </c>
      <c r="U230" s="29" t="s">
        <v>190</v>
      </c>
      <c r="V230" s="29" t="s">
        <v>190</v>
      </c>
      <c r="W230" s="117" t="s">
        <v>364</v>
      </c>
    </row>
    <row r="231" spans="1:23" ht="30" customHeight="1" x14ac:dyDescent="0.35">
      <c r="A231" s="30" t="s">
        <v>207</v>
      </c>
      <c r="B231" s="17" t="s">
        <v>183</v>
      </c>
      <c r="C231" s="17" t="s">
        <v>112</v>
      </c>
      <c r="D231" s="33" t="s">
        <v>190</v>
      </c>
      <c r="E231" s="33" t="s">
        <v>190</v>
      </c>
      <c r="F231" s="33" t="s">
        <v>190</v>
      </c>
      <c r="G231" s="33" t="s">
        <v>190</v>
      </c>
      <c r="H231" s="33" t="s">
        <v>190</v>
      </c>
      <c r="I231" s="33" t="s">
        <v>190</v>
      </c>
      <c r="J231" s="29" t="s">
        <v>190</v>
      </c>
      <c r="K231" s="29" t="s">
        <v>190</v>
      </c>
      <c r="L231" s="29">
        <v>0.152</v>
      </c>
      <c r="M231" s="29">
        <v>0.13</v>
      </c>
      <c r="N231" s="29">
        <v>0.11699999999999999</v>
      </c>
      <c r="O231" s="29">
        <v>0.13600000000000001</v>
      </c>
      <c r="P231" s="29">
        <v>0.127</v>
      </c>
      <c r="Q231" s="29">
        <v>0.1</v>
      </c>
      <c r="R231" s="29">
        <v>0.13200000000000001</v>
      </c>
      <c r="S231" s="29">
        <v>0.13300000000000001</v>
      </c>
      <c r="T231" s="29">
        <v>0.161</v>
      </c>
      <c r="U231" s="29">
        <v>0.19</v>
      </c>
      <c r="V231" s="29" t="s">
        <v>256</v>
      </c>
      <c r="W231" s="117" t="s">
        <v>364</v>
      </c>
    </row>
    <row r="232" spans="1:23" x14ac:dyDescent="0.35">
      <c r="A232" s="30" t="s">
        <v>207</v>
      </c>
      <c r="B232" s="17" t="s">
        <v>183</v>
      </c>
      <c r="C232" s="9" t="s">
        <v>113</v>
      </c>
      <c r="D232" s="33" t="s">
        <v>190</v>
      </c>
      <c r="E232" s="33" t="s">
        <v>190</v>
      </c>
      <c r="F232" s="33" t="s">
        <v>190</v>
      </c>
      <c r="G232" s="33" t="s">
        <v>190</v>
      </c>
      <c r="H232" s="33" t="s">
        <v>190</v>
      </c>
      <c r="I232" s="33" t="s">
        <v>190</v>
      </c>
      <c r="J232" s="29" t="s">
        <v>190</v>
      </c>
      <c r="K232" s="29" t="s">
        <v>190</v>
      </c>
      <c r="L232" s="29">
        <v>0.21199999999999999</v>
      </c>
      <c r="M232" s="29" t="s">
        <v>256</v>
      </c>
      <c r="N232" s="29" t="s">
        <v>256</v>
      </c>
      <c r="O232" s="29" t="s">
        <v>190</v>
      </c>
      <c r="P232" s="29" t="s">
        <v>256</v>
      </c>
      <c r="Q232" s="29" t="s">
        <v>256</v>
      </c>
      <c r="R232" s="29" t="s">
        <v>256</v>
      </c>
      <c r="S232" s="29" t="s">
        <v>208</v>
      </c>
      <c r="T232" s="29" t="s">
        <v>208</v>
      </c>
      <c r="U232" s="29" t="s">
        <v>208</v>
      </c>
      <c r="V232" s="29" t="s">
        <v>256</v>
      </c>
      <c r="W232" s="117" t="s">
        <v>364</v>
      </c>
    </row>
    <row r="233" spans="1:23" x14ac:dyDescent="0.35">
      <c r="A233" s="30" t="s">
        <v>207</v>
      </c>
      <c r="B233" s="17" t="s">
        <v>183</v>
      </c>
      <c r="C233" s="9" t="s">
        <v>114</v>
      </c>
      <c r="D233" s="33" t="s">
        <v>190</v>
      </c>
      <c r="E233" s="33" t="s">
        <v>190</v>
      </c>
      <c r="F233" s="33" t="s">
        <v>190</v>
      </c>
      <c r="G233" s="33" t="s">
        <v>190</v>
      </c>
      <c r="H233" s="33" t="s">
        <v>190</v>
      </c>
      <c r="I233" s="33" t="s">
        <v>190</v>
      </c>
      <c r="J233" s="29" t="s">
        <v>190</v>
      </c>
      <c r="K233" s="29" t="s">
        <v>190</v>
      </c>
      <c r="L233" s="29">
        <v>0.11900000000000001</v>
      </c>
      <c r="M233" s="29">
        <v>0.14000000000000001</v>
      </c>
      <c r="N233" s="29">
        <v>0.12300000000000001</v>
      </c>
      <c r="O233" s="29">
        <v>0.114</v>
      </c>
      <c r="P233" s="29">
        <v>0.15</v>
      </c>
      <c r="Q233" s="29">
        <v>0.14899999999999999</v>
      </c>
      <c r="R233" s="29">
        <v>0.13100000000000001</v>
      </c>
      <c r="S233" s="29">
        <v>0.16800000000000001</v>
      </c>
      <c r="T233" s="29">
        <v>0.15</v>
      </c>
      <c r="U233" s="29">
        <v>0.18100000000000002</v>
      </c>
      <c r="V233" s="29" t="s">
        <v>256</v>
      </c>
      <c r="W233" s="117" t="s">
        <v>364</v>
      </c>
    </row>
    <row r="234" spans="1:23" x14ac:dyDescent="0.35">
      <c r="A234" s="30" t="s">
        <v>207</v>
      </c>
      <c r="B234" s="17" t="s">
        <v>183</v>
      </c>
      <c r="C234" s="9" t="s">
        <v>115</v>
      </c>
      <c r="D234" s="33" t="s">
        <v>190</v>
      </c>
      <c r="E234" s="33" t="s">
        <v>190</v>
      </c>
      <c r="F234" s="33" t="s">
        <v>190</v>
      </c>
      <c r="G234" s="33" t="s">
        <v>190</v>
      </c>
      <c r="H234" s="33" t="s">
        <v>190</v>
      </c>
      <c r="I234" s="33" t="s">
        <v>190</v>
      </c>
      <c r="J234" s="29" t="s">
        <v>190</v>
      </c>
      <c r="K234" s="29" t="s">
        <v>190</v>
      </c>
      <c r="L234" s="29" t="s">
        <v>256</v>
      </c>
      <c r="M234" s="29" t="s">
        <v>256</v>
      </c>
      <c r="N234" s="29" t="s">
        <v>256</v>
      </c>
      <c r="O234" s="29" t="s">
        <v>256</v>
      </c>
      <c r="P234" s="29" t="s">
        <v>256</v>
      </c>
      <c r="Q234" s="29" t="s">
        <v>256</v>
      </c>
      <c r="R234" s="29" t="s">
        <v>208</v>
      </c>
      <c r="S234" s="29" t="s">
        <v>256</v>
      </c>
      <c r="T234" s="29" t="s">
        <v>208</v>
      </c>
      <c r="U234" s="29" t="s">
        <v>256</v>
      </c>
      <c r="V234" s="65" t="s">
        <v>208</v>
      </c>
      <c r="W234" s="117" t="s">
        <v>364</v>
      </c>
    </row>
    <row r="235" spans="1:23" x14ac:dyDescent="0.35">
      <c r="A235" s="30" t="s">
        <v>207</v>
      </c>
      <c r="B235" s="17" t="s">
        <v>183</v>
      </c>
      <c r="C235" s="9" t="s">
        <v>13</v>
      </c>
      <c r="D235" s="33" t="s">
        <v>190</v>
      </c>
      <c r="E235" s="33" t="s">
        <v>190</v>
      </c>
      <c r="F235" s="33" t="s">
        <v>190</v>
      </c>
      <c r="G235" s="33" t="s">
        <v>190</v>
      </c>
      <c r="H235" s="33" t="s">
        <v>190</v>
      </c>
      <c r="I235" s="33" t="s">
        <v>190</v>
      </c>
      <c r="J235" s="29" t="s">
        <v>190</v>
      </c>
      <c r="K235" s="29" t="s">
        <v>190</v>
      </c>
      <c r="L235" s="29">
        <v>8.6999999999999994E-2</v>
      </c>
      <c r="M235" s="29">
        <v>7.9000000000000001E-2</v>
      </c>
      <c r="N235" s="29">
        <v>8.5999999999999993E-2</v>
      </c>
      <c r="O235" s="29">
        <v>9.9000000000000005E-2</v>
      </c>
      <c r="P235" s="29">
        <v>0.10300000000000001</v>
      </c>
      <c r="Q235" s="29">
        <v>9.6999999999999989E-2</v>
      </c>
      <c r="R235" s="29">
        <v>0.10300000000000001</v>
      </c>
      <c r="S235" s="29">
        <v>0.111</v>
      </c>
      <c r="T235" s="29">
        <v>0.129</v>
      </c>
      <c r="U235" s="29">
        <v>0.155</v>
      </c>
      <c r="V235" s="65">
        <v>0.16899999999999998</v>
      </c>
      <c r="W235" s="117" t="s">
        <v>364</v>
      </c>
    </row>
    <row r="236" spans="1:23" x14ac:dyDescent="0.35">
      <c r="A236" s="30" t="s">
        <v>207</v>
      </c>
      <c r="B236" s="17" t="s">
        <v>183</v>
      </c>
      <c r="C236" s="9" t="s">
        <v>116</v>
      </c>
      <c r="D236" s="33" t="s">
        <v>190</v>
      </c>
      <c r="E236" s="33" t="s">
        <v>190</v>
      </c>
      <c r="F236" s="33" t="s">
        <v>190</v>
      </c>
      <c r="G236" s="33" t="s">
        <v>190</v>
      </c>
      <c r="H236" s="33" t="s">
        <v>190</v>
      </c>
      <c r="I236" s="33" t="s">
        <v>190</v>
      </c>
      <c r="J236" s="29" t="s">
        <v>190</v>
      </c>
      <c r="K236" s="29" t="s">
        <v>190</v>
      </c>
      <c r="L236" s="29">
        <v>0.21100000000000002</v>
      </c>
      <c r="M236" s="29">
        <v>0.17800000000000002</v>
      </c>
      <c r="N236" s="29">
        <v>0.17100000000000001</v>
      </c>
      <c r="O236" s="29">
        <v>0.182</v>
      </c>
      <c r="P236" s="29" t="s">
        <v>256</v>
      </c>
      <c r="Q236" s="29">
        <v>0.188</v>
      </c>
      <c r="R236" s="29">
        <v>0.187</v>
      </c>
      <c r="S236" s="29">
        <v>0.22699999999999998</v>
      </c>
      <c r="T236" s="29" t="s">
        <v>256</v>
      </c>
      <c r="U236" s="29" t="s">
        <v>256</v>
      </c>
      <c r="V236" s="65" t="s">
        <v>190</v>
      </c>
      <c r="W236" s="117" t="s">
        <v>364</v>
      </c>
    </row>
    <row r="237" spans="1:23" x14ac:dyDescent="0.35">
      <c r="A237" s="30" t="s">
        <v>207</v>
      </c>
      <c r="B237" s="17" t="s">
        <v>183</v>
      </c>
      <c r="C237" s="9" t="s">
        <v>117</v>
      </c>
      <c r="D237" s="33" t="s">
        <v>190</v>
      </c>
      <c r="E237" s="33" t="s">
        <v>190</v>
      </c>
      <c r="F237" s="33" t="s">
        <v>190</v>
      </c>
      <c r="G237" s="33" t="s">
        <v>190</v>
      </c>
      <c r="H237" s="33" t="s">
        <v>190</v>
      </c>
      <c r="I237" s="33" t="s">
        <v>190</v>
      </c>
      <c r="J237" s="29" t="s">
        <v>190</v>
      </c>
      <c r="K237" s="29" t="s">
        <v>190</v>
      </c>
      <c r="L237" s="29">
        <v>0.187</v>
      </c>
      <c r="M237" s="29">
        <v>0.16300000000000001</v>
      </c>
      <c r="N237" s="29">
        <v>0.17600000000000002</v>
      </c>
      <c r="O237" s="29">
        <v>0.19800000000000001</v>
      </c>
      <c r="P237" s="29">
        <v>0.20600000000000002</v>
      </c>
      <c r="Q237" s="29">
        <v>0.155</v>
      </c>
      <c r="R237" s="29">
        <v>0.16800000000000001</v>
      </c>
      <c r="S237" s="29">
        <v>0.16800000000000001</v>
      </c>
      <c r="T237" s="29">
        <v>0.20199999999999999</v>
      </c>
      <c r="U237" s="29" t="s">
        <v>256</v>
      </c>
      <c r="V237" s="65">
        <v>0.222</v>
      </c>
      <c r="W237" s="117" t="s">
        <v>364</v>
      </c>
    </row>
    <row r="238" spans="1:23" x14ac:dyDescent="0.35">
      <c r="A238" s="30" t="s">
        <v>207</v>
      </c>
      <c r="B238" s="17" t="s">
        <v>183</v>
      </c>
      <c r="C238" s="9" t="s">
        <v>118</v>
      </c>
      <c r="D238" s="33" t="s">
        <v>190</v>
      </c>
      <c r="E238" s="33" t="s">
        <v>190</v>
      </c>
      <c r="F238" s="33" t="s">
        <v>190</v>
      </c>
      <c r="G238" s="33" t="s">
        <v>190</v>
      </c>
      <c r="H238" s="33" t="s">
        <v>190</v>
      </c>
      <c r="I238" s="33" t="s">
        <v>190</v>
      </c>
      <c r="J238" s="29" t="s">
        <v>190</v>
      </c>
      <c r="K238" s="29" t="s">
        <v>190</v>
      </c>
      <c r="L238" s="29">
        <v>0.21299999999999999</v>
      </c>
      <c r="M238" s="29">
        <v>0.24299999999999999</v>
      </c>
      <c r="N238" s="29">
        <v>0.21600000000000003</v>
      </c>
      <c r="O238" s="29">
        <v>0.153</v>
      </c>
      <c r="P238" s="29">
        <v>0.21899999999999997</v>
      </c>
      <c r="Q238" s="29">
        <v>0.22800000000000001</v>
      </c>
      <c r="R238" s="29" t="s">
        <v>256</v>
      </c>
      <c r="S238" s="29" t="s">
        <v>256</v>
      </c>
      <c r="T238" s="29" t="s">
        <v>256</v>
      </c>
      <c r="U238" s="29" t="s">
        <v>208</v>
      </c>
      <c r="V238" s="65" t="s">
        <v>208</v>
      </c>
      <c r="W238" s="117" t="s">
        <v>364</v>
      </c>
    </row>
    <row r="239" spans="1:23" x14ac:dyDescent="0.35">
      <c r="A239" s="30" t="s">
        <v>207</v>
      </c>
      <c r="B239" s="17" t="s">
        <v>183</v>
      </c>
      <c r="C239" s="9" t="s">
        <v>184</v>
      </c>
      <c r="D239" s="33" t="s">
        <v>190</v>
      </c>
      <c r="E239" s="33" t="s">
        <v>190</v>
      </c>
      <c r="F239" s="33" t="s">
        <v>190</v>
      </c>
      <c r="G239" s="33" t="s">
        <v>190</v>
      </c>
      <c r="H239" s="33" t="s">
        <v>190</v>
      </c>
      <c r="I239" s="33" t="s">
        <v>190</v>
      </c>
      <c r="J239" s="29" t="s">
        <v>190</v>
      </c>
      <c r="K239" s="29" t="s">
        <v>190</v>
      </c>
      <c r="L239" s="29">
        <v>5.2999999999999999E-2</v>
      </c>
      <c r="M239" s="29">
        <v>5.0999999999999997E-2</v>
      </c>
      <c r="N239" s="29">
        <v>5.2000000000000005E-2</v>
      </c>
      <c r="O239" s="29">
        <v>5.4000000000000006E-2</v>
      </c>
      <c r="P239" s="29">
        <v>5.9000000000000004E-2</v>
      </c>
      <c r="Q239" s="29">
        <v>5.2999999999999999E-2</v>
      </c>
      <c r="R239" s="29">
        <v>0.06</v>
      </c>
      <c r="S239" s="29">
        <v>6.5000000000000002E-2</v>
      </c>
      <c r="T239" s="29">
        <v>7.400000000000001E-2</v>
      </c>
      <c r="U239" s="29">
        <v>8.8000000000000009E-2</v>
      </c>
      <c r="V239" s="65">
        <v>0.10400000000000001</v>
      </c>
      <c r="W239" s="117" t="s">
        <v>364</v>
      </c>
    </row>
    <row r="240" spans="1:23" ht="30" customHeight="1" x14ac:dyDescent="0.35">
      <c r="A240" s="30" t="s">
        <v>207</v>
      </c>
      <c r="B240" s="17" t="s">
        <v>185</v>
      </c>
      <c r="C240" s="17" t="s">
        <v>111</v>
      </c>
      <c r="D240" s="29" t="s">
        <v>190</v>
      </c>
      <c r="E240" s="29" t="s">
        <v>190</v>
      </c>
      <c r="F240" s="29" t="s">
        <v>190</v>
      </c>
      <c r="G240" s="29" t="s">
        <v>190</v>
      </c>
      <c r="H240" s="29" t="s">
        <v>190</v>
      </c>
      <c r="I240" s="29" t="s">
        <v>190</v>
      </c>
      <c r="J240" s="29" t="s">
        <v>190</v>
      </c>
      <c r="K240" s="29" t="s">
        <v>190</v>
      </c>
      <c r="L240" s="29" t="s">
        <v>208</v>
      </c>
      <c r="M240" s="29" t="s">
        <v>256</v>
      </c>
      <c r="N240" s="29" t="s">
        <v>256</v>
      </c>
      <c r="O240" s="29" t="s">
        <v>256</v>
      </c>
      <c r="P240" s="29" t="s">
        <v>208</v>
      </c>
      <c r="Q240" s="29" t="s">
        <v>208</v>
      </c>
      <c r="R240" s="29" t="s">
        <v>208</v>
      </c>
      <c r="S240" s="29" t="s">
        <v>256</v>
      </c>
      <c r="T240" s="29" t="s">
        <v>190</v>
      </c>
      <c r="U240" s="29" t="s">
        <v>208</v>
      </c>
      <c r="V240" s="29" t="s">
        <v>208</v>
      </c>
      <c r="W240" s="117" t="s">
        <v>364</v>
      </c>
    </row>
    <row r="241" spans="1:23" x14ac:dyDescent="0.35">
      <c r="A241" s="30" t="s">
        <v>207</v>
      </c>
      <c r="B241" s="17" t="s">
        <v>185</v>
      </c>
      <c r="C241" s="9" t="s">
        <v>186</v>
      </c>
      <c r="D241" s="33" t="s">
        <v>190</v>
      </c>
      <c r="E241" s="33" t="s">
        <v>190</v>
      </c>
      <c r="F241" s="33" t="s">
        <v>190</v>
      </c>
      <c r="G241" s="33" t="s">
        <v>190</v>
      </c>
      <c r="H241" s="33" t="s">
        <v>190</v>
      </c>
      <c r="I241" s="33" t="s">
        <v>190</v>
      </c>
      <c r="J241" s="29" t="s">
        <v>190</v>
      </c>
      <c r="K241" s="29" t="s">
        <v>190</v>
      </c>
      <c r="L241" s="29">
        <v>6.8000000000000005E-2</v>
      </c>
      <c r="M241" s="29">
        <v>7.2000000000000008E-2</v>
      </c>
      <c r="N241" s="29">
        <v>7.0999999999999994E-2</v>
      </c>
      <c r="O241" s="29">
        <v>7.6999999999999999E-2</v>
      </c>
      <c r="P241" s="29">
        <v>7.4999999999999997E-2</v>
      </c>
      <c r="Q241" s="29">
        <v>7.2999999999999995E-2</v>
      </c>
      <c r="R241" s="29">
        <v>8.199999999999999E-2</v>
      </c>
      <c r="S241" s="29">
        <v>7.6999999999999999E-2</v>
      </c>
      <c r="T241" s="29">
        <v>0.10300000000000001</v>
      </c>
      <c r="U241" s="29">
        <v>0.11599999999999999</v>
      </c>
      <c r="V241" s="65">
        <v>0.114</v>
      </c>
      <c r="W241" s="117" t="s">
        <v>364</v>
      </c>
    </row>
    <row r="242" spans="1:23" x14ac:dyDescent="0.35">
      <c r="A242" s="30" t="s">
        <v>207</v>
      </c>
      <c r="B242" s="17" t="s">
        <v>185</v>
      </c>
      <c r="C242" s="9" t="s">
        <v>151</v>
      </c>
      <c r="D242" s="33" t="s">
        <v>190</v>
      </c>
      <c r="E242" s="33" t="s">
        <v>190</v>
      </c>
      <c r="F242" s="33" t="s">
        <v>190</v>
      </c>
      <c r="G242" s="33" t="s">
        <v>190</v>
      </c>
      <c r="H242" s="33" t="s">
        <v>190</v>
      </c>
      <c r="I242" s="33" t="s">
        <v>190</v>
      </c>
      <c r="J242" s="29" t="s">
        <v>190</v>
      </c>
      <c r="K242" s="29" t="s">
        <v>190</v>
      </c>
      <c r="L242" s="29">
        <v>4.9000000000000002E-2</v>
      </c>
      <c r="M242" s="29">
        <v>5.2999999999999999E-2</v>
      </c>
      <c r="N242" s="29">
        <v>5.2000000000000005E-2</v>
      </c>
      <c r="O242" s="29">
        <v>5.4000000000000006E-2</v>
      </c>
      <c r="P242" s="29">
        <v>5.2999999999999999E-2</v>
      </c>
      <c r="Q242" s="29">
        <v>5.5999999999999994E-2</v>
      </c>
      <c r="R242" s="29">
        <v>6.2E-2</v>
      </c>
      <c r="S242" s="29">
        <v>5.9000000000000004E-2</v>
      </c>
      <c r="T242" s="29">
        <v>8.4000000000000005E-2</v>
      </c>
      <c r="U242" s="29">
        <v>8.3000000000000004E-2</v>
      </c>
      <c r="V242" s="65">
        <v>8.4000000000000005E-2</v>
      </c>
      <c r="W242" s="117" t="s">
        <v>364</v>
      </c>
    </row>
    <row r="243" spans="1:23" ht="36" customHeight="1" x14ac:dyDescent="0.35">
      <c r="A243" s="30" t="s">
        <v>207</v>
      </c>
      <c r="B243" s="91" t="s">
        <v>272</v>
      </c>
      <c r="C243" s="92" t="s">
        <v>273</v>
      </c>
      <c r="D243" s="18" t="s">
        <v>190</v>
      </c>
      <c r="E243" s="18" t="s">
        <v>190</v>
      </c>
      <c r="F243" s="18" t="s">
        <v>190</v>
      </c>
      <c r="G243" s="18" t="s">
        <v>190</v>
      </c>
      <c r="H243" s="18" t="s">
        <v>190</v>
      </c>
      <c r="I243" s="18" t="s">
        <v>190</v>
      </c>
      <c r="J243" s="18" t="s">
        <v>190</v>
      </c>
      <c r="K243" s="18" t="s">
        <v>190</v>
      </c>
      <c r="L243" s="29" t="s">
        <v>208</v>
      </c>
      <c r="M243" s="29" t="s">
        <v>208</v>
      </c>
      <c r="N243" s="29" t="s">
        <v>256</v>
      </c>
      <c r="O243" s="29" t="s">
        <v>256</v>
      </c>
      <c r="P243" s="29" t="s">
        <v>256</v>
      </c>
      <c r="Q243" s="29" t="s">
        <v>208</v>
      </c>
      <c r="R243" s="29" t="s">
        <v>208</v>
      </c>
      <c r="S243" s="29" t="s">
        <v>190</v>
      </c>
      <c r="T243" s="29" t="s">
        <v>208</v>
      </c>
      <c r="U243" s="29" t="s">
        <v>208</v>
      </c>
      <c r="V243" s="29" t="s">
        <v>190</v>
      </c>
      <c r="W243" s="117" t="s">
        <v>364</v>
      </c>
    </row>
    <row r="244" spans="1:23" x14ac:dyDescent="0.35">
      <c r="A244" s="30" t="s">
        <v>207</v>
      </c>
      <c r="B244" s="91" t="s">
        <v>272</v>
      </c>
      <c r="C244" s="92" t="s">
        <v>274</v>
      </c>
      <c r="D244" s="18" t="s">
        <v>190</v>
      </c>
      <c r="E244" s="18" t="s">
        <v>190</v>
      </c>
      <c r="F244" s="18" t="s">
        <v>190</v>
      </c>
      <c r="G244" s="18" t="s">
        <v>190</v>
      </c>
      <c r="H244" s="18" t="s">
        <v>190</v>
      </c>
      <c r="I244" s="18" t="s">
        <v>190</v>
      </c>
      <c r="J244" s="18" t="s">
        <v>190</v>
      </c>
      <c r="K244" s="18" t="s">
        <v>190</v>
      </c>
      <c r="L244" s="29" t="s">
        <v>208</v>
      </c>
      <c r="M244" s="29" t="s">
        <v>256</v>
      </c>
      <c r="N244" s="29" t="s">
        <v>190</v>
      </c>
      <c r="O244" s="29" t="s">
        <v>208</v>
      </c>
      <c r="P244" s="29" t="s">
        <v>208</v>
      </c>
      <c r="Q244" s="29" t="s">
        <v>256</v>
      </c>
      <c r="R244" s="29" t="s">
        <v>256</v>
      </c>
      <c r="S244" s="29" t="s">
        <v>190</v>
      </c>
      <c r="T244" s="29" t="s">
        <v>190</v>
      </c>
      <c r="U244" s="29" t="s">
        <v>190</v>
      </c>
      <c r="V244" s="29" t="s">
        <v>190</v>
      </c>
      <c r="W244" s="117" t="s">
        <v>364</v>
      </c>
    </row>
    <row r="245" spans="1:23" x14ac:dyDescent="0.35">
      <c r="A245" s="30" t="s">
        <v>207</v>
      </c>
      <c r="B245" s="91" t="s">
        <v>272</v>
      </c>
      <c r="C245" s="92" t="s">
        <v>275</v>
      </c>
      <c r="D245" s="18" t="s">
        <v>190</v>
      </c>
      <c r="E245" s="18" t="s">
        <v>190</v>
      </c>
      <c r="F245" s="18" t="s">
        <v>190</v>
      </c>
      <c r="G245" s="18" t="s">
        <v>190</v>
      </c>
      <c r="H245" s="18" t="s">
        <v>190</v>
      </c>
      <c r="I245" s="18" t="s">
        <v>190</v>
      </c>
      <c r="J245" s="18" t="s">
        <v>190</v>
      </c>
      <c r="K245" s="18" t="s">
        <v>190</v>
      </c>
      <c r="L245" s="29" t="s">
        <v>256</v>
      </c>
      <c r="M245" s="29" t="s">
        <v>256</v>
      </c>
      <c r="N245" s="29" t="s">
        <v>208</v>
      </c>
      <c r="O245" s="29" t="s">
        <v>190</v>
      </c>
      <c r="P245" s="29" t="s">
        <v>190</v>
      </c>
      <c r="Q245" s="29" t="s">
        <v>190</v>
      </c>
      <c r="R245" s="29" t="s">
        <v>208</v>
      </c>
      <c r="S245" s="29" t="s">
        <v>208</v>
      </c>
      <c r="T245" s="29" t="s">
        <v>208</v>
      </c>
      <c r="U245" s="29" t="s">
        <v>190</v>
      </c>
      <c r="V245" s="29" t="s">
        <v>190</v>
      </c>
      <c r="W245" s="117" t="s">
        <v>364</v>
      </c>
    </row>
    <row r="246" spans="1:23" x14ac:dyDescent="0.35">
      <c r="A246" s="30" t="s">
        <v>207</v>
      </c>
      <c r="B246" s="91" t="s">
        <v>272</v>
      </c>
      <c r="C246" s="92" t="s">
        <v>276</v>
      </c>
      <c r="D246" s="18" t="s">
        <v>190</v>
      </c>
      <c r="E246" s="18" t="s">
        <v>190</v>
      </c>
      <c r="F246" s="18" t="s">
        <v>190</v>
      </c>
      <c r="G246" s="18" t="s">
        <v>190</v>
      </c>
      <c r="H246" s="18" t="s">
        <v>190</v>
      </c>
      <c r="I246" s="18" t="s">
        <v>190</v>
      </c>
      <c r="J246" s="18" t="s">
        <v>190</v>
      </c>
      <c r="K246" s="18" t="s">
        <v>190</v>
      </c>
      <c r="L246" s="29">
        <v>0.20399999999999999</v>
      </c>
      <c r="M246" s="29">
        <v>0.17300000000000001</v>
      </c>
      <c r="N246" s="29">
        <v>0.18899999999999997</v>
      </c>
      <c r="O246" s="29">
        <v>0.21199999999999999</v>
      </c>
      <c r="P246" s="29">
        <v>0.21199999999999999</v>
      </c>
      <c r="Q246" s="29">
        <v>0.161</v>
      </c>
      <c r="R246" s="29">
        <v>0.16300000000000001</v>
      </c>
      <c r="S246" s="29">
        <v>0.18899999999999997</v>
      </c>
      <c r="T246" s="29" t="s">
        <v>256</v>
      </c>
      <c r="U246" s="29" t="s">
        <v>256</v>
      </c>
      <c r="V246" s="29" t="s">
        <v>256</v>
      </c>
      <c r="W246" s="117" t="s">
        <v>364</v>
      </c>
    </row>
    <row r="247" spans="1:23" x14ac:dyDescent="0.35">
      <c r="A247" s="30" t="s">
        <v>207</v>
      </c>
      <c r="B247" s="91" t="s">
        <v>272</v>
      </c>
      <c r="C247" s="92" t="s">
        <v>277</v>
      </c>
      <c r="D247" s="18" t="s">
        <v>190</v>
      </c>
      <c r="E247" s="18" t="s">
        <v>190</v>
      </c>
      <c r="F247" s="18" t="s">
        <v>190</v>
      </c>
      <c r="G247" s="18" t="s">
        <v>190</v>
      </c>
      <c r="H247" s="18" t="s">
        <v>190</v>
      </c>
      <c r="I247" s="18" t="s">
        <v>190</v>
      </c>
      <c r="J247" s="18" t="s">
        <v>190</v>
      </c>
      <c r="K247" s="18" t="s">
        <v>190</v>
      </c>
      <c r="L247" s="29">
        <v>0.21299999999999999</v>
      </c>
      <c r="M247" s="29">
        <v>0.17800000000000002</v>
      </c>
      <c r="N247" s="29">
        <v>0.191</v>
      </c>
      <c r="O247" s="29">
        <v>0.20199999999999999</v>
      </c>
      <c r="P247" s="29" t="s">
        <v>256</v>
      </c>
      <c r="Q247" s="29" t="s">
        <v>190</v>
      </c>
      <c r="R247" s="29" t="s">
        <v>256</v>
      </c>
      <c r="S247" s="29" t="s">
        <v>256</v>
      </c>
      <c r="T247" s="29" t="s">
        <v>256</v>
      </c>
      <c r="U247" s="29" t="s">
        <v>256</v>
      </c>
      <c r="V247" s="29" t="s">
        <v>190</v>
      </c>
      <c r="W247" s="117" t="s">
        <v>364</v>
      </c>
    </row>
    <row r="248" spans="1:23" x14ac:dyDescent="0.35">
      <c r="A248" s="30" t="s">
        <v>207</v>
      </c>
      <c r="B248" s="91" t="s">
        <v>272</v>
      </c>
      <c r="C248" s="92" t="s">
        <v>278</v>
      </c>
      <c r="D248" s="18" t="s">
        <v>190</v>
      </c>
      <c r="E248" s="18" t="s">
        <v>190</v>
      </c>
      <c r="F248" s="18" t="s">
        <v>190</v>
      </c>
      <c r="G248" s="18" t="s">
        <v>190</v>
      </c>
      <c r="H248" s="18" t="s">
        <v>190</v>
      </c>
      <c r="I248" s="18" t="s">
        <v>190</v>
      </c>
      <c r="J248" s="18" t="s">
        <v>190</v>
      </c>
      <c r="K248" s="18" t="s">
        <v>190</v>
      </c>
      <c r="L248" s="29" t="s">
        <v>208</v>
      </c>
      <c r="M248" s="29" t="s">
        <v>190</v>
      </c>
      <c r="N248" s="29" t="s">
        <v>190</v>
      </c>
      <c r="O248" s="29" t="s">
        <v>190</v>
      </c>
      <c r="P248" s="29" t="s">
        <v>208</v>
      </c>
      <c r="Q248" s="29" t="s">
        <v>208</v>
      </c>
      <c r="R248" s="29" t="s">
        <v>190</v>
      </c>
      <c r="S248" s="29" t="s">
        <v>190</v>
      </c>
      <c r="T248" s="29" t="s">
        <v>208</v>
      </c>
      <c r="U248" s="29" t="s">
        <v>190</v>
      </c>
      <c r="V248" s="29" t="s">
        <v>190</v>
      </c>
      <c r="W248" s="117" t="s">
        <v>364</v>
      </c>
    </row>
    <row r="249" spans="1:23" x14ac:dyDescent="0.35">
      <c r="A249" s="30" t="s">
        <v>207</v>
      </c>
      <c r="B249" s="91" t="s">
        <v>272</v>
      </c>
      <c r="C249" s="92" t="s">
        <v>279</v>
      </c>
      <c r="D249" s="18" t="s">
        <v>190</v>
      </c>
      <c r="E249" s="18" t="s">
        <v>190</v>
      </c>
      <c r="F249" s="18" t="s">
        <v>190</v>
      </c>
      <c r="G249" s="18" t="s">
        <v>190</v>
      </c>
      <c r="H249" s="18" t="s">
        <v>190</v>
      </c>
      <c r="I249" s="18" t="s">
        <v>190</v>
      </c>
      <c r="J249" s="18" t="s">
        <v>190</v>
      </c>
      <c r="K249" s="18" t="s">
        <v>190</v>
      </c>
      <c r="L249" s="29">
        <v>0.23300000000000001</v>
      </c>
      <c r="M249" s="29" t="s">
        <v>256</v>
      </c>
      <c r="N249" s="29">
        <v>0.23699999999999999</v>
      </c>
      <c r="O249" s="29">
        <v>0.16699999999999998</v>
      </c>
      <c r="P249" s="29">
        <v>0.24299999999999999</v>
      </c>
      <c r="Q249" s="29">
        <v>0.23600000000000002</v>
      </c>
      <c r="R249" s="29" t="s">
        <v>256</v>
      </c>
      <c r="S249" s="29" t="s">
        <v>256</v>
      </c>
      <c r="T249" s="29" t="s">
        <v>256</v>
      </c>
      <c r="U249" s="29" t="s">
        <v>208</v>
      </c>
      <c r="V249" s="29" t="s">
        <v>208</v>
      </c>
      <c r="W249" s="117" t="s">
        <v>364</v>
      </c>
    </row>
    <row r="250" spans="1:23" x14ac:dyDescent="0.35">
      <c r="A250" s="30" t="s">
        <v>207</v>
      </c>
      <c r="B250" s="91" t="s">
        <v>272</v>
      </c>
      <c r="C250" s="92" t="s">
        <v>280</v>
      </c>
      <c r="D250" s="18" t="s">
        <v>190</v>
      </c>
      <c r="E250" s="18" t="s">
        <v>190</v>
      </c>
      <c r="F250" s="18" t="s">
        <v>190</v>
      </c>
      <c r="G250" s="18" t="s">
        <v>190</v>
      </c>
      <c r="H250" s="18" t="s">
        <v>190</v>
      </c>
      <c r="I250" s="18" t="s">
        <v>190</v>
      </c>
      <c r="J250" s="18" t="s">
        <v>190</v>
      </c>
      <c r="K250" s="18" t="s">
        <v>190</v>
      </c>
      <c r="L250" s="29" t="s">
        <v>190</v>
      </c>
      <c r="M250" s="29" t="s">
        <v>190</v>
      </c>
      <c r="N250" s="29" t="s">
        <v>208</v>
      </c>
      <c r="O250" s="29" t="s">
        <v>190</v>
      </c>
      <c r="P250" s="29" t="s">
        <v>208</v>
      </c>
      <c r="Q250" s="29" t="s">
        <v>208</v>
      </c>
      <c r="R250" s="29" t="s">
        <v>208</v>
      </c>
      <c r="S250" s="29" t="s">
        <v>190</v>
      </c>
      <c r="T250" s="29" t="s">
        <v>190</v>
      </c>
      <c r="U250" s="29" t="s">
        <v>190</v>
      </c>
      <c r="V250" s="29" t="s">
        <v>190</v>
      </c>
      <c r="W250" s="117" t="s">
        <v>364</v>
      </c>
    </row>
    <row r="251" spans="1:23" x14ac:dyDescent="0.35">
      <c r="A251" s="30" t="s">
        <v>207</v>
      </c>
      <c r="B251" s="91" t="s">
        <v>272</v>
      </c>
      <c r="C251" s="92" t="s">
        <v>281</v>
      </c>
      <c r="D251" s="18" t="s">
        <v>190</v>
      </c>
      <c r="E251" s="18" t="s">
        <v>190</v>
      </c>
      <c r="F251" s="18" t="s">
        <v>190</v>
      </c>
      <c r="G251" s="18" t="s">
        <v>190</v>
      </c>
      <c r="H251" s="18" t="s">
        <v>190</v>
      </c>
      <c r="I251" s="18" t="s">
        <v>190</v>
      </c>
      <c r="J251" s="18" t="s">
        <v>190</v>
      </c>
      <c r="K251" s="18" t="s">
        <v>190</v>
      </c>
      <c r="L251" s="29" t="s">
        <v>256</v>
      </c>
      <c r="M251" s="29" t="s">
        <v>208</v>
      </c>
      <c r="N251" s="29" t="s">
        <v>256</v>
      </c>
      <c r="O251" s="29" t="s">
        <v>208</v>
      </c>
      <c r="P251" s="29" t="s">
        <v>190</v>
      </c>
      <c r="Q251" s="29" t="s">
        <v>208</v>
      </c>
      <c r="R251" s="29" t="s">
        <v>208</v>
      </c>
      <c r="S251" s="29" t="s">
        <v>256</v>
      </c>
      <c r="T251" s="29" t="s">
        <v>256</v>
      </c>
      <c r="U251" s="29" t="s">
        <v>208</v>
      </c>
      <c r="V251" s="29" t="s">
        <v>256</v>
      </c>
      <c r="W251" s="117" t="s">
        <v>364</v>
      </c>
    </row>
    <row r="252" spans="1:23" ht="33.5" customHeight="1" x14ac:dyDescent="0.35">
      <c r="A252" s="30" t="s">
        <v>207</v>
      </c>
      <c r="B252" s="17" t="s">
        <v>263</v>
      </c>
      <c r="C252" s="9" t="s">
        <v>282</v>
      </c>
      <c r="D252" s="29" t="s">
        <v>190</v>
      </c>
      <c r="E252" s="29" t="s">
        <v>190</v>
      </c>
      <c r="F252" s="29" t="s">
        <v>190</v>
      </c>
      <c r="G252" s="29" t="s">
        <v>190</v>
      </c>
      <c r="H252" s="29" t="s">
        <v>190</v>
      </c>
      <c r="I252" s="29" t="s">
        <v>190</v>
      </c>
      <c r="J252" s="29" t="s">
        <v>190</v>
      </c>
      <c r="K252" s="29" t="s">
        <v>190</v>
      </c>
      <c r="L252" s="29">
        <v>3.6000000000000004E-2</v>
      </c>
      <c r="M252" s="29">
        <v>3.5000000000000003E-2</v>
      </c>
      <c r="N252" s="29">
        <v>3.6000000000000004E-2</v>
      </c>
      <c r="O252" s="29">
        <v>3.9E-2</v>
      </c>
      <c r="P252" s="29">
        <v>4.0999999999999995E-2</v>
      </c>
      <c r="Q252" s="29">
        <v>4.4000000000000004E-2</v>
      </c>
      <c r="R252" s="29">
        <v>4.2999999999999997E-2</v>
      </c>
      <c r="S252" s="29">
        <v>4.4000000000000004E-2</v>
      </c>
      <c r="T252" s="29">
        <v>6.4000000000000001E-2</v>
      </c>
      <c r="U252" s="29">
        <v>7.2000000000000008E-2</v>
      </c>
      <c r="V252" s="29">
        <v>6.7000000000000004E-2</v>
      </c>
      <c r="W252" s="117" t="s">
        <v>364</v>
      </c>
    </row>
    <row r="253" spans="1:23" x14ac:dyDescent="0.35">
      <c r="A253" s="30" t="s">
        <v>207</v>
      </c>
      <c r="B253" s="17" t="s">
        <v>263</v>
      </c>
      <c r="C253" s="92" t="s">
        <v>265</v>
      </c>
      <c r="D253" s="29" t="s">
        <v>190</v>
      </c>
      <c r="E253" s="29" t="s">
        <v>190</v>
      </c>
      <c r="F253" s="29" t="s">
        <v>190</v>
      </c>
      <c r="G253" s="29" t="s">
        <v>190</v>
      </c>
      <c r="H253" s="29" t="s">
        <v>190</v>
      </c>
      <c r="I253" s="29" t="s">
        <v>190</v>
      </c>
      <c r="J253" s="29" t="s">
        <v>190</v>
      </c>
      <c r="K253" s="29" t="s">
        <v>190</v>
      </c>
      <c r="L253" s="29">
        <v>3.6000000000000004E-2</v>
      </c>
      <c r="M253" s="29">
        <v>3.6000000000000004E-2</v>
      </c>
      <c r="N253" s="29">
        <v>3.7999999999999999E-2</v>
      </c>
      <c r="O253" s="29">
        <v>3.7999999999999999E-2</v>
      </c>
      <c r="P253" s="29">
        <v>4.2000000000000003E-2</v>
      </c>
      <c r="Q253" s="29">
        <v>4.2999999999999997E-2</v>
      </c>
      <c r="R253" s="29">
        <v>4.0999999999999995E-2</v>
      </c>
      <c r="S253" s="29">
        <v>4.2999999999999997E-2</v>
      </c>
      <c r="T253" s="29">
        <v>5.5999999999999994E-2</v>
      </c>
      <c r="U253" s="29">
        <v>6.5000000000000002E-2</v>
      </c>
      <c r="V253" s="29">
        <v>6.3E-2</v>
      </c>
      <c r="W253" s="117" t="s">
        <v>364</v>
      </c>
    </row>
    <row r="254" spans="1:23" x14ac:dyDescent="0.35">
      <c r="A254" s="30" t="s">
        <v>207</v>
      </c>
      <c r="B254" s="17" t="s">
        <v>263</v>
      </c>
      <c r="C254" s="92" t="s">
        <v>266</v>
      </c>
      <c r="D254" s="29" t="s">
        <v>190</v>
      </c>
      <c r="E254" s="29" t="s">
        <v>190</v>
      </c>
      <c r="F254" s="29" t="s">
        <v>190</v>
      </c>
      <c r="G254" s="29" t="s">
        <v>190</v>
      </c>
      <c r="H254" s="29" t="s">
        <v>190</v>
      </c>
      <c r="I254" s="29" t="s">
        <v>190</v>
      </c>
      <c r="J254" s="29" t="s">
        <v>190</v>
      </c>
      <c r="K254" s="29" t="s">
        <v>190</v>
      </c>
      <c r="L254" s="29">
        <v>3.5000000000000003E-2</v>
      </c>
      <c r="M254" s="29">
        <v>3.6000000000000004E-2</v>
      </c>
      <c r="N254" s="29">
        <v>3.7000000000000005E-2</v>
      </c>
      <c r="O254" s="29">
        <v>3.7000000000000005E-2</v>
      </c>
      <c r="P254" s="29">
        <v>4.0999999999999995E-2</v>
      </c>
      <c r="Q254" s="29">
        <v>3.9E-2</v>
      </c>
      <c r="R254" s="29">
        <v>4.2000000000000003E-2</v>
      </c>
      <c r="S254" s="29">
        <v>0.04</v>
      </c>
      <c r="T254" s="29">
        <v>5.2000000000000005E-2</v>
      </c>
      <c r="U254" s="29">
        <v>6.0999999999999999E-2</v>
      </c>
      <c r="V254" s="29">
        <v>6.3E-2</v>
      </c>
      <c r="W254" s="117" t="s">
        <v>364</v>
      </c>
    </row>
    <row r="255" spans="1:23" x14ac:dyDescent="0.35">
      <c r="A255" s="30" t="s">
        <v>207</v>
      </c>
      <c r="B255" s="17" t="s">
        <v>263</v>
      </c>
      <c r="C255" s="92" t="s">
        <v>267</v>
      </c>
      <c r="D255" s="29" t="s">
        <v>190</v>
      </c>
      <c r="E255" s="29" t="s">
        <v>190</v>
      </c>
      <c r="F255" s="29" t="s">
        <v>190</v>
      </c>
      <c r="G255" s="29" t="s">
        <v>190</v>
      </c>
      <c r="H255" s="29" t="s">
        <v>190</v>
      </c>
      <c r="I255" s="29" t="s">
        <v>190</v>
      </c>
      <c r="J255" s="29" t="s">
        <v>190</v>
      </c>
      <c r="K255" s="29" t="s">
        <v>190</v>
      </c>
      <c r="L255" s="29">
        <v>3.6000000000000004E-2</v>
      </c>
      <c r="M255" s="29">
        <v>3.6000000000000004E-2</v>
      </c>
      <c r="N255" s="29">
        <v>3.7000000000000005E-2</v>
      </c>
      <c r="O255" s="29">
        <v>3.7000000000000005E-2</v>
      </c>
      <c r="P255" s="29">
        <v>3.9E-2</v>
      </c>
      <c r="Q255" s="29">
        <v>3.7999999999999999E-2</v>
      </c>
      <c r="R255" s="29">
        <v>0.04</v>
      </c>
      <c r="S255" s="29">
        <v>4.0999999999999995E-2</v>
      </c>
      <c r="T255" s="29">
        <v>5.0999999999999997E-2</v>
      </c>
      <c r="U255" s="29">
        <v>5.2999999999999999E-2</v>
      </c>
      <c r="V255" s="29">
        <v>5.7000000000000002E-2</v>
      </c>
      <c r="W255" s="117" t="s">
        <v>364</v>
      </c>
    </row>
    <row r="256" spans="1:23" x14ac:dyDescent="0.35">
      <c r="A256" s="30" t="s">
        <v>207</v>
      </c>
      <c r="B256" s="17" t="s">
        <v>263</v>
      </c>
      <c r="C256" s="92" t="s">
        <v>283</v>
      </c>
      <c r="D256" s="29" t="s">
        <v>190</v>
      </c>
      <c r="E256" s="29" t="s">
        <v>190</v>
      </c>
      <c r="F256" s="29" t="s">
        <v>190</v>
      </c>
      <c r="G256" s="29" t="s">
        <v>190</v>
      </c>
      <c r="H256" s="29" t="s">
        <v>190</v>
      </c>
      <c r="I256" s="29" t="s">
        <v>190</v>
      </c>
      <c r="J256" s="29" t="s">
        <v>190</v>
      </c>
      <c r="K256" s="29" t="s">
        <v>190</v>
      </c>
      <c r="L256" s="29">
        <v>3.7000000000000005E-2</v>
      </c>
      <c r="M256" s="29">
        <v>3.7000000000000005E-2</v>
      </c>
      <c r="N256" s="29">
        <v>3.7000000000000005E-2</v>
      </c>
      <c r="O256" s="29">
        <v>0.04</v>
      </c>
      <c r="P256" s="29">
        <v>4.0999999999999995E-2</v>
      </c>
      <c r="Q256" s="29">
        <v>4.2000000000000003E-2</v>
      </c>
      <c r="R256" s="29">
        <v>4.2000000000000003E-2</v>
      </c>
      <c r="S256" s="29">
        <v>4.0999999999999995E-2</v>
      </c>
      <c r="T256" s="29">
        <v>0.05</v>
      </c>
      <c r="U256" s="29">
        <v>5.5E-2</v>
      </c>
      <c r="V256" s="29">
        <v>5.7999999999999996E-2</v>
      </c>
      <c r="W256" s="117" t="s">
        <v>364</v>
      </c>
    </row>
  </sheetData>
  <phoneticPr fontId="44" type="noConversion"/>
  <hyperlinks>
    <hyperlink ref="A11" location="Contents!A1" display="This cell contains a hyperlink to the Table of Contents" xr:uid="{00000000-0004-0000-0D00-000000000000}"/>
    <hyperlink ref="A8" r:id="rId1" xr:uid="{D8777BAC-F412-48F9-A44F-37EC4D391076}"/>
    <hyperlink ref="A9" r:id="rId2" display="Further data available by gender, age, work pattern, employment type, broad industrial group and qualification from Nomis. This link opens in a new window." xr:uid="{8211D748-F25B-4D0E-833E-D281E95AFD4B}"/>
  </hyperlinks>
  <pageMargins left="0.7" right="0.7" top="0.75" bottom="0.75" header="0.3" footer="0.3"/>
  <pageSetup paperSize="9" scale="17" orientation="portrait"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W135"/>
  <sheetViews>
    <sheetView showGridLines="0" zoomScaleNormal="100" workbookViewId="0">
      <selection activeCell="A12" sqref="A12"/>
    </sheetView>
  </sheetViews>
  <sheetFormatPr defaultColWidth="9.1796875" defaultRowHeight="15.5" x14ac:dyDescent="0.35"/>
  <cols>
    <col min="1" max="1" width="61.453125" style="13" customWidth="1"/>
    <col min="2" max="2" width="54.453125" style="9" customWidth="1"/>
    <col min="3" max="8" width="12.6328125" style="32" customWidth="1"/>
    <col min="9" max="19" width="12.6328125" style="14" customWidth="1"/>
    <col min="20" max="21" width="12.6328125" style="13" customWidth="1"/>
    <col min="22" max="22" width="17.36328125" style="13" bestFit="1" customWidth="1"/>
    <col min="23" max="16384" width="9.1796875" style="13"/>
  </cols>
  <sheetData>
    <row r="1" spans="1:23" ht="20" x14ac:dyDescent="0.4">
      <c r="A1" s="22" t="s">
        <v>334</v>
      </c>
      <c r="B1" s="13"/>
      <c r="C1" s="14"/>
      <c r="D1" s="14"/>
      <c r="E1" s="14"/>
      <c r="F1" s="14"/>
      <c r="G1" s="14"/>
      <c r="H1" s="14"/>
      <c r="O1" s="14" t="s">
        <v>0</v>
      </c>
    </row>
    <row r="2" spans="1:23" x14ac:dyDescent="0.35">
      <c r="A2" s="9" t="s">
        <v>152</v>
      </c>
      <c r="B2" s="13"/>
      <c r="C2" s="14"/>
      <c r="D2" s="14"/>
      <c r="E2" s="14"/>
      <c r="F2" s="14"/>
      <c r="G2" s="14"/>
      <c r="H2" s="14"/>
    </row>
    <row r="3" spans="1:23" x14ac:dyDescent="0.35">
      <c r="A3" s="9" t="s">
        <v>293</v>
      </c>
      <c r="B3" s="13"/>
      <c r="C3" s="14"/>
      <c r="D3" s="14"/>
      <c r="E3" s="14"/>
      <c r="F3" s="14"/>
      <c r="G3" s="14"/>
      <c r="H3" s="14"/>
      <c r="S3" s="13"/>
    </row>
    <row r="4" spans="1:23" x14ac:dyDescent="0.35">
      <c r="A4" s="9" t="s">
        <v>299</v>
      </c>
      <c r="B4" s="13"/>
      <c r="C4" s="14"/>
      <c r="D4" s="14"/>
      <c r="E4" s="14"/>
      <c r="F4" s="14"/>
      <c r="G4" s="14"/>
      <c r="H4" s="14"/>
    </row>
    <row r="5" spans="1:23" x14ac:dyDescent="0.35">
      <c r="A5" s="9" t="s">
        <v>304</v>
      </c>
      <c r="B5" s="13"/>
      <c r="C5" s="14"/>
      <c r="D5" s="14"/>
      <c r="E5" s="14"/>
      <c r="F5" s="14"/>
      <c r="G5" s="14"/>
      <c r="H5" s="14"/>
    </row>
    <row r="6" spans="1:23" x14ac:dyDescent="0.35">
      <c r="A6" s="9" t="s">
        <v>195</v>
      </c>
      <c r="B6" s="13"/>
      <c r="C6" s="14"/>
      <c r="D6" s="14"/>
      <c r="E6" s="14"/>
      <c r="F6" s="14"/>
      <c r="G6" s="14"/>
      <c r="H6" s="14"/>
      <c r="V6" s="14"/>
      <c r="W6" s="14"/>
    </row>
    <row r="7" spans="1:23" x14ac:dyDescent="0.35">
      <c r="A7" s="9" t="s">
        <v>332</v>
      </c>
      <c r="B7" s="13"/>
      <c r="C7" s="8"/>
      <c r="D7" s="8"/>
      <c r="E7" s="8"/>
      <c r="F7" s="8"/>
      <c r="G7" s="8"/>
      <c r="H7" s="8"/>
      <c r="I7" s="8"/>
      <c r="J7" s="8"/>
      <c r="K7" s="8"/>
      <c r="L7" s="8"/>
      <c r="M7" s="8"/>
      <c r="N7" s="8"/>
      <c r="O7" s="8"/>
      <c r="P7" s="8"/>
      <c r="Q7" s="8"/>
      <c r="R7" s="8"/>
      <c r="S7" s="8"/>
      <c r="T7" s="8"/>
      <c r="U7" s="8"/>
      <c r="V7" s="8"/>
    </row>
    <row r="8" spans="1:23" ht="15" customHeight="1" x14ac:dyDescent="0.35">
      <c r="A8" s="9" t="s">
        <v>204</v>
      </c>
      <c r="B8" s="13"/>
      <c r="C8" s="8"/>
      <c r="D8" s="8"/>
      <c r="E8" s="8"/>
      <c r="F8" s="8"/>
      <c r="G8" s="8"/>
      <c r="H8" s="8"/>
      <c r="I8" s="8"/>
      <c r="J8" s="8"/>
      <c r="K8" s="8"/>
      <c r="L8" s="8"/>
      <c r="M8" s="8"/>
      <c r="N8" s="8"/>
      <c r="O8" s="8"/>
      <c r="P8" s="8"/>
      <c r="Q8" s="8"/>
      <c r="R8" s="8"/>
      <c r="S8" s="8"/>
      <c r="T8" s="8"/>
      <c r="U8" s="8"/>
      <c r="V8" s="8"/>
    </row>
    <row r="9" spans="1:23" x14ac:dyDescent="0.35">
      <c r="A9" s="3" t="s">
        <v>312</v>
      </c>
      <c r="B9" s="13"/>
      <c r="C9" s="8"/>
      <c r="D9" s="8"/>
      <c r="E9" s="8"/>
      <c r="F9" s="8"/>
      <c r="G9" s="8"/>
      <c r="H9" s="8"/>
      <c r="I9" s="8"/>
      <c r="J9" s="8"/>
      <c r="K9" s="8"/>
      <c r="L9" s="8"/>
      <c r="M9" s="8"/>
      <c r="N9" s="8"/>
      <c r="O9" s="8"/>
      <c r="P9" s="8"/>
      <c r="Q9" s="8"/>
      <c r="R9" s="8"/>
      <c r="S9" s="8"/>
      <c r="T9" s="8"/>
      <c r="U9" s="8"/>
      <c r="V9" s="8"/>
    </row>
    <row r="10" spans="1:23" x14ac:dyDescent="0.35">
      <c r="A10" s="35" t="s">
        <v>316</v>
      </c>
      <c r="B10" s="13"/>
      <c r="C10" s="8"/>
      <c r="D10" s="8"/>
      <c r="E10" s="8"/>
      <c r="F10" s="8"/>
      <c r="G10" s="8"/>
      <c r="H10" s="8"/>
      <c r="I10" s="8"/>
      <c r="J10" s="8"/>
      <c r="K10" s="8"/>
      <c r="L10" s="8"/>
      <c r="M10" s="8"/>
      <c r="N10" s="8"/>
      <c r="O10" s="8"/>
      <c r="P10" s="8"/>
      <c r="Q10" s="8"/>
      <c r="R10" s="8"/>
      <c r="S10" s="8"/>
      <c r="T10" s="8"/>
      <c r="U10" s="8"/>
      <c r="V10" s="8"/>
    </row>
    <row r="11" spans="1:23" s="27" customFormat="1" x14ac:dyDescent="0.35">
      <c r="A11" s="26" t="s">
        <v>154</v>
      </c>
      <c r="C11" s="8"/>
      <c r="D11" s="8"/>
      <c r="E11" s="8"/>
      <c r="F11" s="8"/>
      <c r="G11" s="8"/>
      <c r="H11" s="8"/>
      <c r="I11" s="8"/>
      <c r="J11" s="8"/>
      <c r="K11" s="8"/>
      <c r="L11" s="8"/>
      <c r="M11" s="8"/>
      <c r="N11" s="8"/>
      <c r="O11" s="8"/>
      <c r="P11" s="8"/>
      <c r="Q11" s="8"/>
      <c r="R11" s="8"/>
      <c r="S11" s="8"/>
      <c r="T11" s="8"/>
      <c r="U11" s="8"/>
      <c r="V11" s="8"/>
    </row>
    <row r="12" spans="1:23" s="27" customFormat="1" ht="30" customHeight="1" x14ac:dyDescent="0.35">
      <c r="A12" s="35" t="s">
        <v>232</v>
      </c>
      <c r="C12" s="28"/>
      <c r="D12" s="28"/>
      <c r="E12" s="28"/>
      <c r="F12" s="28"/>
      <c r="G12" s="28"/>
      <c r="H12" s="28"/>
      <c r="I12" s="28"/>
      <c r="J12" s="28"/>
      <c r="K12" s="28"/>
      <c r="L12" s="28"/>
      <c r="M12" s="28"/>
      <c r="N12" s="28"/>
      <c r="O12" s="28"/>
      <c r="P12" s="28"/>
      <c r="Q12" s="28"/>
      <c r="R12" s="28"/>
      <c r="S12" s="39"/>
    </row>
    <row r="13" spans="1:23" ht="15.75" customHeight="1" x14ac:dyDescent="0.35">
      <c r="A13" s="23" t="s">
        <v>156</v>
      </c>
      <c r="B13" s="23" t="s">
        <v>157</v>
      </c>
      <c r="C13" s="24" t="s">
        <v>164</v>
      </c>
      <c r="D13" s="24" t="s">
        <v>165</v>
      </c>
      <c r="E13" s="24" t="s">
        <v>166</v>
      </c>
      <c r="F13" s="24" t="s">
        <v>167</v>
      </c>
      <c r="G13" s="24" t="s">
        <v>168</v>
      </c>
      <c r="H13" s="24" t="s">
        <v>169</v>
      </c>
      <c r="I13" s="24" t="s">
        <v>170</v>
      </c>
      <c r="J13" s="24" t="s">
        <v>171</v>
      </c>
      <c r="K13" s="24" t="s">
        <v>172</v>
      </c>
      <c r="L13" s="24" t="s">
        <v>173</v>
      </c>
      <c r="M13" s="24" t="s">
        <v>174</v>
      </c>
      <c r="N13" s="24" t="s">
        <v>175</v>
      </c>
      <c r="O13" s="24" t="s">
        <v>176</v>
      </c>
      <c r="P13" s="24" t="s">
        <v>177</v>
      </c>
      <c r="Q13" s="24" t="s">
        <v>123</v>
      </c>
      <c r="R13" s="25" t="s">
        <v>150</v>
      </c>
      <c r="S13" s="24" t="s">
        <v>187</v>
      </c>
      <c r="T13" s="24" t="s">
        <v>189</v>
      </c>
      <c r="U13" s="80" t="s">
        <v>257</v>
      </c>
      <c r="V13" s="24" t="s">
        <v>319</v>
      </c>
    </row>
    <row r="14" spans="1:23" x14ac:dyDescent="0.35">
      <c r="A14" s="16" t="s">
        <v>178</v>
      </c>
      <c r="B14" s="17" t="s">
        <v>48</v>
      </c>
      <c r="C14" s="18">
        <v>3574900</v>
      </c>
      <c r="D14" s="18">
        <v>3677100</v>
      </c>
      <c r="E14" s="18">
        <v>3762400</v>
      </c>
      <c r="F14" s="18">
        <v>3824300</v>
      </c>
      <c r="G14" s="18">
        <v>3799400</v>
      </c>
      <c r="H14" s="18">
        <v>3839900</v>
      </c>
      <c r="I14" s="18">
        <v>3954300</v>
      </c>
      <c r="J14" s="18">
        <v>4058700</v>
      </c>
      <c r="K14" s="18">
        <v>4213900</v>
      </c>
      <c r="L14" s="18">
        <v>4299600</v>
      </c>
      <c r="M14" s="18">
        <v>4498700</v>
      </c>
      <c r="N14" s="18">
        <v>4602400</v>
      </c>
      <c r="O14" s="18">
        <v>4797800</v>
      </c>
      <c r="P14" s="18">
        <v>4840900</v>
      </c>
      <c r="Q14" s="18">
        <v>4840200</v>
      </c>
      <c r="R14" s="18">
        <v>4970000</v>
      </c>
      <c r="S14" s="18">
        <v>4537500</v>
      </c>
      <c r="T14" s="18">
        <v>4271800</v>
      </c>
      <c r="U14" s="83">
        <v>4298200</v>
      </c>
      <c r="V14" s="117">
        <v>4371700</v>
      </c>
    </row>
    <row r="15" spans="1:23" x14ac:dyDescent="0.35">
      <c r="A15" s="16" t="s">
        <v>178</v>
      </c>
      <c r="B15" s="17" t="s">
        <v>1</v>
      </c>
      <c r="C15" s="18">
        <v>247100</v>
      </c>
      <c r="D15" s="18">
        <v>243400</v>
      </c>
      <c r="E15" s="18">
        <v>264200</v>
      </c>
      <c r="F15" s="18">
        <v>264000</v>
      </c>
      <c r="G15" s="18">
        <v>268600</v>
      </c>
      <c r="H15" s="18">
        <v>265200</v>
      </c>
      <c r="I15" s="18">
        <v>271200</v>
      </c>
      <c r="J15" s="18">
        <v>283900</v>
      </c>
      <c r="K15" s="18">
        <v>301800</v>
      </c>
      <c r="L15" s="18">
        <v>287800</v>
      </c>
      <c r="M15" s="18">
        <v>302500</v>
      </c>
      <c r="N15" s="18">
        <v>298000</v>
      </c>
      <c r="O15" s="18">
        <v>329200</v>
      </c>
      <c r="P15" s="18">
        <v>325200</v>
      </c>
      <c r="Q15" s="18">
        <v>321300</v>
      </c>
      <c r="R15" s="18">
        <v>329600</v>
      </c>
      <c r="S15" s="18">
        <v>301600</v>
      </c>
      <c r="T15" s="18">
        <v>286000</v>
      </c>
      <c r="U15" s="83">
        <v>288100</v>
      </c>
      <c r="V15" s="117">
        <v>300100</v>
      </c>
    </row>
    <row r="16" spans="1:23" ht="30" customHeight="1" x14ac:dyDescent="0.35">
      <c r="A16" s="17" t="s">
        <v>179</v>
      </c>
      <c r="B16" s="17" t="s">
        <v>35</v>
      </c>
      <c r="C16" s="18">
        <v>27100</v>
      </c>
      <c r="D16" s="18">
        <v>24500</v>
      </c>
      <c r="E16" s="18">
        <v>26400</v>
      </c>
      <c r="F16" s="18">
        <v>24800</v>
      </c>
      <c r="G16" s="18">
        <v>25300</v>
      </c>
      <c r="H16" s="18">
        <v>24000</v>
      </c>
      <c r="I16" s="18">
        <v>29200</v>
      </c>
      <c r="J16" s="18">
        <v>28700</v>
      </c>
      <c r="K16" s="18">
        <v>29600</v>
      </c>
      <c r="L16" s="18">
        <v>28300</v>
      </c>
      <c r="M16" s="18">
        <v>27000</v>
      </c>
      <c r="N16" s="18">
        <v>26900</v>
      </c>
      <c r="O16" s="18">
        <v>30400</v>
      </c>
      <c r="P16" s="18">
        <v>37400</v>
      </c>
      <c r="Q16" s="18">
        <v>31500</v>
      </c>
      <c r="R16" s="18">
        <v>31200</v>
      </c>
      <c r="S16" s="18">
        <v>26200</v>
      </c>
      <c r="T16" s="18">
        <v>28800</v>
      </c>
      <c r="U16" s="18">
        <v>28900</v>
      </c>
      <c r="V16" s="117" t="s">
        <v>364</v>
      </c>
    </row>
    <row r="17" spans="1:22" x14ac:dyDescent="0.35">
      <c r="A17" s="16" t="s">
        <v>179</v>
      </c>
      <c r="B17" s="17" t="s">
        <v>36</v>
      </c>
      <c r="C17" s="18">
        <v>63900</v>
      </c>
      <c r="D17" s="18">
        <v>64500</v>
      </c>
      <c r="E17" s="18">
        <v>71600</v>
      </c>
      <c r="F17" s="18">
        <v>73300</v>
      </c>
      <c r="G17" s="18">
        <v>79100</v>
      </c>
      <c r="H17" s="18">
        <v>75700</v>
      </c>
      <c r="I17" s="18">
        <v>71300</v>
      </c>
      <c r="J17" s="18">
        <v>82500</v>
      </c>
      <c r="K17" s="18">
        <v>86300</v>
      </c>
      <c r="L17" s="18">
        <v>76400</v>
      </c>
      <c r="M17" s="18">
        <v>90200</v>
      </c>
      <c r="N17" s="18">
        <v>89300</v>
      </c>
      <c r="O17" s="18">
        <v>96200</v>
      </c>
      <c r="P17" s="18">
        <v>101300</v>
      </c>
      <c r="Q17" s="18">
        <v>96700</v>
      </c>
      <c r="R17" s="18">
        <v>90500</v>
      </c>
      <c r="S17" s="18">
        <v>91700</v>
      </c>
      <c r="T17" s="18">
        <v>78800</v>
      </c>
      <c r="U17" s="18">
        <v>84800</v>
      </c>
      <c r="V17" s="117" t="s">
        <v>364</v>
      </c>
    </row>
    <row r="18" spans="1:22" x14ac:dyDescent="0.35">
      <c r="A18" s="16" t="s">
        <v>179</v>
      </c>
      <c r="B18" s="17" t="s">
        <v>37</v>
      </c>
      <c r="C18" s="18">
        <v>63300</v>
      </c>
      <c r="D18" s="18">
        <v>62800</v>
      </c>
      <c r="E18" s="18">
        <v>67200</v>
      </c>
      <c r="F18" s="18">
        <v>66900</v>
      </c>
      <c r="G18" s="18">
        <v>64300</v>
      </c>
      <c r="H18" s="18">
        <v>68200</v>
      </c>
      <c r="I18" s="18">
        <v>68100</v>
      </c>
      <c r="J18" s="18">
        <v>70600</v>
      </c>
      <c r="K18" s="18">
        <v>81200</v>
      </c>
      <c r="L18" s="18">
        <v>75800</v>
      </c>
      <c r="M18" s="18">
        <v>74200</v>
      </c>
      <c r="N18" s="18">
        <v>75900</v>
      </c>
      <c r="O18" s="18">
        <v>85500</v>
      </c>
      <c r="P18" s="18">
        <v>71500</v>
      </c>
      <c r="Q18" s="18">
        <v>82000</v>
      </c>
      <c r="R18" s="18">
        <v>90700</v>
      </c>
      <c r="S18" s="18">
        <v>77900</v>
      </c>
      <c r="T18" s="18">
        <v>78900</v>
      </c>
      <c r="U18" s="18">
        <v>79900</v>
      </c>
      <c r="V18" s="117" t="s">
        <v>364</v>
      </c>
    </row>
    <row r="19" spans="1:22" x14ac:dyDescent="0.35">
      <c r="A19" s="16" t="s">
        <v>179</v>
      </c>
      <c r="B19" s="17" t="s">
        <v>236</v>
      </c>
      <c r="C19" s="18">
        <v>14000</v>
      </c>
      <c r="D19" s="18">
        <v>13100</v>
      </c>
      <c r="E19" s="18">
        <v>12900</v>
      </c>
      <c r="F19" s="18">
        <v>14000</v>
      </c>
      <c r="G19" s="18">
        <v>12900</v>
      </c>
      <c r="H19" s="18">
        <v>13800</v>
      </c>
      <c r="I19" s="18">
        <v>15200</v>
      </c>
      <c r="J19" s="18">
        <v>14800</v>
      </c>
      <c r="K19" s="18">
        <v>16000</v>
      </c>
      <c r="L19" s="18">
        <v>15000</v>
      </c>
      <c r="M19" s="18">
        <v>15700</v>
      </c>
      <c r="N19" s="18">
        <v>14600</v>
      </c>
      <c r="O19" s="18">
        <v>16800</v>
      </c>
      <c r="P19" s="18">
        <v>16200</v>
      </c>
      <c r="Q19" s="18">
        <v>14100</v>
      </c>
      <c r="R19" s="18">
        <v>14000</v>
      </c>
      <c r="S19" s="18">
        <v>15900</v>
      </c>
      <c r="T19" s="18">
        <v>16800</v>
      </c>
      <c r="U19" s="18">
        <v>12900</v>
      </c>
      <c r="V19" s="117" t="s">
        <v>364</v>
      </c>
    </row>
    <row r="20" spans="1:22" x14ac:dyDescent="0.35">
      <c r="A20" s="16" t="s">
        <v>179</v>
      </c>
      <c r="B20" s="17" t="s">
        <v>38</v>
      </c>
      <c r="C20" s="18">
        <v>31800</v>
      </c>
      <c r="D20" s="18">
        <v>33600</v>
      </c>
      <c r="E20" s="18">
        <v>39300</v>
      </c>
      <c r="F20" s="18">
        <v>37200</v>
      </c>
      <c r="G20" s="18">
        <v>34000</v>
      </c>
      <c r="H20" s="18">
        <v>37300</v>
      </c>
      <c r="I20" s="18">
        <v>35800</v>
      </c>
      <c r="J20" s="18">
        <v>38200</v>
      </c>
      <c r="K20" s="18">
        <v>39100</v>
      </c>
      <c r="L20" s="18">
        <v>35800</v>
      </c>
      <c r="M20" s="18">
        <v>42100</v>
      </c>
      <c r="N20" s="18">
        <v>42600</v>
      </c>
      <c r="O20" s="18">
        <v>49600</v>
      </c>
      <c r="P20" s="18">
        <v>39400</v>
      </c>
      <c r="Q20" s="18">
        <v>43200</v>
      </c>
      <c r="R20" s="18">
        <v>53600</v>
      </c>
      <c r="S20" s="18">
        <v>38000</v>
      </c>
      <c r="T20" s="18">
        <v>36300</v>
      </c>
      <c r="U20" s="18">
        <v>40300</v>
      </c>
      <c r="V20" s="117" t="s">
        <v>364</v>
      </c>
    </row>
    <row r="21" spans="1:22" x14ac:dyDescent="0.35">
      <c r="A21" s="16" t="s">
        <v>179</v>
      </c>
      <c r="B21" s="17" t="s">
        <v>121</v>
      </c>
      <c r="C21" s="18">
        <v>33700</v>
      </c>
      <c r="D21" s="18">
        <v>33400</v>
      </c>
      <c r="E21" s="18">
        <v>35300</v>
      </c>
      <c r="F21" s="18">
        <v>33500</v>
      </c>
      <c r="G21" s="18">
        <v>34200</v>
      </c>
      <c r="H21" s="18">
        <v>31800</v>
      </c>
      <c r="I21" s="18">
        <v>36300</v>
      </c>
      <c r="J21" s="18">
        <v>35500</v>
      </c>
      <c r="K21" s="18">
        <v>36700</v>
      </c>
      <c r="L21" s="18">
        <v>38900</v>
      </c>
      <c r="M21" s="18">
        <v>37600</v>
      </c>
      <c r="N21" s="18">
        <v>34100</v>
      </c>
      <c r="O21" s="18">
        <v>38300</v>
      </c>
      <c r="P21" s="18">
        <v>35700</v>
      </c>
      <c r="Q21" s="18">
        <v>39200</v>
      </c>
      <c r="R21" s="18">
        <v>36700</v>
      </c>
      <c r="S21" s="18">
        <v>40200</v>
      </c>
      <c r="T21" s="18">
        <v>33000</v>
      </c>
      <c r="U21" s="18">
        <v>36000</v>
      </c>
      <c r="V21" s="117" t="s">
        <v>364</v>
      </c>
    </row>
    <row r="22" spans="1:22" x14ac:dyDescent="0.35">
      <c r="A22" s="16" t="s">
        <v>179</v>
      </c>
      <c r="B22" s="17" t="s">
        <v>39</v>
      </c>
      <c r="C22" s="18">
        <v>16400</v>
      </c>
      <c r="D22" s="18">
        <v>15600</v>
      </c>
      <c r="E22" s="18">
        <v>17000</v>
      </c>
      <c r="F22" s="18">
        <v>17600</v>
      </c>
      <c r="G22" s="18">
        <v>18100</v>
      </c>
      <c r="H22" s="18">
        <v>17600</v>
      </c>
      <c r="I22" s="18">
        <v>17900</v>
      </c>
      <c r="J22" s="18">
        <v>19100</v>
      </c>
      <c r="K22" s="18">
        <v>18100</v>
      </c>
      <c r="L22" s="18">
        <v>18900</v>
      </c>
      <c r="M22" s="18">
        <v>20000</v>
      </c>
      <c r="N22" s="18">
        <v>18800</v>
      </c>
      <c r="O22" s="18">
        <v>20800</v>
      </c>
      <c r="P22" s="18">
        <v>21800</v>
      </c>
      <c r="Q22" s="18">
        <v>18800</v>
      </c>
      <c r="R22" s="18">
        <v>21400</v>
      </c>
      <c r="S22" s="18">
        <v>15300</v>
      </c>
      <c r="T22" s="18">
        <v>17200</v>
      </c>
      <c r="U22" s="18">
        <v>15200</v>
      </c>
      <c r="V22" s="117" t="s">
        <v>364</v>
      </c>
    </row>
    <row r="23" spans="1:22" x14ac:dyDescent="0.35">
      <c r="A23" s="16" t="s">
        <v>179</v>
      </c>
      <c r="B23" s="17" t="s">
        <v>40</v>
      </c>
      <c r="C23" s="18">
        <v>19100</v>
      </c>
      <c r="D23" s="18">
        <v>18400</v>
      </c>
      <c r="E23" s="18">
        <v>19600</v>
      </c>
      <c r="F23" s="18">
        <v>20100</v>
      </c>
      <c r="G23" s="18">
        <v>21000</v>
      </c>
      <c r="H23" s="18">
        <v>20700</v>
      </c>
      <c r="I23" s="18">
        <v>20100</v>
      </c>
      <c r="J23" s="18">
        <v>20300</v>
      </c>
      <c r="K23" s="18">
        <v>22800</v>
      </c>
      <c r="L23" s="18">
        <v>23000</v>
      </c>
      <c r="M23" s="18">
        <v>23700</v>
      </c>
      <c r="N23" s="18">
        <v>23600</v>
      </c>
      <c r="O23" s="18">
        <v>23700</v>
      </c>
      <c r="P23" s="18">
        <v>24600</v>
      </c>
      <c r="Q23" s="18">
        <v>24600</v>
      </c>
      <c r="R23" s="18">
        <v>24200</v>
      </c>
      <c r="S23" s="18">
        <v>23900</v>
      </c>
      <c r="T23" s="18">
        <v>20900</v>
      </c>
      <c r="U23" s="18">
        <v>22000</v>
      </c>
      <c r="V23" s="117" t="s">
        <v>364</v>
      </c>
    </row>
    <row r="24" spans="1:22" ht="30" customHeight="1" x14ac:dyDescent="0.35">
      <c r="A24" s="17" t="s">
        <v>180</v>
      </c>
      <c r="B24" s="17" t="s">
        <v>41</v>
      </c>
      <c r="C24" s="18">
        <v>11900</v>
      </c>
      <c r="D24" s="18">
        <v>12300</v>
      </c>
      <c r="E24" s="18">
        <v>12500</v>
      </c>
      <c r="F24" s="18">
        <v>13000</v>
      </c>
      <c r="G24" s="18">
        <v>12200</v>
      </c>
      <c r="H24" s="18">
        <v>11200</v>
      </c>
      <c r="I24" s="18">
        <v>12800</v>
      </c>
      <c r="J24" s="18">
        <v>11600</v>
      </c>
      <c r="K24" s="18">
        <v>12600</v>
      </c>
      <c r="L24" s="18">
        <v>13200</v>
      </c>
      <c r="M24" s="18">
        <v>12600</v>
      </c>
      <c r="N24" s="18">
        <v>13000</v>
      </c>
      <c r="O24" s="18">
        <v>12600</v>
      </c>
      <c r="P24" s="18">
        <v>13000</v>
      </c>
      <c r="Q24" s="18">
        <v>14400</v>
      </c>
      <c r="R24" s="18">
        <v>13600</v>
      </c>
      <c r="S24" s="18">
        <v>13400</v>
      </c>
      <c r="T24" s="18">
        <v>10400</v>
      </c>
      <c r="U24" s="18">
        <v>11900</v>
      </c>
      <c r="V24" s="117" t="s">
        <v>364</v>
      </c>
    </row>
    <row r="25" spans="1:22" x14ac:dyDescent="0.35">
      <c r="A25" s="16" t="s">
        <v>180</v>
      </c>
      <c r="B25" s="17" t="s">
        <v>42</v>
      </c>
      <c r="C25" s="18">
        <v>92900</v>
      </c>
      <c r="D25" s="18">
        <v>87600</v>
      </c>
      <c r="E25" s="18">
        <v>96200</v>
      </c>
      <c r="F25" s="18">
        <v>96500</v>
      </c>
      <c r="G25" s="18">
        <v>97600</v>
      </c>
      <c r="H25" s="18">
        <v>96200</v>
      </c>
      <c r="I25" s="18">
        <v>100500</v>
      </c>
      <c r="J25" s="18">
        <v>102800</v>
      </c>
      <c r="K25" s="18">
        <v>105300</v>
      </c>
      <c r="L25" s="18">
        <v>105600</v>
      </c>
      <c r="M25" s="18">
        <v>109500</v>
      </c>
      <c r="N25" s="18">
        <v>102700</v>
      </c>
      <c r="O25" s="18">
        <v>110400</v>
      </c>
      <c r="P25" s="18">
        <v>114600</v>
      </c>
      <c r="Q25" s="18">
        <v>109600</v>
      </c>
      <c r="R25" s="18">
        <v>113000</v>
      </c>
      <c r="S25" s="18">
        <v>103600</v>
      </c>
      <c r="T25" s="18">
        <v>101200</v>
      </c>
      <c r="U25" s="18">
        <v>98200</v>
      </c>
      <c r="V25" s="117" t="s">
        <v>364</v>
      </c>
    </row>
    <row r="26" spans="1:22" x14ac:dyDescent="0.35">
      <c r="A26" s="16" t="s">
        <v>180</v>
      </c>
      <c r="B26" s="17" t="s">
        <v>43</v>
      </c>
      <c r="C26" s="18">
        <v>87700</v>
      </c>
      <c r="D26" s="18">
        <v>87800</v>
      </c>
      <c r="E26" s="18">
        <v>94300</v>
      </c>
      <c r="F26" s="18">
        <v>94300</v>
      </c>
      <c r="G26" s="18">
        <v>92700</v>
      </c>
      <c r="H26" s="18">
        <v>94600</v>
      </c>
      <c r="I26" s="18">
        <v>97600</v>
      </c>
      <c r="J26" s="18">
        <v>104000</v>
      </c>
      <c r="K26" s="18">
        <v>109700</v>
      </c>
      <c r="L26" s="18">
        <v>100100</v>
      </c>
      <c r="M26" s="18">
        <v>111600</v>
      </c>
      <c r="N26" s="18">
        <v>106500</v>
      </c>
      <c r="O26" s="18">
        <v>122700</v>
      </c>
      <c r="P26" s="18">
        <v>109300</v>
      </c>
      <c r="Q26" s="18">
        <v>120200</v>
      </c>
      <c r="R26" s="18">
        <v>111500</v>
      </c>
      <c r="S26" s="18">
        <v>106200</v>
      </c>
      <c r="T26" s="18">
        <v>94200</v>
      </c>
      <c r="U26" s="18">
        <v>101000</v>
      </c>
      <c r="V26" s="117" t="s">
        <v>364</v>
      </c>
    </row>
    <row r="27" spans="1:22" x14ac:dyDescent="0.35">
      <c r="A27" s="16" t="s">
        <v>180</v>
      </c>
      <c r="B27" s="17" t="s">
        <v>44</v>
      </c>
      <c r="C27" s="18">
        <v>54700</v>
      </c>
      <c r="D27" s="18">
        <v>55800</v>
      </c>
      <c r="E27" s="18">
        <v>61100</v>
      </c>
      <c r="F27" s="18">
        <v>60200</v>
      </c>
      <c r="G27" s="18">
        <v>66100</v>
      </c>
      <c r="H27" s="18">
        <v>63300</v>
      </c>
      <c r="I27" s="18">
        <v>60400</v>
      </c>
      <c r="J27" s="18">
        <v>65500</v>
      </c>
      <c r="K27" s="18">
        <v>74100</v>
      </c>
      <c r="L27" s="18">
        <v>68800</v>
      </c>
      <c r="M27" s="18">
        <v>68800</v>
      </c>
      <c r="N27" s="18">
        <v>75800</v>
      </c>
      <c r="O27" s="18">
        <v>83600</v>
      </c>
      <c r="P27" s="18">
        <v>88300</v>
      </c>
      <c r="Q27" s="18">
        <v>77000</v>
      </c>
      <c r="R27" s="18">
        <v>91500</v>
      </c>
      <c r="S27" s="18">
        <v>78300</v>
      </c>
      <c r="T27" s="18">
        <v>80200</v>
      </c>
      <c r="U27" s="18">
        <v>77000</v>
      </c>
      <c r="V27" s="117" t="s">
        <v>364</v>
      </c>
    </row>
    <row r="28" spans="1:22" ht="30" customHeight="1" x14ac:dyDescent="0.35">
      <c r="A28" s="17" t="s">
        <v>181</v>
      </c>
      <c r="B28" s="17" t="s">
        <v>45</v>
      </c>
      <c r="C28" s="18">
        <f>C21</f>
        <v>33700</v>
      </c>
      <c r="D28" s="18">
        <f t="shared" ref="D28:S28" si="0">D21</f>
        <v>33400</v>
      </c>
      <c r="E28" s="18">
        <f t="shared" si="0"/>
        <v>35300</v>
      </c>
      <c r="F28" s="18">
        <f t="shared" si="0"/>
        <v>33500</v>
      </c>
      <c r="G28" s="18">
        <f t="shared" si="0"/>
        <v>34200</v>
      </c>
      <c r="H28" s="18">
        <f t="shared" si="0"/>
        <v>31800</v>
      </c>
      <c r="I28" s="18">
        <f t="shared" si="0"/>
        <v>36300</v>
      </c>
      <c r="J28" s="18">
        <f t="shared" si="0"/>
        <v>35500</v>
      </c>
      <c r="K28" s="18">
        <f t="shared" si="0"/>
        <v>36700</v>
      </c>
      <c r="L28" s="18">
        <f t="shared" si="0"/>
        <v>38900</v>
      </c>
      <c r="M28" s="18">
        <f t="shared" si="0"/>
        <v>37600</v>
      </c>
      <c r="N28" s="18">
        <f t="shared" si="0"/>
        <v>34100</v>
      </c>
      <c r="O28" s="18">
        <f t="shared" si="0"/>
        <v>38300</v>
      </c>
      <c r="P28" s="18">
        <f t="shared" si="0"/>
        <v>35700</v>
      </c>
      <c r="Q28" s="18">
        <f t="shared" si="0"/>
        <v>39200</v>
      </c>
      <c r="R28" s="18">
        <f t="shared" si="0"/>
        <v>36700</v>
      </c>
      <c r="S28" s="18">
        <f t="shared" si="0"/>
        <v>40200</v>
      </c>
      <c r="T28" s="18">
        <f>T21</f>
        <v>33000</v>
      </c>
      <c r="U28" s="18">
        <f t="shared" ref="U28" si="1">U21</f>
        <v>36000</v>
      </c>
      <c r="V28" s="117" t="s">
        <v>364</v>
      </c>
    </row>
    <row r="29" spans="1:22" x14ac:dyDescent="0.35">
      <c r="A29" s="16" t="s">
        <v>181</v>
      </c>
      <c r="B29" s="17" t="s">
        <v>120</v>
      </c>
      <c r="C29" s="18">
        <f>C23</f>
        <v>19100</v>
      </c>
      <c r="D29" s="18">
        <f t="shared" ref="D29:S29" si="2">D23</f>
        <v>18400</v>
      </c>
      <c r="E29" s="18">
        <f t="shared" si="2"/>
        <v>19600</v>
      </c>
      <c r="F29" s="18">
        <f t="shared" si="2"/>
        <v>20100</v>
      </c>
      <c r="G29" s="18">
        <f t="shared" si="2"/>
        <v>21000</v>
      </c>
      <c r="H29" s="18">
        <f t="shared" si="2"/>
        <v>20700</v>
      </c>
      <c r="I29" s="18">
        <f t="shared" si="2"/>
        <v>20100</v>
      </c>
      <c r="J29" s="18">
        <f t="shared" si="2"/>
        <v>20300</v>
      </c>
      <c r="K29" s="18">
        <f t="shared" si="2"/>
        <v>22800</v>
      </c>
      <c r="L29" s="18">
        <f t="shared" si="2"/>
        <v>23000</v>
      </c>
      <c r="M29" s="18">
        <f t="shared" si="2"/>
        <v>23700</v>
      </c>
      <c r="N29" s="18">
        <f t="shared" si="2"/>
        <v>23600</v>
      </c>
      <c r="O29" s="18">
        <f t="shared" si="2"/>
        <v>23700</v>
      </c>
      <c r="P29" s="18">
        <f t="shared" si="2"/>
        <v>24600</v>
      </c>
      <c r="Q29" s="18">
        <f t="shared" si="2"/>
        <v>24600</v>
      </c>
      <c r="R29" s="18">
        <f t="shared" si="2"/>
        <v>24200</v>
      </c>
      <c r="S29" s="18">
        <f t="shared" si="2"/>
        <v>23900</v>
      </c>
      <c r="T29" s="18">
        <f>T23</f>
        <v>20900</v>
      </c>
      <c r="U29" s="18">
        <f t="shared" ref="U29" si="3">U23</f>
        <v>22000</v>
      </c>
      <c r="V29" s="117" t="s">
        <v>364</v>
      </c>
    </row>
    <row r="30" spans="1:22" x14ac:dyDescent="0.35">
      <c r="A30" s="16" t="s">
        <v>181</v>
      </c>
      <c r="B30" s="17" t="s">
        <v>46</v>
      </c>
      <c r="C30" s="18">
        <v>194300</v>
      </c>
      <c r="D30" s="18">
        <v>191600</v>
      </c>
      <c r="E30" s="18">
        <v>209300</v>
      </c>
      <c r="F30" s="18">
        <v>210500</v>
      </c>
      <c r="G30" s="18">
        <v>213400</v>
      </c>
      <c r="H30" s="18">
        <v>212700</v>
      </c>
      <c r="I30" s="18">
        <v>214900</v>
      </c>
      <c r="J30" s="18">
        <v>228100</v>
      </c>
      <c r="K30" s="18">
        <v>242300</v>
      </c>
      <c r="L30" s="18">
        <v>225900</v>
      </c>
      <c r="M30" s="18">
        <v>241200</v>
      </c>
      <c r="N30" s="18">
        <v>240400</v>
      </c>
      <c r="O30" s="18">
        <v>267300</v>
      </c>
      <c r="P30" s="18">
        <v>264900</v>
      </c>
      <c r="Q30" s="18">
        <v>257500</v>
      </c>
      <c r="R30" s="18">
        <v>268700</v>
      </c>
      <c r="S30" s="18">
        <v>237500</v>
      </c>
      <c r="T30" s="18">
        <v>232100</v>
      </c>
      <c r="U30" s="18">
        <v>230100</v>
      </c>
      <c r="V30" s="117" t="s">
        <v>364</v>
      </c>
    </row>
    <row r="31" spans="1:22" ht="30" customHeight="1" x14ac:dyDescent="0.35">
      <c r="A31" s="17" t="s">
        <v>47</v>
      </c>
      <c r="B31" s="17" t="s">
        <v>22</v>
      </c>
      <c r="C31" s="18">
        <v>9000</v>
      </c>
      <c r="D31" s="18">
        <v>8900</v>
      </c>
      <c r="E31" s="18">
        <v>8900</v>
      </c>
      <c r="F31" s="18">
        <v>7300</v>
      </c>
      <c r="G31" s="18">
        <v>7600</v>
      </c>
      <c r="H31" s="18">
        <v>6100</v>
      </c>
      <c r="I31" s="18">
        <v>8100</v>
      </c>
      <c r="J31" s="18">
        <v>8200</v>
      </c>
      <c r="K31" s="18">
        <v>9900</v>
      </c>
      <c r="L31" s="18">
        <v>10900</v>
      </c>
      <c r="M31" s="18">
        <v>8700</v>
      </c>
      <c r="N31" s="18">
        <v>9500</v>
      </c>
      <c r="O31" s="18">
        <v>11800</v>
      </c>
      <c r="P31" s="18">
        <v>13600</v>
      </c>
      <c r="Q31" s="18">
        <v>12300</v>
      </c>
      <c r="R31" s="18">
        <v>12900</v>
      </c>
      <c r="S31" s="18">
        <v>10200</v>
      </c>
      <c r="T31" s="18">
        <v>11900</v>
      </c>
      <c r="U31" s="83">
        <v>11100</v>
      </c>
      <c r="V31" s="117" t="s">
        <v>364</v>
      </c>
    </row>
    <row r="32" spans="1:22" x14ac:dyDescent="0.35">
      <c r="A32" s="16" t="s">
        <v>47</v>
      </c>
      <c r="B32" s="17" t="s">
        <v>23</v>
      </c>
      <c r="C32" s="18">
        <v>18100</v>
      </c>
      <c r="D32" s="18">
        <v>15600</v>
      </c>
      <c r="E32" s="18">
        <v>17500</v>
      </c>
      <c r="F32" s="18">
        <v>17600</v>
      </c>
      <c r="G32" s="18">
        <v>17700</v>
      </c>
      <c r="H32" s="18">
        <v>17900</v>
      </c>
      <c r="I32" s="21">
        <v>21100</v>
      </c>
      <c r="J32" s="21">
        <v>20600</v>
      </c>
      <c r="K32" s="21">
        <v>19600</v>
      </c>
      <c r="L32" s="21">
        <v>17300</v>
      </c>
      <c r="M32" s="21">
        <v>18300</v>
      </c>
      <c r="N32" s="21">
        <v>17400</v>
      </c>
      <c r="O32" s="21">
        <v>18600</v>
      </c>
      <c r="P32" s="21">
        <v>23700</v>
      </c>
      <c r="Q32" s="21">
        <v>19200</v>
      </c>
      <c r="R32" s="21">
        <v>18300</v>
      </c>
      <c r="S32" s="18">
        <v>16000</v>
      </c>
      <c r="T32" s="18">
        <v>16900</v>
      </c>
      <c r="U32" s="83">
        <v>17800</v>
      </c>
      <c r="V32" s="117" t="s">
        <v>364</v>
      </c>
    </row>
    <row r="33" spans="1:22" x14ac:dyDescent="0.35">
      <c r="A33" s="16" t="s">
        <v>47</v>
      </c>
      <c r="B33" s="17" t="s">
        <v>29</v>
      </c>
      <c r="C33" s="18">
        <v>6200</v>
      </c>
      <c r="D33" s="18">
        <v>6400</v>
      </c>
      <c r="E33" s="18">
        <v>7200</v>
      </c>
      <c r="F33" s="18">
        <v>7600</v>
      </c>
      <c r="G33" s="18">
        <v>7700</v>
      </c>
      <c r="H33" s="18">
        <v>7600</v>
      </c>
      <c r="I33" s="21">
        <v>7300</v>
      </c>
      <c r="J33" s="21">
        <v>7100</v>
      </c>
      <c r="K33" s="21">
        <v>6700</v>
      </c>
      <c r="L33" s="21">
        <v>8000</v>
      </c>
      <c r="M33" s="21">
        <v>7700</v>
      </c>
      <c r="N33" s="21">
        <v>7200</v>
      </c>
      <c r="O33" s="21">
        <v>8900</v>
      </c>
      <c r="P33" s="21">
        <v>8300</v>
      </c>
      <c r="Q33" s="21">
        <v>6800</v>
      </c>
      <c r="R33" s="21">
        <v>7900</v>
      </c>
      <c r="S33" s="18">
        <v>6200</v>
      </c>
      <c r="T33" s="18">
        <v>5300</v>
      </c>
      <c r="U33" s="83">
        <v>5100</v>
      </c>
      <c r="V33" s="117" t="s">
        <v>364</v>
      </c>
    </row>
    <row r="34" spans="1:22" x14ac:dyDescent="0.35">
      <c r="A34" s="16" t="s">
        <v>47</v>
      </c>
      <c r="B34" s="17" t="s">
        <v>24</v>
      </c>
      <c r="C34" s="18">
        <v>7300</v>
      </c>
      <c r="D34" s="18">
        <v>7000</v>
      </c>
      <c r="E34" s="18">
        <v>7100</v>
      </c>
      <c r="F34" s="18">
        <v>7000</v>
      </c>
      <c r="G34" s="18">
        <v>7000</v>
      </c>
      <c r="H34" s="18">
        <v>6700</v>
      </c>
      <c r="I34" s="21">
        <v>7600</v>
      </c>
      <c r="J34" s="21">
        <v>6100</v>
      </c>
      <c r="K34" s="21">
        <v>7400</v>
      </c>
      <c r="L34" s="21">
        <v>7500</v>
      </c>
      <c r="M34" s="21">
        <v>7400</v>
      </c>
      <c r="N34" s="21">
        <v>7200</v>
      </c>
      <c r="O34" s="21">
        <v>7400</v>
      </c>
      <c r="P34" s="21">
        <v>7400</v>
      </c>
      <c r="Q34" s="21">
        <v>8400</v>
      </c>
      <c r="R34" s="21">
        <v>8200</v>
      </c>
      <c r="S34" s="18">
        <v>7600</v>
      </c>
      <c r="T34" s="18">
        <v>5900</v>
      </c>
      <c r="U34" s="83">
        <v>6400</v>
      </c>
      <c r="V34" s="117" t="s">
        <v>364</v>
      </c>
    </row>
    <row r="35" spans="1:22" x14ac:dyDescent="0.35">
      <c r="A35" s="16" t="s">
        <v>47</v>
      </c>
      <c r="B35" s="17" t="s">
        <v>25</v>
      </c>
      <c r="C35" s="18">
        <v>25400</v>
      </c>
      <c r="D35" s="18">
        <v>24000</v>
      </c>
      <c r="E35" s="18">
        <v>25600</v>
      </c>
      <c r="F35" s="18">
        <v>26200</v>
      </c>
      <c r="G35" s="18">
        <v>27800</v>
      </c>
      <c r="H35" s="18">
        <v>27600</v>
      </c>
      <c r="I35" s="21">
        <v>27900</v>
      </c>
      <c r="J35" s="21">
        <v>26700</v>
      </c>
      <c r="K35" s="21">
        <v>32400</v>
      </c>
      <c r="L35" s="21">
        <v>32000</v>
      </c>
      <c r="M35" s="21">
        <v>23500</v>
      </c>
      <c r="N35" s="21">
        <v>28200</v>
      </c>
      <c r="O35" s="21">
        <v>33200</v>
      </c>
      <c r="P35" s="21">
        <v>26900</v>
      </c>
      <c r="Q35" s="21">
        <v>28400</v>
      </c>
      <c r="R35" s="21">
        <v>37000</v>
      </c>
      <c r="S35" s="18">
        <v>27500</v>
      </c>
      <c r="T35" s="18">
        <v>32700</v>
      </c>
      <c r="U35" s="83">
        <v>30000</v>
      </c>
      <c r="V35" s="117" t="s">
        <v>364</v>
      </c>
    </row>
    <row r="36" spans="1:22" x14ac:dyDescent="0.35">
      <c r="A36" s="16" t="s">
        <v>47</v>
      </c>
      <c r="B36" s="17" t="s">
        <v>2</v>
      </c>
      <c r="C36" s="18">
        <v>2100</v>
      </c>
      <c r="D36" s="18">
        <v>1900</v>
      </c>
      <c r="E36" s="18">
        <v>2100</v>
      </c>
      <c r="F36" s="18">
        <v>2100</v>
      </c>
      <c r="G36" s="18">
        <v>1800</v>
      </c>
      <c r="H36" s="18">
        <v>2100</v>
      </c>
      <c r="I36" s="21">
        <v>2200</v>
      </c>
      <c r="J36" s="21">
        <v>2000</v>
      </c>
      <c r="K36" s="21">
        <v>2700</v>
      </c>
      <c r="L36" s="21">
        <v>2100</v>
      </c>
      <c r="M36" s="21">
        <v>2300</v>
      </c>
      <c r="N36" s="21">
        <v>1800</v>
      </c>
      <c r="O36" s="21">
        <v>2000</v>
      </c>
      <c r="P36" s="21">
        <v>2000</v>
      </c>
      <c r="Q36" s="21">
        <v>2200</v>
      </c>
      <c r="R36" s="21">
        <v>2000</v>
      </c>
      <c r="S36" s="18">
        <v>2300</v>
      </c>
      <c r="T36" s="18">
        <v>2200</v>
      </c>
      <c r="U36" s="83">
        <v>1900</v>
      </c>
      <c r="V36" s="117" t="s">
        <v>364</v>
      </c>
    </row>
    <row r="37" spans="1:22" x14ac:dyDescent="0.35">
      <c r="A37" s="16" t="s">
        <v>47</v>
      </c>
      <c r="B37" s="17" t="s">
        <v>3</v>
      </c>
      <c r="C37" s="18">
        <v>10300</v>
      </c>
      <c r="D37" s="18">
        <v>10400</v>
      </c>
      <c r="E37" s="18">
        <v>12000</v>
      </c>
      <c r="F37" s="18">
        <v>11300</v>
      </c>
      <c r="G37" s="18">
        <v>11900</v>
      </c>
      <c r="H37" s="18">
        <v>11400</v>
      </c>
      <c r="I37" s="21">
        <v>11400</v>
      </c>
      <c r="J37" s="21">
        <v>11100</v>
      </c>
      <c r="K37" s="21">
        <v>13000</v>
      </c>
      <c r="L37" s="21">
        <v>13300</v>
      </c>
      <c r="M37" s="21">
        <v>13800</v>
      </c>
      <c r="N37" s="21">
        <v>13900</v>
      </c>
      <c r="O37" s="21">
        <v>12900</v>
      </c>
      <c r="P37" s="21">
        <v>14300</v>
      </c>
      <c r="Q37" s="21">
        <v>14600</v>
      </c>
      <c r="R37" s="21">
        <v>12900</v>
      </c>
      <c r="S37" s="18">
        <v>12000</v>
      </c>
      <c r="T37" s="18">
        <v>10300</v>
      </c>
      <c r="U37" s="83">
        <v>10700</v>
      </c>
      <c r="V37" s="117" t="s">
        <v>364</v>
      </c>
    </row>
    <row r="38" spans="1:22" x14ac:dyDescent="0.35">
      <c r="A38" s="16" t="s">
        <v>47</v>
      </c>
      <c r="B38" s="17" t="s">
        <v>30</v>
      </c>
      <c r="C38" s="18">
        <v>3600</v>
      </c>
      <c r="D38" s="18">
        <v>4400</v>
      </c>
      <c r="E38" s="18">
        <v>5200</v>
      </c>
      <c r="F38" s="18">
        <v>4800</v>
      </c>
      <c r="G38" s="18">
        <v>5900</v>
      </c>
      <c r="H38" s="18">
        <v>5900</v>
      </c>
      <c r="I38" s="21">
        <v>5800</v>
      </c>
      <c r="J38" s="21">
        <v>4700</v>
      </c>
      <c r="K38" s="21">
        <v>4500</v>
      </c>
      <c r="L38" s="21">
        <v>3800</v>
      </c>
      <c r="M38" s="21">
        <v>5300</v>
      </c>
      <c r="N38" s="21">
        <v>6100</v>
      </c>
      <c r="O38" s="21">
        <v>7000</v>
      </c>
      <c r="P38" s="21">
        <v>8100</v>
      </c>
      <c r="Q38" s="21">
        <v>6600</v>
      </c>
      <c r="R38" s="21">
        <v>8500</v>
      </c>
      <c r="S38" s="18">
        <v>6800</v>
      </c>
      <c r="T38" s="18">
        <v>5600</v>
      </c>
      <c r="U38" s="83">
        <v>4000</v>
      </c>
      <c r="V38" s="117" t="s">
        <v>364</v>
      </c>
    </row>
    <row r="39" spans="1:22" x14ac:dyDescent="0.35">
      <c r="A39" s="16" t="s">
        <v>47</v>
      </c>
      <c r="B39" s="17" t="s">
        <v>4</v>
      </c>
      <c r="C39" s="18">
        <v>5100</v>
      </c>
      <c r="D39" s="18">
        <v>4300</v>
      </c>
      <c r="E39" s="18">
        <v>5200</v>
      </c>
      <c r="F39" s="18">
        <v>6100</v>
      </c>
      <c r="G39" s="18">
        <v>6100</v>
      </c>
      <c r="H39" s="18">
        <v>5400</v>
      </c>
      <c r="I39" s="21">
        <v>5600</v>
      </c>
      <c r="J39" s="21">
        <v>5800</v>
      </c>
      <c r="K39" s="21">
        <v>6100</v>
      </c>
      <c r="L39" s="21">
        <v>5600</v>
      </c>
      <c r="M39" s="21">
        <v>6200</v>
      </c>
      <c r="N39" s="21">
        <v>5700</v>
      </c>
      <c r="O39" s="21">
        <v>6600</v>
      </c>
      <c r="P39" s="21">
        <v>8000</v>
      </c>
      <c r="Q39" s="21">
        <v>6300</v>
      </c>
      <c r="R39" s="21">
        <v>8300</v>
      </c>
      <c r="S39" s="18">
        <v>6000</v>
      </c>
      <c r="T39" s="18">
        <v>6800</v>
      </c>
      <c r="U39" s="83">
        <v>3800</v>
      </c>
      <c r="V39" s="117" t="s">
        <v>364</v>
      </c>
    </row>
    <row r="40" spans="1:22" x14ac:dyDescent="0.35">
      <c r="A40" s="16" t="s">
        <v>47</v>
      </c>
      <c r="B40" s="17" t="s">
        <v>32</v>
      </c>
      <c r="C40" s="18">
        <v>5700</v>
      </c>
      <c r="D40" s="18">
        <v>5800</v>
      </c>
      <c r="E40" s="18">
        <v>5400</v>
      </c>
      <c r="F40" s="18">
        <v>5200</v>
      </c>
      <c r="G40" s="18">
        <v>6500</v>
      </c>
      <c r="H40" s="18">
        <v>7100</v>
      </c>
      <c r="I40" s="21">
        <v>6500</v>
      </c>
      <c r="J40" s="21">
        <v>6900</v>
      </c>
      <c r="K40" s="21">
        <v>7000</v>
      </c>
      <c r="L40" s="21">
        <v>7000</v>
      </c>
      <c r="M40" s="21">
        <v>7000</v>
      </c>
      <c r="N40" s="21">
        <v>5600</v>
      </c>
      <c r="O40" s="21">
        <v>6500</v>
      </c>
      <c r="P40" s="21">
        <v>6100</v>
      </c>
      <c r="Q40" s="21">
        <v>5900</v>
      </c>
      <c r="R40" s="21">
        <v>6100</v>
      </c>
      <c r="S40" s="18">
        <v>5800</v>
      </c>
      <c r="T40" s="18">
        <v>5100</v>
      </c>
      <c r="U40" s="83">
        <v>4900</v>
      </c>
      <c r="V40" s="117" t="s">
        <v>364</v>
      </c>
    </row>
    <row r="41" spans="1:22" x14ac:dyDescent="0.35">
      <c r="A41" s="16" t="s">
        <v>47</v>
      </c>
      <c r="B41" s="17" t="s">
        <v>5</v>
      </c>
      <c r="C41" s="18">
        <v>5700</v>
      </c>
      <c r="D41" s="18">
        <v>6100</v>
      </c>
      <c r="E41" s="18">
        <v>6200</v>
      </c>
      <c r="F41" s="18">
        <v>6300</v>
      </c>
      <c r="G41" s="18">
        <v>5700</v>
      </c>
      <c r="H41" s="18">
        <v>5200</v>
      </c>
      <c r="I41" s="21">
        <v>5600</v>
      </c>
      <c r="J41" s="21">
        <v>6700</v>
      </c>
      <c r="K41" s="21">
        <v>7100</v>
      </c>
      <c r="L41" s="21">
        <v>7400</v>
      </c>
      <c r="M41" s="21">
        <v>8700</v>
      </c>
      <c r="N41" s="21">
        <v>8000</v>
      </c>
      <c r="O41" s="21">
        <v>6200</v>
      </c>
      <c r="P41" s="21">
        <v>7700</v>
      </c>
      <c r="Q41" s="21">
        <v>8400</v>
      </c>
      <c r="R41" s="21">
        <v>5600</v>
      </c>
      <c r="S41" s="18">
        <v>8000</v>
      </c>
      <c r="T41" s="18">
        <v>8400</v>
      </c>
      <c r="U41" s="83">
        <v>6200</v>
      </c>
      <c r="V41" s="117" t="s">
        <v>364</v>
      </c>
    </row>
    <row r="42" spans="1:22" x14ac:dyDescent="0.35">
      <c r="A42" s="16" t="s">
        <v>47</v>
      </c>
      <c r="B42" s="17" t="s">
        <v>6</v>
      </c>
      <c r="C42" s="18">
        <v>5900</v>
      </c>
      <c r="D42" s="18">
        <v>5500</v>
      </c>
      <c r="E42" s="18">
        <v>4900</v>
      </c>
      <c r="F42" s="18">
        <v>5800</v>
      </c>
      <c r="G42" s="18">
        <v>5300</v>
      </c>
      <c r="H42" s="18">
        <v>5300</v>
      </c>
      <c r="I42" s="21">
        <v>5000</v>
      </c>
      <c r="J42" s="21">
        <v>5800</v>
      </c>
      <c r="K42" s="21">
        <v>5500</v>
      </c>
      <c r="L42" s="21">
        <v>5400</v>
      </c>
      <c r="M42" s="21">
        <v>5800</v>
      </c>
      <c r="N42" s="21">
        <v>5800</v>
      </c>
      <c r="O42" s="21">
        <v>6300</v>
      </c>
      <c r="P42" s="21">
        <v>6900</v>
      </c>
      <c r="Q42" s="21">
        <v>5800</v>
      </c>
      <c r="R42" s="21">
        <v>5700</v>
      </c>
      <c r="S42" s="18">
        <v>5200</v>
      </c>
      <c r="T42" s="18">
        <v>3200</v>
      </c>
      <c r="U42" s="83">
        <v>5400</v>
      </c>
      <c r="V42" s="117" t="s">
        <v>364</v>
      </c>
    </row>
    <row r="43" spans="1:22" x14ac:dyDescent="0.35">
      <c r="A43" s="16" t="s">
        <v>47</v>
      </c>
      <c r="B43" s="17" t="s">
        <v>8</v>
      </c>
      <c r="C43" s="18">
        <v>6000</v>
      </c>
      <c r="D43" s="18">
        <v>5400</v>
      </c>
      <c r="E43" s="18">
        <v>5800</v>
      </c>
      <c r="F43" s="18">
        <v>6200</v>
      </c>
      <c r="G43" s="18">
        <v>5500</v>
      </c>
      <c r="H43" s="18">
        <v>6400</v>
      </c>
      <c r="I43" s="21">
        <v>6700</v>
      </c>
      <c r="J43" s="21">
        <v>7000</v>
      </c>
      <c r="K43" s="21">
        <v>6500</v>
      </c>
      <c r="L43" s="21">
        <v>7400</v>
      </c>
      <c r="M43" s="21">
        <v>7900</v>
      </c>
      <c r="N43" s="21">
        <v>7900</v>
      </c>
      <c r="O43" s="21">
        <v>8200</v>
      </c>
      <c r="P43" s="21">
        <v>7400</v>
      </c>
      <c r="Q43" s="21">
        <v>6300</v>
      </c>
      <c r="R43" s="21">
        <v>6500</v>
      </c>
      <c r="S43" s="18">
        <v>7400</v>
      </c>
      <c r="T43" s="18">
        <v>8900</v>
      </c>
      <c r="U43" s="83">
        <v>6300</v>
      </c>
      <c r="V43" s="117" t="s">
        <v>364</v>
      </c>
    </row>
    <row r="44" spans="1:22" x14ac:dyDescent="0.35">
      <c r="A44" s="16" t="s">
        <v>47</v>
      </c>
      <c r="B44" s="17" t="s">
        <v>9</v>
      </c>
      <c r="C44" s="18">
        <v>13400</v>
      </c>
      <c r="D44" s="18">
        <v>14600</v>
      </c>
      <c r="E44" s="18">
        <v>17600</v>
      </c>
      <c r="F44" s="18">
        <v>14600</v>
      </c>
      <c r="G44" s="18">
        <v>11200</v>
      </c>
      <c r="H44" s="18">
        <v>14700</v>
      </c>
      <c r="I44" s="21">
        <v>13800</v>
      </c>
      <c r="J44" s="21">
        <v>16700</v>
      </c>
      <c r="K44" s="21">
        <v>18300</v>
      </c>
      <c r="L44" s="21">
        <v>14600</v>
      </c>
      <c r="M44" s="21">
        <v>18100</v>
      </c>
      <c r="N44" s="21">
        <v>17900</v>
      </c>
      <c r="O44" s="21">
        <v>21200</v>
      </c>
      <c r="P44" s="21">
        <v>12400</v>
      </c>
      <c r="Q44" s="21">
        <v>18700</v>
      </c>
      <c r="R44" s="21">
        <v>21400</v>
      </c>
      <c r="S44" s="18">
        <v>15500</v>
      </c>
      <c r="T44" s="18">
        <v>14100</v>
      </c>
      <c r="U44" s="83">
        <v>20500</v>
      </c>
      <c r="V44" s="117" t="s">
        <v>364</v>
      </c>
    </row>
    <row r="45" spans="1:22" x14ac:dyDescent="0.35">
      <c r="A45" s="16" t="s">
        <v>47</v>
      </c>
      <c r="B45" s="17" t="s">
        <v>33</v>
      </c>
      <c r="C45" s="18">
        <v>16700</v>
      </c>
      <c r="D45" s="18">
        <v>18400</v>
      </c>
      <c r="E45" s="18">
        <v>21500</v>
      </c>
      <c r="F45" s="18">
        <v>22000</v>
      </c>
      <c r="G45" s="18">
        <v>24800</v>
      </c>
      <c r="H45" s="18">
        <v>23700</v>
      </c>
      <c r="I45" s="21">
        <v>18600</v>
      </c>
      <c r="J45" s="21">
        <v>25900</v>
      </c>
      <c r="K45" s="21">
        <v>27300</v>
      </c>
      <c r="L45" s="21">
        <v>22100</v>
      </c>
      <c r="M45" s="21">
        <v>31300</v>
      </c>
      <c r="N45" s="21">
        <v>32000</v>
      </c>
      <c r="O45" s="21">
        <v>31600</v>
      </c>
      <c r="P45" s="21">
        <v>39600</v>
      </c>
      <c r="Q45" s="21">
        <v>29800</v>
      </c>
      <c r="R45" s="21">
        <v>33100</v>
      </c>
      <c r="S45" s="18">
        <v>33800</v>
      </c>
      <c r="T45" s="18">
        <v>30100</v>
      </c>
      <c r="U45" s="83">
        <v>31800</v>
      </c>
      <c r="V45" s="117" t="s">
        <v>364</v>
      </c>
    </row>
    <row r="46" spans="1:22" x14ac:dyDescent="0.35">
      <c r="A46" s="16" t="s">
        <v>47</v>
      </c>
      <c r="B46" s="17" t="s">
        <v>10</v>
      </c>
      <c r="C46" s="18">
        <v>16400</v>
      </c>
      <c r="D46" s="18">
        <v>14900</v>
      </c>
      <c r="E46" s="18">
        <v>16900</v>
      </c>
      <c r="F46" s="18">
        <v>14800</v>
      </c>
      <c r="G46" s="18">
        <v>14900</v>
      </c>
      <c r="H46" s="18">
        <v>14900</v>
      </c>
      <c r="I46" s="21">
        <v>17000</v>
      </c>
      <c r="J46" s="21">
        <v>18300</v>
      </c>
      <c r="K46" s="21">
        <v>18100</v>
      </c>
      <c r="L46" s="21">
        <v>20100</v>
      </c>
      <c r="M46" s="21">
        <v>19500</v>
      </c>
      <c r="N46" s="21">
        <v>15800</v>
      </c>
      <c r="O46" s="21">
        <v>18800</v>
      </c>
      <c r="P46" s="21">
        <v>15800</v>
      </c>
      <c r="Q46" s="21">
        <v>16700</v>
      </c>
      <c r="R46" s="21">
        <v>16200</v>
      </c>
      <c r="S46" s="18">
        <v>21000</v>
      </c>
      <c r="T46" s="18">
        <v>16100</v>
      </c>
      <c r="U46" s="83">
        <v>17600</v>
      </c>
      <c r="V46" s="117" t="s">
        <v>364</v>
      </c>
    </row>
    <row r="47" spans="1:22" x14ac:dyDescent="0.35">
      <c r="A47" s="16" t="s">
        <v>47</v>
      </c>
      <c r="B47" s="17" t="s">
        <v>11</v>
      </c>
      <c r="C47" s="18">
        <v>2800</v>
      </c>
      <c r="D47" s="18">
        <v>2600</v>
      </c>
      <c r="E47" s="18">
        <v>3600</v>
      </c>
      <c r="F47" s="18">
        <v>2900</v>
      </c>
      <c r="G47" s="18">
        <v>2600</v>
      </c>
      <c r="H47" s="18">
        <v>2700</v>
      </c>
      <c r="I47" s="21">
        <v>3300</v>
      </c>
      <c r="J47" s="21">
        <v>3400</v>
      </c>
      <c r="K47" s="21">
        <v>3700</v>
      </c>
      <c r="L47" s="21">
        <v>2800</v>
      </c>
      <c r="M47" s="21">
        <v>3100</v>
      </c>
      <c r="N47" s="21">
        <v>3900</v>
      </c>
      <c r="O47" s="21">
        <v>3600</v>
      </c>
      <c r="P47" s="21">
        <v>3200</v>
      </c>
      <c r="Q47" s="21">
        <v>3200</v>
      </c>
      <c r="R47" s="21">
        <v>2700</v>
      </c>
      <c r="S47" s="18">
        <v>3800</v>
      </c>
      <c r="T47" s="18">
        <v>2900</v>
      </c>
      <c r="U47" s="83">
        <v>3600</v>
      </c>
      <c r="V47" s="117" t="s">
        <v>364</v>
      </c>
    </row>
    <row r="48" spans="1:22" x14ac:dyDescent="0.35">
      <c r="A48" s="16" t="s">
        <v>47</v>
      </c>
      <c r="B48" s="17" t="s">
        <v>12</v>
      </c>
      <c r="C48" s="18">
        <v>3600</v>
      </c>
      <c r="D48" s="18">
        <v>4400</v>
      </c>
      <c r="E48" s="18">
        <v>3900</v>
      </c>
      <c r="F48" s="18">
        <v>4200</v>
      </c>
      <c r="G48" s="18">
        <v>4100</v>
      </c>
      <c r="H48" s="18">
        <v>4800</v>
      </c>
      <c r="I48" s="21">
        <v>4800</v>
      </c>
      <c r="J48" s="21">
        <v>4900</v>
      </c>
      <c r="K48" s="21">
        <v>5400</v>
      </c>
      <c r="L48" s="21">
        <v>5700</v>
      </c>
      <c r="M48" s="21">
        <v>6700</v>
      </c>
      <c r="N48" s="21">
        <v>6400</v>
      </c>
      <c r="O48" s="21">
        <v>5900</v>
      </c>
      <c r="P48" s="21">
        <v>4300</v>
      </c>
      <c r="Q48" s="21">
        <v>5200</v>
      </c>
      <c r="R48" s="21">
        <v>5100</v>
      </c>
      <c r="S48" s="18">
        <v>3400</v>
      </c>
      <c r="T48" s="18">
        <v>5200</v>
      </c>
      <c r="U48" s="83">
        <v>4000</v>
      </c>
      <c r="V48" s="117" t="s">
        <v>364</v>
      </c>
    </row>
    <row r="49" spans="1:22" x14ac:dyDescent="0.35">
      <c r="A49" s="16" t="s">
        <v>47</v>
      </c>
      <c r="B49" s="17" t="s">
        <v>13</v>
      </c>
      <c r="C49" s="18">
        <v>5400</v>
      </c>
      <c r="D49" s="18">
        <v>6300</v>
      </c>
      <c r="E49" s="18">
        <v>5800</v>
      </c>
      <c r="F49" s="18">
        <v>5600</v>
      </c>
      <c r="G49" s="18">
        <v>7000</v>
      </c>
      <c r="H49" s="18">
        <v>5800</v>
      </c>
      <c r="I49" s="21">
        <v>6500</v>
      </c>
      <c r="J49" s="21">
        <v>5700</v>
      </c>
      <c r="K49" s="21">
        <v>5900</v>
      </c>
      <c r="L49" s="21">
        <v>5600</v>
      </c>
      <c r="M49" s="21">
        <v>5500</v>
      </c>
      <c r="N49" s="21">
        <v>5300</v>
      </c>
      <c r="O49" s="21">
        <v>6900</v>
      </c>
      <c r="P49" s="21">
        <v>7000</v>
      </c>
      <c r="Q49" s="21">
        <v>8000</v>
      </c>
      <c r="R49" s="21">
        <v>6900</v>
      </c>
      <c r="S49" s="18">
        <v>5800</v>
      </c>
      <c r="T49" s="18">
        <v>6500</v>
      </c>
      <c r="U49" s="83">
        <v>6400</v>
      </c>
      <c r="V49" s="117" t="s">
        <v>364</v>
      </c>
    </row>
    <row r="50" spans="1:22" x14ac:dyDescent="0.35">
      <c r="A50" s="16" t="s">
        <v>47</v>
      </c>
      <c r="B50" s="17" t="s">
        <v>7</v>
      </c>
      <c r="C50" s="18">
        <v>1300</v>
      </c>
      <c r="D50" s="18">
        <v>1600</v>
      </c>
      <c r="E50" s="18">
        <v>1600</v>
      </c>
      <c r="F50" s="18">
        <v>2000</v>
      </c>
      <c r="G50" s="18">
        <v>1800</v>
      </c>
      <c r="H50" s="18">
        <v>1300</v>
      </c>
      <c r="I50" s="21">
        <v>1700</v>
      </c>
      <c r="J50" s="21">
        <v>1800</v>
      </c>
      <c r="K50" s="21">
        <v>1800</v>
      </c>
      <c r="L50" s="21">
        <v>2000</v>
      </c>
      <c r="M50" s="21">
        <v>1800</v>
      </c>
      <c r="N50" s="21">
        <v>2100</v>
      </c>
      <c r="O50" s="21">
        <v>2000</v>
      </c>
      <c r="P50" s="21">
        <v>1500</v>
      </c>
      <c r="Q50" s="21">
        <v>2200</v>
      </c>
      <c r="R50" s="21">
        <v>2000</v>
      </c>
      <c r="S50" s="18">
        <v>2500</v>
      </c>
      <c r="T50" s="18">
        <v>2100</v>
      </c>
      <c r="U50" s="83">
        <v>2800</v>
      </c>
      <c r="V50" s="117" t="s">
        <v>364</v>
      </c>
    </row>
    <row r="51" spans="1:22" x14ac:dyDescent="0.35">
      <c r="A51" s="16" t="s">
        <v>47</v>
      </c>
      <c r="B51" s="17" t="s">
        <v>14</v>
      </c>
      <c r="C51" s="18">
        <v>5200</v>
      </c>
      <c r="D51" s="18">
        <v>5700</v>
      </c>
      <c r="E51" s="18">
        <v>5600</v>
      </c>
      <c r="F51" s="18">
        <v>5300</v>
      </c>
      <c r="G51" s="18">
        <v>5600</v>
      </c>
      <c r="H51" s="18">
        <v>4700</v>
      </c>
      <c r="I51" s="21">
        <v>6000</v>
      </c>
      <c r="J51" s="21">
        <v>6700</v>
      </c>
      <c r="K51" s="21">
        <v>5300</v>
      </c>
      <c r="L51" s="21">
        <v>6300</v>
      </c>
      <c r="M51" s="21">
        <v>7100</v>
      </c>
      <c r="N51" s="21">
        <v>6600</v>
      </c>
      <c r="O51" s="21">
        <v>8000</v>
      </c>
      <c r="P51" s="21">
        <v>6800</v>
      </c>
      <c r="Q51" s="21">
        <v>6100</v>
      </c>
      <c r="R51" s="21">
        <v>5300</v>
      </c>
      <c r="S51" s="18">
        <v>4300</v>
      </c>
      <c r="T51" s="18">
        <v>3700</v>
      </c>
      <c r="U51" s="83">
        <v>4800</v>
      </c>
      <c r="V51" s="117" t="s">
        <v>364</v>
      </c>
    </row>
    <row r="52" spans="1:22" x14ac:dyDescent="0.35">
      <c r="A52" s="16" t="s">
        <v>47</v>
      </c>
      <c r="B52" s="17" t="s">
        <v>31</v>
      </c>
      <c r="C52" s="18">
        <v>9600</v>
      </c>
      <c r="D52" s="18">
        <v>10300</v>
      </c>
      <c r="E52" s="18">
        <v>13000</v>
      </c>
      <c r="F52" s="18">
        <v>16000</v>
      </c>
      <c r="G52" s="18">
        <v>16700</v>
      </c>
      <c r="H52" s="18">
        <v>12000</v>
      </c>
      <c r="I52" s="21">
        <v>12200</v>
      </c>
      <c r="J52" s="21">
        <v>13900</v>
      </c>
      <c r="K52" s="21">
        <v>13600</v>
      </c>
      <c r="L52" s="21">
        <v>13500</v>
      </c>
      <c r="M52" s="21">
        <v>14600</v>
      </c>
      <c r="N52" s="21">
        <v>13700</v>
      </c>
      <c r="O52" s="21">
        <v>16700</v>
      </c>
      <c r="P52" s="21">
        <v>14200</v>
      </c>
      <c r="Q52" s="21">
        <v>18100</v>
      </c>
      <c r="R52" s="21">
        <v>12000</v>
      </c>
      <c r="S52" s="18">
        <v>10700</v>
      </c>
      <c r="T52" s="18">
        <v>9800</v>
      </c>
      <c r="U52" s="83">
        <v>14900</v>
      </c>
      <c r="V52" s="117" t="s">
        <v>364</v>
      </c>
    </row>
    <row r="53" spans="1:22" x14ac:dyDescent="0.35">
      <c r="A53" s="16" t="s">
        <v>47</v>
      </c>
      <c r="B53" s="17" t="s">
        <v>15</v>
      </c>
      <c r="C53" s="18">
        <v>1700</v>
      </c>
      <c r="D53" s="18">
        <v>2000</v>
      </c>
      <c r="E53" s="18">
        <v>2300</v>
      </c>
      <c r="F53" s="18">
        <v>2600</v>
      </c>
      <c r="G53" s="18">
        <v>1600</v>
      </c>
      <c r="H53" s="18">
        <v>1700</v>
      </c>
      <c r="I53" s="21">
        <v>1800</v>
      </c>
      <c r="J53" s="21">
        <v>1900</v>
      </c>
      <c r="K53" s="21">
        <v>1900</v>
      </c>
      <c r="L53" s="21">
        <v>2300</v>
      </c>
      <c r="M53" s="21">
        <v>2200</v>
      </c>
      <c r="N53" s="21">
        <v>2100</v>
      </c>
      <c r="O53" s="21">
        <v>2000</v>
      </c>
      <c r="P53" s="21">
        <v>2700</v>
      </c>
      <c r="Q53" s="21">
        <v>1900</v>
      </c>
      <c r="R53" s="21">
        <v>1900</v>
      </c>
      <c r="S53" s="18">
        <v>1800</v>
      </c>
      <c r="T53" s="18" t="s">
        <v>298</v>
      </c>
      <c r="U53" s="83">
        <v>1300</v>
      </c>
      <c r="V53" s="117" t="s">
        <v>364</v>
      </c>
    </row>
    <row r="54" spans="1:22" x14ac:dyDescent="0.35">
      <c r="A54" s="16" t="s">
        <v>47</v>
      </c>
      <c r="B54" s="17" t="s">
        <v>16</v>
      </c>
      <c r="C54" s="18">
        <v>8600</v>
      </c>
      <c r="D54" s="18">
        <v>8200</v>
      </c>
      <c r="E54" s="18">
        <v>9400</v>
      </c>
      <c r="F54" s="18">
        <v>10300</v>
      </c>
      <c r="G54" s="18">
        <v>9200</v>
      </c>
      <c r="H54" s="18">
        <v>9200</v>
      </c>
      <c r="I54" s="21">
        <v>8900</v>
      </c>
      <c r="J54" s="21">
        <v>9800</v>
      </c>
      <c r="K54" s="21">
        <v>9600</v>
      </c>
      <c r="L54" s="21">
        <v>9500</v>
      </c>
      <c r="M54" s="21">
        <v>11000</v>
      </c>
      <c r="N54" s="21">
        <v>11400</v>
      </c>
      <c r="O54" s="21">
        <v>12500</v>
      </c>
      <c r="P54" s="21">
        <v>10600</v>
      </c>
      <c r="Q54" s="21">
        <v>11100</v>
      </c>
      <c r="R54" s="21">
        <v>15800</v>
      </c>
      <c r="S54" s="18">
        <v>9500</v>
      </c>
      <c r="T54" s="18">
        <v>11300</v>
      </c>
      <c r="U54" s="83">
        <v>10700</v>
      </c>
      <c r="V54" s="117" t="s">
        <v>364</v>
      </c>
    </row>
    <row r="55" spans="1:22" x14ac:dyDescent="0.35">
      <c r="A55" s="16" t="s">
        <v>47</v>
      </c>
      <c r="B55" s="17" t="s">
        <v>26</v>
      </c>
      <c r="C55" s="18">
        <v>6200</v>
      </c>
      <c r="D55" s="18">
        <v>5500</v>
      </c>
      <c r="E55" s="18">
        <v>5400</v>
      </c>
      <c r="F55" s="18">
        <v>6100</v>
      </c>
      <c r="G55" s="18">
        <v>5600</v>
      </c>
      <c r="H55" s="18">
        <v>6000</v>
      </c>
      <c r="I55" s="21">
        <v>7700</v>
      </c>
      <c r="J55" s="21">
        <v>8300</v>
      </c>
      <c r="K55" s="21">
        <v>8000</v>
      </c>
      <c r="L55" s="21">
        <v>8700</v>
      </c>
      <c r="M55" s="21">
        <v>8000</v>
      </c>
      <c r="N55" s="21">
        <v>7900</v>
      </c>
      <c r="O55" s="21">
        <v>7600</v>
      </c>
      <c r="P55" s="21">
        <v>10200</v>
      </c>
      <c r="Q55" s="21">
        <v>7500</v>
      </c>
      <c r="R55" s="21">
        <v>7400</v>
      </c>
      <c r="S55" s="18">
        <v>8600</v>
      </c>
      <c r="T55" s="18">
        <v>5900</v>
      </c>
      <c r="U55" s="83">
        <v>4300</v>
      </c>
      <c r="V55" s="117" t="s">
        <v>364</v>
      </c>
    </row>
    <row r="56" spans="1:22" x14ac:dyDescent="0.35">
      <c r="A56" s="16" t="s">
        <v>47</v>
      </c>
      <c r="B56" s="17" t="s">
        <v>17</v>
      </c>
      <c r="C56" s="18">
        <v>8800</v>
      </c>
      <c r="D56" s="18">
        <v>8100</v>
      </c>
      <c r="E56" s="18">
        <v>7600</v>
      </c>
      <c r="F56" s="18">
        <v>8700</v>
      </c>
      <c r="G56" s="18">
        <v>9100</v>
      </c>
      <c r="H56" s="18">
        <v>9300</v>
      </c>
      <c r="I56" s="21">
        <v>8700</v>
      </c>
      <c r="J56" s="21">
        <v>9200</v>
      </c>
      <c r="K56" s="21">
        <v>9700</v>
      </c>
      <c r="L56" s="21">
        <v>9700</v>
      </c>
      <c r="M56" s="21">
        <v>9900</v>
      </c>
      <c r="N56" s="21">
        <v>9700</v>
      </c>
      <c r="O56" s="21">
        <v>10800</v>
      </c>
      <c r="P56" s="21">
        <v>10300</v>
      </c>
      <c r="Q56" s="21">
        <v>10000</v>
      </c>
      <c r="R56" s="21">
        <v>11400</v>
      </c>
      <c r="S56" s="18">
        <v>11900</v>
      </c>
      <c r="T56" s="18">
        <v>10700</v>
      </c>
      <c r="U56" s="83">
        <v>11300</v>
      </c>
      <c r="V56" s="117" t="s">
        <v>364</v>
      </c>
    </row>
    <row r="57" spans="1:22" x14ac:dyDescent="0.35">
      <c r="A57" s="16" t="s">
        <v>47</v>
      </c>
      <c r="B57" s="17" t="s">
        <v>18</v>
      </c>
      <c r="C57" s="18">
        <v>1600</v>
      </c>
      <c r="D57" s="18">
        <v>1700</v>
      </c>
      <c r="E57" s="18">
        <v>1600</v>
      </c>
      <c r="F57" s="18">
        <v>1500</v>
      </c>
      <c r="G57" s="18">
        <v>1800</v>
      </c>
      <c r="H57" s="18">
        <v>1500</v>
      </c>
      <c r="I57" s="21">
        <v>1700</v>
      </c>
      <c r="J57" s="21">
        <v>1800</v>
      </c>
      <c r="K57" s="21">
        <v>1500</v>
      </c>
      <c r="L57" s="21">
        <v>1500</v>
      </c>
      <c r="M57" s="21">
        <v>1200</v>
      </c>
      <c r="N57" s="21">
        <v>1600</v>
      </c>
      <c r="O57" s="21">
        <v>1200</v>
      </c>
      <c r="P57" s="21">
        <v>1300</v>
      </c>
      <c r="Q57" s="21">
        <v>1900</v>
      </c>
      <c r="R57" s="21">
        <v>1500</v>
      </c>
      <c r="S57" s="18">
        <v>1500</v>
      </c>
      <c r="T57" s="18" t="s">
        <v>192</v>
      </c>
      <c r="U57" s="83">
        <v>1500</v>
      </c>
      <c r="V57" s="117" t="s">
        <v>364</v>
      </c>
    </row>
    <row r="58" spans="1:22" x14ac:dyDescent="0.35">
      <c r="A58" s="16" t="s">
        <v>47</v>
      </c>
      <c r="B58" s="17" t="s">
        <v>19</v>
      </c>
      <c r="C58" s="18">
        <v>6200</v>
      </c>
      <c r="D58" s="18">
        <v>5700</v>
      </c>
      <c r="E58" s="18">
        <v>6100</v>
      </c>
      <c r="F58" s="18">
        <v>6100</v>
      </c>
      <c r="G58" s="18">
        <v>6300</v>
      </c>
      <c r="H58" s="18">
        <v>7500</v>
      </c>
      <c r="I58" s="21">
        <v>6200</v>
      </c>
      <c r="J58" s="21">
        <v>6700</v>
      </c>
      <c r="K58" s="21">
        <v>6800</v>
      </c>
      <c r="L58" s="21">
        <v>7100</v>
      </c>
      <c r="M58" s="21">
        <v>6700</v>
      </c>
      <c r="N58" s="21">
        <v>6500</v>
      </c>
      <c r="O58" s="21">
        <v>6200</v>
      </c>
      <c r="P58" s="21">
        <v>7000</v>
      </c>
      <c r="Q58" s="21">
        <v>6400</v>
      </c>
      <c r="R58" s="21">
        <v>7800</v>
      </c>
      <c r="S58" s="18">
        <v>5000</v>
      </c>
      <c r="T58" s="18">
        <v>6700</v>
      </c>
      <c r="U58" s="83">
        <v>6700</v>
      </c>
      <c r="V58" s="117" t="s">
        <v>364</v>
      </c>
    </row>
    <row r="59" spans="1:22" x14ac:dyDescent="0.35">
      <c r="A59" s="16" t="s">
        <v>47</v>
      </c>
      <c r="B59" s="17" t="s">
        <v>20</v>
      </c>
      <c r="C59" s="18">
        <v>14200</v>
      </c>
      <c r="D59" s="18">
        <v>13700</v>
      </c>
      <c r="E59" s="18">
        <v>14500</v>
      </c>
      <c r="F59" s="18">
        <v>12300</v>
      </c>
      <c r="G59" s="18">
        <v>14300</v>
      </c>
      <c r="H59" s="18">
        <v>15400</v>
      </c>
      <c r="I59" s="21">
        <v>14700</v>
      </c>
      <c r="J59" s="21">
        <v>15000</v>
      </c>
      <c r="K59" s="21">
        <v>18700</v>
      </c>
      <c r="L59" s="21">
        <v>14500</v>
      </c>
      <c r="M59" s="21">
        <v>17000</v>
      </c>
      <c r="N59" s="21">
        <v>17800</v>
      </c>
      <c r="O59" s="21">
        <v>21400</v>
      </c>
      <c r="P59" s="21">
        <v>17900</v>
      </c>
      <c r="Q59" s="21">
        <v>23600</v>
      </c>
      <c r="R59" s="21">
        <v>19500</v>
      </c>
      <c r="S59" s="18">
        <v>21000</v>
      </c>
      <c r="T59" s="18">
        <v>18400</v>
      </c>
      <c r="U59" s="83">
        <v>16400</v>
      </c>
      <c r="V59" s="117" t="s">
        <v>364</v>
      </c>
    </row>
    <row r="60" spans="1:22" x14ac:dyDescent="0.35">
      <c r="A60" s="16" t="s">
        <v>47</v>
      </c>
      <c r="B60" s="17" t="s">
        <v>21</v>
      </c>
      <c r="C60" s="18">
        <v>5900</v>
      </c>
      <c r="D60" s="18">
        <v>5900</v>
      </c>
      <c r="E60" s="18">
        <v>5100</v>
      </c>
      <c r="F60" s="18">
        <v>5700</v>
      </c>
      <c r="G60" s="18">
        <v>5600</v>
      </c>
      <c r="H60" s="18">
        <v>5400</v>
      </c>
      <c r="I60" s="21">
        <v>6200</v>
      </c>
      <c r="J60" s="21">
        <v>5800</v>
      </c>
      <c r="K60" s="21">
        <v>6900</v>
      </c>
      <c r="L60" s="21">
        <v>5400</v>
      </c>
      <c r="M60" s="21">
        <v>5600</v>
      </c>
      <c r="N60" s="21">
        <v>4800</v>
      </c>
      <c r="O60" s="21">
        <v>6600</v>
      </c>
      <c r="P60" s="21">
        <v>6900</v>
      </c>
      <c r="Q60" s="21">
        <v>5600</v>
      </c>
      <c r="R60" s="21">
        <v>5600</v>
      </c>
      <c r="S60" s="18">
        <v>6200</v>
      </c>
      <c r="T60" s="18">
        <v>5700</v>
      </c>
      <c r="U60" s="83">
        <v>4600</v>
      </c>
      <c r="V60" s="117" t="s">
        <v>364</v>
      </c>
    </row>
    <row r="61" spans="1:22" x14ac:dyDescent="0.35">
      <c r="A61" s="16" t="s">
        <v>47</v>
      </c>
      <c r="B61" s="17" t="s">
        <v>27</v>
      </c>
      <c r="C61" s="18">
        <v>2800</v>
      </c>
      <c r="D61" s="18">
        <v>2600</v>
      </c>
      <c r="E61" s="18">
        <v>3400</v>
      </c>
      <c r="F61" s="18">
        <v>3200</v>
      </c>
      <c r="G61" s="18">
        <v>3300</v>
      </c>
      <c r="H61" s="18">
        <v>3500</v>
      </c>
      <c r="I61" s="21">
        <v>3300</v>
      </c>
      <c r="J61" s="21">
        <v>3300</v>
      </c>
      <c r="K61" s="21">
        <v>2400</v>
      </c>
      <c r="L61" s="21">
        <v>2400</v>
      </c>
      <c r="M61" s="21">
        <v>3400</v>
      </c>
      <c r="N61" s="21">
        <v>2600</v>
      </c>
      <c r="O61" s="21">
        <v>2600</v>
      </c>
      <c r="P61" s="21">
        <v>3300</v>
      </c>
      <c r="Q61" s="21">
        <v>2800</v>
      </c>
      <c r="R61" s="21">
        <v>4000</v>
      </c>
      <c r="S61" s="18">
        <v>2800</v>
      </c>
      <c r="T61" s="18">
        <v>3300</v>
      </c>
      <c r="U61" s="83">
        <v>3400</v>
      </c>
      <c r="V61" s="117" t="s">
        <v>364</v>
      </c>
    </row>
    <row r="62" spans="1:22" x14ac:dyDescent="0.35">
      <c r="A62" s="16" t="s">
        <v>47</v>
      </c>
      <c r="B62" s="17" t="s">
        <v>28</v>
      </c>
      <c r="C62" s="18">
        <v>6500</v>
      </c>
      <c r="D62" s="18">
        <v>5600</v>
      </c>
      <c r="E62" s="18">
        <v>6400</v>
      </c>
      <c r="F62" s="18">
        <v>6900</v>
      </c>
      <c r="G62" s="18">
        <v>6400</v>
      </c>
      <c r="H62" s="18">
        <v>6700</v>
      </c>
      <c r="I62" s="21">
        <v>7300</v>
      </c>
      <c r="J62" s="21">
        <v>6400</v>
      </c>
      <c r="K62" s="21">
        <v>8300</v>
      </c>
      <c r="L62" s="21">
        <v>6500</v>
      </c>
      <c r="M62" s="21">
        <v>7400</v>
      </c>
      <c r="N62" s="21">
        <v>5600</v>
      </c>
      <c r="O62" s="21">
        <v>8200</v>
      </c>
      <c r="P62" s="21">
        <v>9800</v>
      </c>
      <c r="Q62" s="21">
        <v>11400</v>
      </c>
      <c r="R62" s="21">
        <v>10200</v>
      </c>
      <c r="S62" s="18">
        <v>11600</v>
      </c>
      <c r="T62" s="18">
        <v>7900</v>
      </c>
      <c r="U62" s="83">
        <v>7800</v>
      </c>
      <c r="V62" s="117" t="s">
        <v>364</v>
      </c>
    </row>
    <row r="63" spans="1:22" ht="30" customHeight="1" x14ac:dyDescent="0.35">
      <c r="A63" s="17" t="s">
        <v>182</v>
      </c>
      <c r="B63" s="17" t="s">
        <v>54</v>
      </c>
      <c r="C63" s="18" t="s">
        <v>190</v>
      </c>
      <c r="D63" s="18" t="s">
        <v>190</v>
      </c>
      <c r="E63" s="18" t="s">
        <v>190</v>
      </c>
      <c r="F63" s="18" t="s">
        <v>190</v>
      </c>
      <c r="G63" s="18" t="s">
        <v>190</v>
      </c>
      <c r="H63" s="18" t="s">
        <v>190</v>
      </c>
      <c r="I63" s="18" t="s">
        <v>190</v>
      </c>
      <c r="J63" s="18" t="s">
        <v>190</v>
      </c>
      <c r="K63" s="18">
        <v>23500</v>
      </c>
      <c r="L63" s="18">
        <v>22500</v>
      </c>
      <c r="M63" s="18">
        <v>22000</v>
      </c>
      <c r="N63" s="18">
        <v>21900</v>
      </c>
      <c r="O63" s="18">
        <v>25700</v>
      </c>
      <c r="P63" s="18">
        <v>29500</v>
      </c>
      <c r="Q63" s="18">
        <v>27700</v>
      </c>
      <c r="R63" s="18">
        <v>26300</v>
      </c>
      <c r="S63" s="18">
        <v>21700</v>
      </c>
      <c r="T63" s="18">
        <v>26000</v>
      </c>
      <c r="U63" s="83">
        <v>26000</v>
      </c>
      <c r="V63" s="117" t="s">
        <v>364</v>
      </c>
    </row>
    <row r="64" spans="1:22" x14ac:dyDescent="0.35">
      <c r="A64" s="16" t="s">
        <v>182</v>
      </c>
      <c r="B64" s="16" t="s">
        <v>55</v>
      </c>
      <c r="C64" s="18" t="s">
        <v>190</v>
      </c>
      <c r="D64" s="18" t="s">
        <v>190</v>
      </c>
      <c r="E64" s="18" t="s">
        <v>190</v>
      </c>
      <c r="F64" s="18" t="s">
        <v>190</v>
      </c>
      <c r="G64" s="18" t="s">
        <v>190</v>
      </c>
      <c r="H64" s="18" t="s">
        <v>190</v>
      </c>
      <c r="I64" s="21" t="s">
        <v>190</v>
      </c>
      <c r="J64" s="21" t="s">
        <v>190</v>
      </c>
      <c r="K64" s="21">
        <v>1400</v>
      </c>
      <c r="L64" s="21">
        <v>900</v>
      </c>
      <c r="M64" s="21">
        <v>1700</v>
      </c>
      <c r="N64" s="21">
        <v>2500</v>
      </c>
      <c r="O64" s="21">
        <v>2000</v>
      </c>
      <c r="P64" s="21">
        <v>2200</v>
      </c>
      <c r="Q64" s="21">
        <v>1800</v>
      </c>
      <c r="R64" s="21">
        <v>2100</v>
      </c>
      <c r="S64" s="18">
        <v>1600</v>
      </c>
      <c r="T64" s="31" t="s">
        <v>208</v>
      </c>
      <c r="U64" s="83">
        <v>3200</v>
      </c>
      <c r="V64" s="117" t="s">
        <v>364</v>
      </c>
    </row>
    <row r="65" spans="1:22" x14ac:dyDescent="0.35">
      <c r="A65" s="16" t="s">
        <v>182</v>
      </c>
      <c r="B65" s="16" t="s">
        <v>56</v>
      </c>
      <c r="C65" s="18" t="s">
        <v>190</v>
      </c>
      <c r="D65" s="18" t="s">
        <v>190</v>
      </c>
      <c r="E65" s="18" t="s">
        <v>190</v>
      </c>
      <c r="F65" s="18" t="s">
        <v>190</v>
      </c>
      <c r="G65" s="18" t="s">
        <v>190</v>
      </c>
      <c r="H65" s="18" t="s">
        <v>190</v>
      </c>
      <c r="I65" s="21" t="s">
        <v>190</v>
      </c>
      <c r="J65" s="21" t="s">
        <v>190</v>
      </c>
      <c r="K65" s="21">
        <v>1900</v>
      </c>
      <c r="L65" s="21">
        <v>3500</v>
      </c>
      <c r="M65" s="21">
        <v>2700</v>
      </c>
      <c r="N65" s="21">
        <v>2800</v>
      </c>
      <c r="O65" s="21">
        <v>2700</v>
      </c>
      <c r="P65" s="21">
        <v>2900</v>
      </c>
      <c r="Q65" s="21">
        <v>2600</v>
      </c>
      <c r="R65" s="21">
        <v>3400</v>
      </c>
      <c r="S65" s="18">
        <v>2000</v>
      </c>
      <c r="T65" s="31">
        <v>1800</v>
      </c>
      <c r="U65" s="83">
        <v>2600</v>
      </c>
      <c r="V65" s="117" t="s">
        <v>364</v>
      </c>
    </row>
    <row r="66" spans="1:22" x14ac:dyDescent="0.35">
      <c r="A66" s="16" t="s">
        <v>182</v>
      </c>
      <c r="B66" s="16" t="s">
        <v>57</v>
      </c>
      <c r="C66" s="18" t="s">
        <v>190</v>
      </c>
      <c r="D66" s="18" t="s">
        <v>190</v>
      </c>
      <c r="E66" s="18" t="s">
        <v>190</v>
      </c>
      <c r="F66" s="18" t="s">
        <v>190</v>
      </c>
      <c r="G66" s="18" t="s">
        <v>190</v>
      </c>
      <c r="H66" s="18" t="s">
        <v>190</v>
      </c>
      <c r="I66" s="21" t="s">
        <v>190</v>
      </c>
      <c r="J66" s="21" t="s">
        <v>190</v>
      </c>
      <c r="K66" s="21">
        <v>1800</v>
      </c>
      <c r="L66" s="21">
        <v>1700</v>
      </c>
      <c r="M66" s="21">
        <v>1300</v>
      </c>
      <c r="N66" s="21">
        <v>900</v>
      </c>
      <c r="O66" s="21">
        <v>1100</v>
      </c>
      <c r="P66" s="21">
        <v>600</v>
      </c>
      <c r="Q66" s="21">
        <v>1400</v>
      </c>
      <c r="R66" s="21">
        <v>1100</v>
      </c>
      <c r="S66" s="18">
        <v>1700</v>
      </c>
      <c r="T66" s="31">
        <v>3000</v>
      </c>
      <c r="U66" s="83">
        <v>1400</v>
      </c>
      <c r="V66" s="117" t="s">
        <v>364</v>
      </c>
    </row>
    <row r="67" spans="1:22" x14ac:dyDescent="0.35">
      <c r="A67" s="16" t="s">
        <v>182</v>
      </c>
      <c r="B67" s="16" t="s">
        <v>58</v>
      </c>
      <c r="C67" s="18" t="s">
        <v>190</v>
      </c>
      <c r="D67" s="18" t="s">
        <v>190</v>
      </c>
      <c r="E67" s="18" t="s">
        <v>190</v>
      </c>
      <c r="F67" s="18" t="s">
        <v>190</v>
      </c>
      <c r="G67" s="18" t="s">
        <v>190</v>
      </c>
      <c r="H67" s="18" t="s">
        <v>190</v>
      </c>
      <c r="I67" s="21" t="s">
        <v>190</v>
      </c>
      <c r="J67" s="21" t="s">
        <v>190</v>
      </c>
      <c r="K67" s="21">
        <v>8300</v>
      </c>
      <c r="L67" s="21">
        <v>8200</v>
      </c>
      <c r="M67" s="21">
        <v>8200</v>
      </c>
      <c r="N67" s="21">
        <v>7100</v>
      </c>
      <c r="O67" s="21">
        <v>7500</v>
      </c>
      <c r="P67" s="21">
        <v>9200</v>
      </c>
      <c r="Q67" s="21">
        <v>7600</v>
      </c>
      <c r="R67" s="21">
        <v>8600</v>
      </c>
      <c r="S67" s="18">
        <v>7300</v>
      </c>
      <c r="T67" s="31">
        <v>8500</v>
      </c>
      <c r="U67" s="83">
        <v>6300</v>
      </c>
      <c r="V67" s="117" t="s">
        <v>364</v>
      </c>
    </row>
    <row r="68" spans="1:22" x14ac:dyDescent="0.35">
      <c r="A68" s="16" t="s">
        <v>182</v>
      </c>
      <c r="B68" s="16" t="s">
        <v>96</v>
      </c>
      <c r="C68" s="18" t="s">
        <v>190</v>
      </c>
      <c r="D68" s="18" t="s">
        <v>190</v>
      </c>
      <c r="E68" s="18" t="s">
        <v>190</v>
      </c>
      <c r="F68" s="18" t="s">
        <v>190</v>
      </c>
      <c r="G68" s="18" t="s">
        <v>190</v>
      </c>
      <c r="H68" s="18" t="s">
        <v>190</v>
      </c>
      <c r="I68" s="21" t="s">
        <v>190</v>
      </c>
      <c r="J68" s="21" t="s">
        <v>190</v>
      </c>
      <c r="K68" s="21">
        <v>1200</v>
      </c>
      <c r="L68" s="21">
        <v>1500</v>
      </c>
      <c r="M68" s="21">
        <v>1900</v>
      </c>
      <c r="N68" s="21">
        <v>1600</v>
      </c>
      <c r="O68" s="21">
        <v>2300</v>
      </c>
      <c r="P68" s="21">
        <v>1600</v>
      </c>
      <c r="Q68" s="21">
        <v>2200</v>
      </c>
      <c r="R68" s="21">
        <v>1900</v>
      </c>
      <c r="S68" s="18">
        <v>2000</v>
      </c>
      <c r="T68" s="31">
        <v>2900</v>
      </c>
      <c r="U68" s="83">
        <v>2200</v>
      </c>
      <c r="V68" s="117" t="s">
        <v>364</v>
      </c>
    </row>
    <row r="69" spans="1:22" x14ac:dyDescent="0.35">
      <c r="A69" s="16" t="s">
        <v>182</v>
      </c>
      <c r="B69" s="16" t="s">
        <v>59</v>
      </c>
      <c r="C69" s="18" t="s">
        <v>190</v>
      </c>
      <c r="D69" s="18" t="s">
        <v>190</v>
      </c>
      <c r="E69" s="18" t="s">
        <v>190</v>
      </c>
      <c r="F69" s="18" t="s">
        <v>190</v>
      </c>
      <c r="G69" s="18" t="s">
        <v>190</v>
      </c>
      <c r="H69" s="18" t="s">
        <v>190</v>
      </c>
      <c r="I69" s="21" t="s">
        <v>190</v>
      </c>
      <c r="J69" s="21" t="s">
        <v>190</v>
      </c>
      <c r="K69" s="21">
        <v>600</v>
      </c>
      <c r="L69" s="21">
        <v>900</v>
      </c>
      <c r="M69" s="62" t="s">
        <v>192</v>
      </c>
      <c r="N69" s="62" t="s">
        <v>192</v>
      </c>
      <c r="O69" s="21">
        <v>900</v>
      </c>
      <c r="P69" s="21">
        <v>700</v>
      </c>
      <c r="Q69" s="21">
        <v>900</v>
      </c>
      <c r="R69" s="21">
        <v>1000</v>
      </c>
      <c r="S69" s="18">
        <v>1200</v>
      </c>
      <c r="T69" s="31">
        <v>1600</v>
      </c>
      <c r="U69" s="83">
        <v>1400</v>
      </c>
      <c r="V69" s="117" t="s">
        <v>364</v>
      </c>
    </row>
    <row r="70" spans="1:22" x14ac:dyDescent="0.35">
      <c r="A70" s="16" t="s">
        <v>182</v>
      </c>
      <c r="B70" s="16" t="s">
        <v>60</v>
      </c>
      <c r="C70" s="18" t="s">
        <v>190</v>
      </c>
      <c r="D70" s="18" t="s">
        <v>190</v>
      </c>
      <c r="E70" s="18" t="s">
        <v>190</v>
      </c>
      <c r="F70" s="18" t="s">
        <v>190</v>
      </c>
      <c r="G70" s="18" t="s">
        <v>190</v>
      </c>
      <c r="H70" s="18" t="s">
        <v>190</v>
      </c>
      <c r="I70" s="21" t="s">
        <v>190</v>
      </c>
      <c r="J70" s="21" t="s">
        <v>190</v>
      </c>
      <c r="K70" s="21">
        <v>600</v>
      </c>
      <c r="L70" s="21">
        <v>600</v>
      </c>
      <c r="M70" s="62" t="s">
        <v>192</v>
      </c>
      <c r="N70" s="62" t="s">
        <v>192</v>
      </c>
      <c r="O70" s="21">
        <v>500</v>
      </c>
      <c r="P70" s="21">
        <v>600</v>
      </c>
      <c r="Q70" s="21">
        <v>800</v>
      </c>
      <c r="R70" s="21">
        <v>700</v>
      </c>
      <c r="S70" s="18">
        <v>600</v>
      </c>
      <c r="T70" s="31" t="s">
        <v>208</v>
      </c>
      <c r="U70" s="62" t="s">
        <v>208</v>
      </c>
      <c r="V70" s="117" t="s">
        <v>364</v>
      </c>
    </row>
    <row r="71" spans="1:22" x14ac:dyDescent="0.35">
      <c r="A71" s="16" t="s">
        <v>182</v>
      </c>
      <c r="B71" s="16" t="s">
        <v>97</v>
      </c>
      <c r="C71" s="18" t="s">
        <v>190</v>
      </c>
      <c r="D71" s="18" t="s">
        <v>190</v>
      </c>
      <c r="E71" s="18" t="s">
        <v>190</v>
      </c>
      <c r="F71" s="18" t="s">
        <v>190</v>
      </c>
      <c r="G71" s="18" t="s">
        <v>190</v>
      </c>
      <c r="H71" s="18" t="s">
        <v>190</v>
      </c>
      <c r="I71" s="21" t="s">
        <v>190</v>
      </c>
      <c r="J71" s="21" t="s">
        <v>190</v>
      </c>
      <c r="K71" s="21">
        <v>600</v>
      </c>
      <c r="L71" s="21">
        <v>600</v>
      </c>
      <c r="M71" s="21">
        <v>700</v>
      </c>
      <c r="N71" s="21">
        <v>800</v>
      </c>
      <c r="O71" s="21">
        <v>1000</v>
      </c>
      <c r="P71" s="21">
        <v>1500</v>
      </c>
      <c r="Q71" s="21">
        <v>1400</v>
      </c>
      <c r="R71" s="62" t="s">
        <v>192</v>
      </c>
      <c r="S71" s="18">
        <v>800</v>
      </c>
      <c r="T71" s="31">
        <v>900</v>
      </c>
      <c r="U71" s="83">
        <v>700</v>
      </c>
      <c r="V71" s="117" t="s">
        <v>364</v>
      </c>
    </row>
    <row r="72" spans="1:22" x14ac:dyDescent="0.35">
      <c r="A72" s="16" t="s">
        <v>182</v>
      </c>
      <c r="B72" s="16" t="s">
        <v>61</v>
      </c>
      <c r="C72" s="18" t="s">
        <v>190</v>
      </c>
      <c r="D72" s="18" t="s">
        <v>190</v>
      </c>
      <c r="E72" s="18" t="s">
        <v>190</v>
      </c>
      <c r="F72" s="18" t="s">
        <v>190</v>
      </c>
      <c r="G72" s="18" t="s">
        <v>190</v>
      </c>
      <c r="H72" s="18" t="s">
        <v>190</v>
      </c>
      <c r="I72" s="21" t="s">
        <v>190</v>
      </c>
      <c r="J72" s="21" t="s">
        <v>190</v>
      </c>
      <c r="K72" s="21">
        <v>2200</v>
      </c>
      <c r="L72" s="21">
        <v>2100</v>
      </c>
      <c r="M72" s="21">
        <v>2100</v>
      </c>
      <c r="N72" s="21">
        <v>1600</v>
      </c>
      <c r="O72" s="21">
        <v>2100</v>
      </c>
      <c r="P72" s="21">
        <v>2300</v>
      </c>
      <c r="Q72" s="21">
        <v>2900</v>
      </c>
      <c r="R72" s="21">
        <v>2100</v>
      </c>
      <c r="S72" s="18">
        <v>1700</v>
      </c>
      <c r="T72" s="31">
        <v>1600</v>
      </c>
      <c r="U72" s="83">
        <v>2000</v>
      </c>
      <c r="V72" s="117" t="s">
        <v>364</v>
      </c>
    </row>
    <row r="73" spans="1:22" x14ac:dyDescent="0.35">
      <c r="A73" s="16" t="s">
        <v>182</v>
      </c>
      <c r="B73" s="16" t="s">
        <v>62</v>
      </c>
      <c r="C73" s="18" t="s">
        <v>190</v>
      </c>
      <c r="D73" s="18" t="s">
        <v>190</v>
      </c>
      <c r="E73" s="18" t="s">
        <v>190</v>
      </c>
      <c r="F73" s="18" t="s">
        <v>190</v>
      </c>
      <c r="G73" s="18" t="s">
        <v>190</v>
      </c>
      <c r="H73" s="18" t="s">
        <v>190</v>
      </c>
      <c r="I73" s="21" t="s">
        <v>190</v>
      </c>
      <c r="J73" s="21" t="s">
        <v>190</v>
      </c>
      <c r="K73" s="21">
        <v>3300</v>
      </c>
      <c r="L73" s="21">
        <v>3400</v>
      </c>
      <c r="M73" s="21">
        <v>3900</v>
      </c>
      <c r="N73" s="21">
        <v>3300</v>
      </c>
      <c r="O73" s="21">
        <v>3300</v>
      </c>
      <c r="P73" s="21">
        <v>3500</v>
      </c>
      <c r="Q73" s="21">
        <v>3600</v>
      </c>
      <c r="R73" s="21">
        <v>4000</v>
      </c>
      <c r="S73" s="18">
        <v>3200</v>
      </c>
      <c r="T73" s="31">
        <v>3100</v>
      </c>
      <c r="U73" s="83">
        <v>3700</v>
      </c>
      <c r="V73" s="117" t="s">
        <v>364</v>
      </c>
    </row>
    <row r="74" spans="1:22" x14ac:dyDescent="0.35">
      <c r="A74" s="16" t="s">
        <v>182</v>
      </c>
      <c r="B74" s="16" t="s">
        <v>63</v>
      </c>
      <c r="C74" s="18" t="s">
        <v>190</v>
      </c>
      <c r="D74" s="18" t="s">
        <v>190</v>
      </c>
      <c r="E74" s="18" t="s">
        <v>190</v>
      </c>
      <c r="F74" s="18" t="s">
        <v>190</v>
      </c>
      <c r="G74" s="18" t="s">
        <v>190</v>
      </c>
      <c r="H74" s="18" t="s">
        <v>190</v>
      </c>
      <c r="I74" s="21" t="s">
        <v>190</v>
      </c>
      <c r="J74" s="21" t="s">
        <v>190</v>
      </c>
      <c r="K74" s="21">
        <v>6400</v>
      </c>
      <c r="L74" s="21">
        <v>7500</v>
      </c>
      <c r="M74" s="21">
        <v>7800</v>
      </c>
      <c r="N74" s="21">
        <v>8500</v>
      </c>
      <c r="O74" s="21">
        <v>7300</v>
      </c>
      <c r="P74" s="21">
        <v>8000</v>
      </c>
      <c r="Q74" s="21">
        <v>8000</v>
      </c>
      <c r="R74" s="21">
        <v>8000</v>
      </c>
      <c r="S74" s="18">
        <v>6800</v>
      </c>
      <c r="T74" s="31">
        <v>6000</v>
      </c>
      <c r="U74" s="83">
        <v>6100</v>
      </c>
      <c r="V74" s="117" t="s">
        <v>364</v>
      </c>
    </row>
    <row r="75" spans="1:22" x14ac:dyDescent="0.35">
      <c r="A75" s="16" t="s">
        <v>182</v>
      </c>
      <c r="B75" s="16" t="s">
        <v>64</v>
      </c>
      <c r="C75" s="18" t="s">
        <v>190</v>
      </c>
      <c r="D75" s="18" t="s">
        <v>190</v>
      </c>
      <c r="E75" s="18" t="s">
        <v>190</v>
      </c>
      <c r="F75" s="18" t="s">
        <v>190</v>
      </c>
      <c r="G75" s="18" t="s">
        <v>190</v>
      </c>
      <c r="H75" s="18" t="s">
        <v>190</v>
      </c>
      <c r="I75" s="21" t="s">
        <v>190</v>
      </c>
      <c r="J75" s="21" t="s">
        <v>190</v>
      </c>
      <c r="K75" s="21">
        <v>10700</v>
      </c>
      <c r="L75" s="21">
        <v>9200</v>
      </c>
      <c r="M75" s="21">
        <v>12100</v>
      </c>
      <c r="N75" s="21">
        <v>13100</v>
      </c>
      <c r="O75" s="21">
        <v>14100</v>
      </c>
      <c r="P75" s="21">
        <v>14300</v>
      </c>
      <c r="Q75" s="21">
        <v>11800</v>
      </c>
      <c r="R75" s="21">
        <v>13300</v>
      </c>
      <c r="S75" s="18">
        <v>11300</v>
      </c>
      <c r="T75" s="31">
        <v>10400</v>
      </c>
      <c r="U75" s="83">
        <v>8000</v>
      </c>
      <c r="V75" s="117" t="s">
        <v>364</v>
      </c>
    </row>
    <row r="76" spans="1:22" x14ac:dyDescent="0.35">
      <c r="A76" s="16" t="s">
        <v>182</v>
      </c>
      <c r="B76" s="16" t="s">
        <v>65</v>
      </c>
      <c r="C76" s="18" t="s">
        <v>190</v>
      </c>
      <c r="D76" s="18" t="s">
        <v>190</v>
      </c>
      <c r="E76" s="18" t="s">
        <v>190</v>
      </c>
      <c r="F76" s="18" t="s">
        <v>190</v>
      </c>
      <c r="G76" s="18" t="s">
        <v>190</v>
      </c>
      <c r="H76" s="18" t="s">
        <v>190</v>
      </c>
      <c r="I76" s="21" t="s">
        <v>190</v>
      </c>
      <c r="J76" s="21" t="s">
        <v>190</v>
      </c>
      <c r="K76" s="21">
        <v>12900</v>
      </c>
      <c r="L76" s="21">
        <v>9700</v>
      </c>
      <c r="M76" s="21">
        <v>11500</v>
      </c>
      <c r="N76" s="21">
        <v>10400</v>
      </c>
      <c r="O76" s="21">
        <v>16100</v>
      </c>
      <c r="P76" s="21">
        <v>9700</v>
      </c>
      <c r="Q76" s="21">
        <v>13300</v>
      </c>
      <c r="R76" s="21">
        <v>17500</v>
      </c>
      <c r="S76" s="18">
        <v>10100</v>
      </c>
      <c r="T76" s="31">
        <v>8300</v>
      </c>
      <c r="U76" s="83">
        <v>14600</v>
      </c>
      <c r="V76" s="117" t="s">
        <v>364</v>
      </c>
    </row>
    <row r="77" spans="1:22" x14ac:dyDescent="0.35">
      <c r="A77" s="16" t="s">
        <v>182</v>
      </c>
      <c r="B77" s="16" t="s">
        <v>66</v>
      </c>
      <c r="C77" s="18" t="s">
        <v>190</v>
      </c>
      <c r="D77" s="18" t="s">
        <v>190</v>
      </c>
      <c r="E77" s="18" t="s">
        <v>190</v>
      </c>
      <c r="F77" s="18" t="s">
        <v>190</v>
      </c>
      <c r="G77" s="18" t="s">
        <v>190</v>
      </c>
      <c r="H77" s="18" t="s">
        <v>190</v>
      </c>
      <c r="I77" s="21" t="s">
        <v>190</v>
      </c>
      <c r="J77" s="21" t="s">
        <v>190</v>
      </c>
      <c r="K77" s="21">
        <v>1800</v>
      </c>
      <c r="L77" s="21">
        <v>1500</v>
      </c>
      <c r="M77" s="21">
        <v>1700</v>
      </c>
      <c r="N77" s="21">
        <v>1700</v>
      </c>
      <c r="O77" s="21">
        <v>1700</v>
      </c>
      <c r="P77" s="21">
        <v>2000</v>
      </c>
      <c r="Q77" s="21">
        <v>2000</v>
      </c>
      <c r="R77" s="21">
        <v>2300</v>
      </c>
      <c r="S77" s="18">
        <v>2200</v>
      </c>
      <c r="T77" s="31">
        <v>1700</v>
      </c>
      <c r="U77" s="83">
        <v>1400</v>
      </c>
      <c r="V77" s="117" t="s">
        <v>364</v>
      </c>
    </row>
    <row r="78" spans="1:22" x14ac:dyDescent="0.35">
      <c r="A78" s="16" t="s">
        <v>182</v>
      </c>
      <c r="B78" s="16" t="s">
        <v>67</v>
      </c>
      <c r="C78" s="18" t="s">
        <v>190</v>
      </c>
      <c r="D78" s="18" t="s">
        <v>190</v>
      </c>
      <c r="E78" s="18" t="s">
        <v>190</v>
      </c>
      <c r="F78" s="18" t="s">
        <v>190</v>
      </c>
      <c r="G78" s="18" t="s">
        <v>190</v>
      </c>
      <c r="H78" s="18" t="s">
        <v>190</v>
      </c>
      <c r="I78" s="21" t="s">
        <v>190</v>
      </c>
      <c r="J78" s="21" t="s">
        <v>190</v>
      </c>
      <c r="K78" s="21">
        <v>45200</v>
      </c>
      <c r="L78" s="21">
        <v>45800</v>
      </c>
      <c r="M78" s="21">
        <v>39500</v>
      </c>
      <c r="N78" s="21">
        <v>43400</v>
      </c>
      <c r="O78" s="21">
        <v>46100</v>
      </c>
      <c r="P78" s="21">
        <v>39500</v>
      </c>
      <c r="Q78" s="21">
        <v>42400</v>
      </c>
      <c r="R78" s="21">
        <v>47800</v>
      </c>
      <c r="S78" s="18">
        <v>39300</v>
      </c>
      <c r="T78" s="31">
        <v>47300</v>
      </c>
      <c r="U78" s="83">
        <v>41200</v>
      </c>
      <c r="V78" s="117" t="s">
        <v>364</v>
      </c>
    </row>
    <row r="79" spans="1:22" x14ac:dyDescent="0.35">
      <c r="A79" s="16" t="s">
        <v>182</v>
      </c>
      <c r="B79" s="16" t="s">
        <v>68</v>
      </c>
      <c r="C79" s="18" t="s">
        <v>190</v>
      </c>
      <c r="D79" s="18" t="s">
        <v>190</v>
      </c>
      <c r="E79" s="18" t="s">
        <v>190</v>
      </c>
      <c r="F79" s="18" t="s">
        <v>190</v>
      </c>
      <c r="G79" s="18" t="s">
        <v>190</v>
      </c>
      <c r="H79" s="18" t="s">
        <v>190</v>
      </c>
      <c r="I79" s="21" t="s">
        <v>190</v>
      </c>
      <c r="J79" s="21" t="s">
        <v>190</v>
      </c>
      <c r="K79" s="21">
        <v>5900</v>
      </c>
      <c r="L79" s="21">
        <v>6100</v>
      </c>
      <c r="M79" s="21">
        <v>6400</v>
      </c>
      <c r="N79" s="21">
        <v>6900</v>
      </c>
      <c r="O79" s="21">
        <v>8300</v>
      </c>
      <c r="P79" s="21">
        <v>8300</v>
      </c>
      <c r="Q79" s="21">
        <v>8000</v>
      </c>
      <c r="R79" s="21">
        <v>6900</v>
      </c>
      <c r="S79" s="18">
        <v>6500</v>
      </c>
      <c r="T79" s="31">
        <v>6500</v>
      </c>
      <c r="U79" s="83">
        <v>6400</v>
      </c>
      <c r="V79" s="117" t="s">
        <v>364</v>
      </c>
    </row>
    <row r="80" spans="1:22" x14ac:dyDescent="0.35">
      <c r="A80" s="16" t="s">
        <v>182</v>
      </c>
      <c r="B80" s="16" t="s">
        <v>69</v>
      </c>
      <c r="C80" s="18" t="s">
        <v>190</v>
      </c>
      <c r="D80" s="18" t="s">
        <v>190</v>
      </c>
      <c r="E80" s="18" t="s">
        <v>190</v>
      </c>
      <c r="F80" s="18" t="s">
        <v>190</v>
      </c>
      <c r="G80" s="18" t="s">
        <v>190</v>
      </c>
      <c r="H80" s="18" t="s">
        <v>190</v>
      </c>
      <c r="I80" s="21" t="s">
        <v>190</v>
      </c>
      <c r="J80" s="21" t="s">
        <v>190</v>
      </c>
      <c r="K80" s="21">
        <v>15500</v>
      </c>
      <c r="L80" s="21">
        <v>13900</v>
      </c>
      <c r="M80" s="21">
        <v>15000</v>
      </c>
      <c r="N80" s="21">
        <v>14400</v>
      </c>
      <c r="O80" s="21">
        <v>15500</v>
      </c>
      <c r="P80" s="21">
        <v>15000</v>
      </c>
      <c r="Q80" s="21">
        <v>13200</v>
      </c>
      <c r="R80" s="21">
        <v>13300</v>
      </c>
      <c r="S80" s="18">
        <v>14900</v>
      </c>
      <c r="T80" s="31">
        <v>15200</v>
      </c>
      <c r="U80" s="83">
        <v>12200</v>
      </c>
      <c r="V80" s="117" t="s">
        <v>364</v>
      </c>
    </row>
    <row r="81" spans="1:22" x14ac:dyDescent="0.35">
      <c r="A81" s="16" t="s">
        <v>182</v>
      </c>
      <c r="B81" s="16" t="s">
        <v>70</v>
      </c>
      <c r="C81" s="18" t="s">
        <v>190</v>
      </c>
      <c r="D81" s="18" t="s">
        <v>190</v>
      </c>
      <c r="E81" s="18" t="s">
        <v>190</v>
      </c>
      <c r="F81" s="18" t="s">
        <v>190</v>
      </c>
      <c r="G81" s="18" t="s">
        <v>190</v>
      </c>
      <c r="H81" s="18" t="s">
        <v>190</v>
      </c>
      <c r="I81" s="21" t="s">
        <v>190</v>
      </c>
      <c r="J81" s="21" t="s">
        <v>190</v>
      </c>
      <c r="K81" s="21">
        <v>1900</v>
      </c>
      <c r="L81" s="21">
        <v>1500</v>
      </c>
      <c r="M81" s="21">
        <v>800</v>
      </c>
      <c r="N81" s="21">
        <v>700</v>
      </c>
      <c r="O81" s="21">
        <v>1100</v>
      </c>
      <c r="P81" s="21">
        <v>1200</v>
      </c>
      <c r="Q81" s="21">
        <v>900</v>
      </c>
      <c r="R81" s="21">
        <v>1000</v>
      </c>
      <c r="S81" s="18">
        <v>1600</v>
      </c>
      <c r="T81" s="31" t="s">
        <v>208</v>
      </c>
      <c r="U81" s="83">
        <v>2500</v>
      </c>
      <c r="V81" s="117" t="s">
        <v>364</v>
      </c>
    </row>
    <row r="82" spans="1:22" x14ac:dyDescent="0.35">
      <c r="A82" s="16" t="s">
        <v>182</v>
      </c>
      <c r="B82" s="16" t="s">
        <v>71</v>
      </c>
      <c r="C82" s="18" t="s">
        <v>190</v>
      </c>
      <c r="D82" s="18" t="s">
        <v>190</v>
      </c>
      <c r="E82" s="18" t="s">
        <v>190</v>
      </c>
      <c r="F82" s="18" t="s">
        <v>190</v>
      </c>
      <c r="G82" s="18" t="s">
        <v>190</v>
      </c>
      <c r="H82" s="18" t="s">
        <v>190</v>
      </c>
      <c r="I82" s="21" t="s">
        <v>190</v>
      </c>
      <c r="J82" s="21" t="s">
        <v>190</v>
      </c>
      <c r="K82" s="21">
        <v>1000</v>
      </c>
      <c r="L82" s="21">
        <v>1900</v>
      </c>
      <c r="M82" s="21">
        <v>1000</v>
      </c>
      <c r="N82" s="21">
        <v>600</v>
      </c>
      <c r="O82" s="62" t="s">
        <v>208</v>
      </c>
      <c r="P82" s="21" t="s">
        <v>194</v>
      </c>
      <c r="Q82" s="62" t="s">
        <v>208</v>
      </c>
      <c r="R82" s="21" t="s">
        <v>194</v>
      </c>
      <c r="S82" s="18">
        <v>1000</v>
      </c>
      <c r="T82" s="31" t="s">
        <v>208</v>
      </c>
      <c r="U82" s="62" t="s">
        <v>208</v>
      </c>
      <c r="V82" s="117" t="s">
        <v>364</v>
      </c>
    </row>
    <row r="83" spans="1:22" x14ac:dyDescent="0.35">
      <c r="A83" s="16" t="s">
        <v>182</v>
      </c>
      <c r="B83" s="16" t="s">
        <v>72</v>
      </c>
      <c r="C83" s="18" t="s">
        <v>190</v>
      </c>
      <c r="D83" s="18" t="s">
        <v>190</v>
      </c>
      <c r="E83" s="18" t="s">
        <v>190</v>
      </c>
      <c r="F83" s="18" t="s">
        <v>190</v>
      </c>
      <c r="G83" s="18" t="s">
        <v>190</v>
      </c>
      <c r="H83" s="18" t="s">
        <v>190</v>
      </c>
      <c r="I83" s="21" t="s">
        <v>190</v>
      </c>
      <c r="J83" s="21" t="s">
        <v>190</v>
      </c>
      <c r="K83" s="21">
        <v>5100</v>
      </c>
      <c r="L83" s="21">
        <v>4400</v>
      </c>
      <c r="M83" s="21">
        <v>4600</v>
      </c>
      <c r="N83" s="21">
        <v>4600</v>
      </c>
      <c r="O83" s="21">
        <v>5600</v>
      </c>
      <c r="P83" s="21">
        <v>5100</v>
      </c>
      <c r="Q83" s="21">
        <v>4500</v>
      </c>
      <c r="R83" s="21">
        <v>7100</v>
      </c>
      <c r="S83" s="18">
        <v>6100</v>
      </c>
      <c r="T83" s="31">
        <v>4800</v>
      </c>
      <c r="U83" s="83">
        <v>5000</v>
      </c>
      <c r="V83" s="117" t="s">
        <v>364</v>
      </c>
    </row>
    <row r="84" spans="1:22" x14ac:dyDescent="0.35">
      <c r="A84" s="16" t="s">
        <v>182</v>
      </c>
      <c r="B84" s="16" t="s">
        <v>73</v>
      </c>
      <c r="C84" s="18" t="s">
        <v>190</v>
      </c>
      <c r="D84" s="18" t="s">
        <v>190</v>
      </c>
      <c r="E84" s="18" t="s">
        <v>190</v>
      </c>
      <c r="F84" s="18" t="s">
        <v>190</v>
      </c>
      <c r="G84" s="18" t="s">
        <v>190</v>
      </c>
      <c r="H84" s="18" t="s">
        <v>190</v>
      </c>
      <c r="I84" s="21" t="s">
        <v>190</v>
      </c>
      <c r="J84" s="21" t="s">
        <v>190</v>
      </c>
      <c r="K84" s="62" t="s">
        <v>192</v>
      </c>
      <c r="L84" s="21">
        <v>600</v>
      </c>
      <c r="M84" s="21">
        <v>800</v>
      </c>
      <c r="N84" s="21">
        <v>1200</v>
      </c>
      <c r="O84" s="21">
        <v>500</v>
      </c>
      <c r="P84" s="21">
        <v>500</v>
      </c>
      <c r="Q84" s="21">
        <v>700</v>
      </c>
      <c r="R84" s="21">
        <v>1700</v>
      </c>
      <c r="S84" s="62" t="s">
        <v>208</v>
      </c>
      <c r="T84" s="31" t="s">
        <v>192</v>
      </c>
      <c r="U84" s="83">
        <v>1300</v>
      </c>
      <c r="V84" s="117" t="s">
        <v>364</v>
      </c>
    </row>
    <row r="85" spans="1:22" x14ac:dyDescent="0.35">
      <c r="A85" s="16" t="s">
        <v>182</v>
      </c>
      <c r="B85" s="16" t="s">
        <v>53</v>
      </c>
      <c r="C85" s="18" t="s">
        <v>190</v>
      </c>
      <c r="D85" s="18" t="s">
        <v>190</v>
      </c>
      <c r="E85" s="18" t="s">
        <v>190</v>
      </c>
      <c r="F85" s="18" t="s">
        <v>190</v>
      </c>
      <c r="G85" s="18" t="s">
        <v>190</v>
      </c>
      <c r="H85" s="18" t="s">
        <v>190</v>
      </c>
      <c r="I85" s="21" t="s">
        <v>190</v>
      </c>
      <c r="J85" s="21" t="s">
        <v>190</v>
      </c>
      <c r="K85" s="21">
        <v>60600</v>
      </c>
      <c r="L85" s="21">
        <v>54300</v>
      </c>
      <c r="M85" s="21">
        <v>64600</v>
      </c>
      <c r="N85" s="21">
        <v>62800</v>
      </c>
      <c r="O85" s="21">
        <v>65000</v>
      </c>
      <c r="P85" s="21">
        <v>78000</v>
      </c>
      <c r="Q85" s="21">
        <v>63200</v>
      </c>
      <c r="R85" s="21">
        <v>67000</v>
      </c>
      <c r="S85" s="18">
        <v>66500</v>
      </c>
      <c r="T85" s="31">
        <v>58300</v>
      </c>
      <c r="U85" s="83">
        <v>60400</v>
      </c>
      <c r="V85" s="117" t="s">
        <v>364</v>
      </c>
    </row>
    <row r="86" spans="1:22" x14ac:dyDescent="0.35">
      <c r="A86" s="16" t="s">
        <v>182</v>
      </c>
      <c r="B86" s="16" t="s">
        <v>74</v>
      </c>
      <c r="C86" s="18" t="s">
        <v>190</v>
      </c>
      <c r="D86" s="18" t="s">
        <v>190</v>
      </c>
      <c r="E86" s="18" t="s">
        <v>190</v>
      </c>
      <c r="F86" s="18" t="s">
        <v>190</v>
      </c>
      <c r="G86" s="18" t="s">
        <v>190</v>
      </c>
      <c r="H86" s="18" t="s">
        <v>190</v>
      </c>
      <c r="I86" s="21" t="s">
        <v>190</v>
      </c>
      <c r="J86" s="21" t="s">
        <v>190</v>
      </c>
      <c r="K86" s="21">
        <v>700</v>
      </c>
      <c r="L86" s="21">
        <v>1100</v>
      </c>
      <c r="M86" s="21">
        <v>900</v>
      </c>
      <c r="N86" s="21">
        <v>700</v>
      </c>
      <c r="O86" s="21">
        <v>800</v>
      </c>
      <c r="P86" s="21">
        <v>900</v>
      </c>
      <c r="Q86" s="62" t="s">
        <v>208</v>
      </c>
      <c r="R86" s="62" t="s">
        <v>192</v>
      </c>
      <c r="S86" s="62" t="s">
        <v>208</v>
      </c>
      <c r="T86" s="31" t="s">
        <v>208</v>
      </c>
      <c r="U86" s="62" t="s">
        <v>208</v>
      </c>
      <c r="V86" s="117" t="s">
        <v>364</v>
      </c>
    </row>
    <row r="87" spans="1:22" x14ac:dyDescent="0.35">
      <c r="A87" s="16" t="s">
        <v>182</v>
      </c>
      <c r="B87" s="16" t="s">
        <v>75</v>
      </c>
      <c r="C87" s="18" t="s">
        <v>190</v>
      </c>
      <c r="D87" s="18" t="s">
        <v>190</v>
      </c>
      <c r="E87" s="18" t="s">
        <v>190</v>
      </c>
      <c r="F87" s="18" t="s">
        <v>190</v>
      </c>
      <c r="G87" s="18" t="s">
        <v>190</v>
      </c>
      <c r="H87" s="18" t="s">
        <v>190</v>
      </c>
      <c r="I87" s="21" t="s">
        <v>190</v>
      </c>
      <c r="J87" s="21" t="s">
        <v>190</v>
      </c>
      <c r="K87" s="21">
        <v>3900</v>
      </c>
      <c r="L87" s="21">
        <v>3000</v>
      </c>
      <c r="M87" s="21">
        <v>3300</v>
      </c>
      <c r="N87" s="21">
        <v>4300</v>
      </c>
      <c r="O87" s="21">
        <v>3600</v>
      </c>
      <c r="P87" s="21">
        <v>3400</v>
      </c>
      <c r="Q87" s="21">
        <v>3400</v>
      </c>
      <c r="R87" s="21">
        <v>3000</v>
      </c>
      <c r="S87" s="18">
        <v>4100</v>
      </c>
      <c r="T87" s="31">
        <v>2900</v>
      </c>
      <c r="U87" s="83">
        <v>3700</v>
      </c>
      <c r="V87" s="117" t="s">
        <v>364</v>
      </c>
    </row>
    <row r="88" spans="1:22" x14ac:dyDescent="0.35">
      <c r="A88" s="16" t="s">
        <v>182</v>
      </c>
      <c r="B88" s="16" t="s">
        <v>76</v>
      </c>
      <c r="C88" s="18" t="s">
        <v>190</v>
      </c>
      <c r="D88" s="18" t="s">
        <v>190</v>
      </c>
      <c r="E88" s="18" t="s">
        <v>190</v>
      </c>
      <c r="F88" s="18" t="s">
        <v>190</v>
      </c>
      <c r="G88" s="18" t="s">
        <v>190</v>
      </c>
      <c r="H88" s="18" t="s">
        <v>190</v>
      </c>
      <c r="I88" s="21" t="s">
        <v>190</v>
      </c>
      <c r="J88" s="21" t="s">
        <v>190</v>
      </c>
      <c r="K88" s="21">
        <v>3200</v>
      </c>
      <c r="L88" s="21">
        <v>3100</v>
      </c>
      <c r="M88" s="21">
        <v>2700</v>
      </c>
      <c r="N88" s="21">
        <v>2800</v>
      </c>
      <c r="O88" s="21">
        <v>2300</v>
      </c>
      <c r="P88" s="21">
        <v>3400</v>
      </c>
      <c r="Q88" s="21">
        <v>3100</v>
      </c>
      <c r="R88" s="21">
        <v>2300</v>
      </c>
      <c r="S88" s="18">
        <v>3500</v>
      </c>
      <c r="T88" s="31">
        <v>2000</v>
      </c>
      <c r="U88" s="83">
        <v>3500</v>
      </c>
      <c r="V88" s="117" t="s">
        <v>364</v>
      </c>
    </row>
    <row r="89" spans="1:22" x14ac:dyDescent="0.35">
      <c r="A89" s="16" t="s">
        <v>182</v>
      </c>
      <c r="B89" s="16" t="s">
        <v>77</v>
      </c>
      <c r="C89" s="18" t="s">
        <v>190</v>
      </c>
      <c r="D89" s="18" t="s">
        <v>190</v>
      </c>
      <c r="E89" s="18" t="s">
        <v>190</v>
      </c>
      <c r="F89" s="18" t="s">
        <v>190</v>
      </c>
      <c r="G89" s="18" t="s">
        <v>190</v>
      </c>
      <c r="H89" s="18" t="s">
        <v>190</v>
      </c>
      <c r="I89" s="21" t="s">
        <v>190</v>
      </c>
      <c r="J89" s="21" t="s">
        <v>190</v>
      </c>
      <c r="K89" s="21">
        <v>7200</v>
      </c>
      <c r="L89" s="21">
        <v>10100</v>
      </c>
      <c r="M89" s="21">
        <v>9500</v>
      </c>
      <c r="N89" s="21">
        <v>7100</v>
      </c>
      <c r="O89" s="21">
        <v>8600</v>
      </c>
      <c r="P89" s="21">
        <v>7100</v>
      </c>
      <c r="Q89" s="21">
        <v>6400</v>
      </c>
      <c r="R89" s="21">
        <v>8000</v>
      </c>
      <c r="S89" s="18">
        <v>8900</v>
      </c>
      <c r="T89" s="31">
        <v>7500</v>
      </c>
      <c r="U89" s="83">
        <v>6400</v>
      </c>
      <c r="V89" s="117" t="s">
        <v>364</v>
      </c>
    </row>
    <row r="90" spans="1:22" x14ac:dyDescent="0.35">
      <c r="A90" s="16" t="s">
        <v>182</v>
      </c>
      <c r="B90" s="16" t="s">
        <v>78</v>
      </c>
      <c r="C90" s="18" t="s">
        <v>190</v>
      </c>
      <c r="D90" s="18" t="s">
        <v>190</v>
      </c>
      <c r="E90" s="18" t="s">
        <v>190</v>
      </c>
      <c r="F90" s="18" t="s">
        <v>190</v>
      </c>
      <c r="G90" s="18" t="s">
        <v>190</v>
      </c>
      <c r="H90" s="18" t="s">
        <v>190</v>
      </c>
      <c r="I90" s="21" t="s">
        <v>190</v>
      </c>
      <c r="J90" s="21" t="s">
        <v>190</v>
      </c>
      <c r="K90" s="21">
        <v>8100</v>
      </c>
      <c r="L90" s="21">
        <v>9400</v>
      </c>
      <c r="M90" s="21">
        <v>10100</v>
      </c>
      <c r="N90" s="21">
        <v>9300</v>
      </c>
      <c r="O90" s="21">
        <v>12300</v>
      </c>
      <c r="P90" s="21">
        <v>11200</v>
      </c>
      <c r="Q90" s="21">
        <v>9800</v>
      </c>
      <c r="R90" s="21">
        <v>10100</v>
      </c>
      <c r="S90" s="18">
        <v>6700</v>
      </c>
      <c r="T90" s="31">
        <v>7600</v>
      </c>
      <c r="U90" s="83">
        <v>7400</v>
      </c>
      <c r="V90" s="117" t="s">
        <v>364</v>
      </c>
    </row>
    <row r="91" spans="1:22" x14ac:dyDescent="0.35">
      <c r="A91" s="16" t="s">
        <v>182</v>
      </c>
      <c r="B91" s="16" t="s">
        <v>79</v>
      </c>
      <c r="C91" s="18" t="s">
        <v>190</v>
      </c>
      <c r="D91" s="18" t="s">
        <v>190</v>
      </c>
      <c r="E91" s="18" t="s">
        <v>190</v>
      </c>
      <c r="F91" s="18" t="s">
        <v>190</v>
      </c>
      <c r="G91" s="18" t="s">
        <v>190</v>
      </c>
      <c r="H91" s="18" t="s">
        <v>190</v>
      </c>
      <c r="I91" s="21" t="s">
        <v>190</v>
      </c>
      <c r="J91" s="21" t="s">
        <v>190</v>
      </c>
      <c r="K91" s="21">
        <v>9100</v>
      </c>
      <c r="L91" s="21">
        <v>7800</v>
      </c>
      <c r="M91" s="21">
        <v>8500</v>
      </c>
      <c r="N91" s="21">
        <v>6600</v>
      </c>
      <c r="O91" s="21">
        <v>9600</v>
      </c>
      <c r="P91" s="21">
        <v>10400</v>
      </c>
      <c r="Q91" s="21">
        <v>12400</v>
      </c>
      <c r="R91" s="21">
        <v>11000</v>
      </c>
      <c r="S91" s="18">
        <v>12200</v>
      </c>
      <c r="T91" s="31">
        <v>9800</v>
      </c>
      <c r="U91" s="83">
        <v>9000</v>
      </c>
      <c r="V91" s="117" t="s">
        <v>364</v>
      </c>
    </row>
    <row r="92" spans="1:22" x14ac:dyDescent="0.35">
      <c r="A92" s="16" t="s">
        <v>182</v>
      </c>
      <c r="B92" s="16" t="s">
        <v>80</v>
      </c>
      <c r="C92" s="18" t="s">
        <v>190</v>
      </c>
      <c r="D92" s="18" t="s">
        <v>190</v>
      </c>
      <c r="E92" s="18" t="s">
        <v>190</v>
      </c>
      <c r="F92" s="18" t="s">
        <v>190</v>
      </c>
      <c r="G92" s="18" t="s">
        <v>190</v>
      </c>
      <c r="H92" s="18" t="s">
        <v>190</v>
      </c>
      <c r="I92" s="21" t="s">
        <v>190</v>
      </c>
      <c r="J92" s="21" t="s">
        <v>190</v>
      </c>
      <c r="K92" s="21">
        <v>800</v>
      </c>
      <c r="L92" s="21">
        <v>1100</v>
      </c>
      <c r="M92" s="21">
        <v>1000</v>
      </c>
      <c r="N92" s="21">
        <v>1100</v>
      </c>
      <c r="O92" s="21">
        <v>900</v>
      </c>
      <c r="P92" s="21">
        <v>900</v>
      </c>
      <c r="Q92" s="21">
        <v>1000</v>
      </c>
      <c r="R92" s="21">
        <v>800</v>
      </c>
      <c r="S92" s="18">
        <v>900</v>
      </c>
      <c r="T92" s="31">
        <v>800</v>
      </c>
      <c r="U92" s="83">
        <v>1000</v>
      </c>
      <c r="V92" s="117" t="s">
        <v>364</v>
      </c>
    </row>
    <row r="93" spans="1:22" x14ac:dyDescent="0.35">
      <c r="A93" s="16" t="s">
        <v>182</v>
      </c>
      <c r="B93" s="16" t="s">
        <v>81</v>
      </c>
      <c r="C93" s="18" t="s">
        <v>190</v>
      </c>
      <c r="D93" s="18" t="s">
        <v>190</v>
      </c>
      <c r="E93" s="18" t="s">
        <v>190</v>
      </c>
      <c r="F93" s="18" t="s">
        <v>190</v>
      </c>
      <c r="G93" s="18" t="s">
        <v>190</v>
      </c>
      <c r="H93" s="18" t="s">
        <v>190</v>
      </c>
      <c r="I93" s="21" t="s">
        <v>190</v>
      </c>
      <c r="J93" s="21" t="s">
        <v>190</v>
      </c>
      <c r="K93" s="21">
        <v>21300</v>
      </c>
      <c r="L93" s="21">
        <v>17800</v>
      </c>
      <c r="M93" s="21">
        <v>21400</v>
      </c>
      <c r="N93" s="21">
        <v>22500</v>
      </c>
      <c r="O93" s="21">
        <v>26600</v>
      </c>
      <c r="P93" s="21">
        <v>19600</v>
      </c>
      <c r="Q93" s="21">
        <v>29400</v>
      </c>
      <c r="R93" s="21">
        <v>19400</v>
      </c>
      <c r="S93" s="18">
        <v>21300</v>
      </c>
      <c r="T93" s="31">
        <v>16100</v>
      </c>
      <c r="U93" s="83">
        <v>18000</v>
      </c>
      <c r="V93" s="117" t="s">
        <v>364</v>
      </c>
    </row>
    <row r="94" spans="1:22" x14ac:dyDescent="0.35">
      <c r="A94" s="16" t="s">
        <v>182</v>
      </c>
      <c r="B94" s="16" t="s">
        <v>82</v>
      </c>
      <c r="C94" s="18" t="s">
        <v>190</v>
      </c>
      <c r="D94" s="18" t="s">
        <v>190</v>
      </c>
      <c r="E94" s="18" t="s">
        <v>190</v>
      </c>
      <c r="F94" s="18" t="s">
        <v>190</v>
      </c>
      <c r="G94" s="18" t="s">
        <v>190</v>
      </c>
      <c r="H94" s="18" t="s">
        <v>190</v>
      </c>
      <c r="I94" s="21" t="s">
        <v>190</v>
      </c>
      <c r="J94" s="21" t="s">
        <v>190</v>
      </c>
      <c r="K94" s="21">
        <v>800</v>
      </c>
      <c r="L94" s="21">
        <v>800</v>
      </c>
      <c r="M94" s="21">
        <v>500</v>
      </c>
      <c r="N94" s="21">
        <v>600</v>
      </c>
      <c r="O94" s="21">
        <v>800</v>
      </c>
      <c r="P94" s="21">
        <v>700</v>
      </c>
      <c r="Q94" s="21">
        <v>1000</v>
      </c>
      <c r="R94" s="21">
        <v>1000</v>
      </c>
      <c r="S94" s="18">
        <v>800</v>
      </c>
      <c r="T94" s="31">
        <v>1200</v>
      </c>
      <c r="U94" s="83">
        <v>1200</v>
      </c>
      <c r="V94" s="117" t="s">
        <v>364</v>
      </c>
    </row>
    <row r="95" spans="1:22" x14ac:dyDescent="0.35">
      <c r="A95" s="16" t="s">
        <v>182</v>
      </c>
      <c r="B95" s="16" t="s">
        <v>83</v>
      </c>
      <c r="C95" s="18" t="s">
        <v>190</v>
      </c>
      <c r="D95" s="18" t="s">
        <v>190</v>
      </c>
      <c r="E95" s="18" t="s">
        <v>190</v>
      </c>
      <c r="F95" s="18" t="s">
        <v>190</v>
      </c>
      <c r="G95" s="18" t="s">
        <v>190</v>
      </c>
      <c r="H95" s="18" t="s">
        <v>190</v>
      </c>
      <c r="I95" s="21" t="s">
        <v>190</v>
      </c>
      <c r="J95" s="21" t="s">
        <v>190</v>
      </c>
      <c r="K95" s="21">
        <v>2100</v>
      </c>
      <c r="L95" s="21">
        <v>1700</v>
      </c>
      <c r="M95" s="21">
        <v>1700</v>
      </c>
      <c r="N95" s="21">
        <v>1500</v>
      </c>
      <c r="O95" s="21">
        <v>1100</v>
      </c>
      <c r="P95" s="21">
        <v>1100</v>
      </c>
      <c r="Q95" s="21">
        <v>1000</v>
      </c>
      <c r="R95" s="21">
        <v>800</v>
      </c>
      <c r="S95" s="18">
        <v>1200</v>
      </c>
      <c r="T95" s="31">
        <v>700</v>
      </c>
      <c r="U95" s="83">
        <v>1700</v>
      </c>
      <c r="V95" s="117" t="s">
        <v>364</v>
      </c>
    </row>
    <row r="96" spans="1:22" x14ac:dyDescent="0.35">
      <c r="A96" s="16" t="s">
        <v>182</v>
      </c>
      <c r="B96" s="16" t="s">
        <v>84</v>
      </c>
      <c r="C96" s="18" t="s">
        <v>190</v>
      </c>
      <c r="D96" s="18" t="s">
        <v>190</v>
      </c>
      <c r="E96" s="18" t="s">
        <v>190</v>
      </c>
      <c r="F96" s="18" t="s">
        <v>190</v>
      </c>
      <c r="G96" s="18" t="s">
        <v>190</v>
      </c>
      <c r="H96" s="18" t="s">
        <v>190</v>
      </c>
      <c r="I96" s="21" t="s">
        <v>190</v>
      </c>
      <c r="J96" s="21" t="s">
        <v>190</v>
      </c>
      <c r="K96" s="21">
        <v>1700</v>
      </c>
      <c r="L96" s="21">
        <v>1900</v>
      </c>
      <c r="M96" s="21">
        <v>1600</v>
      </c>
      <c r="N96" s="21">
        <v>1500</v>
      </c>
      <c r="O96" s="21">
        <v>1800</v>
      </c>
      <c r="P96" s="21">
        <v>1600</v>
      </c>
      <c r="Q96" s="21">
        <v>1700</v>
      </c>
      <c r="R96" s="21">
        <v>1700</v>
      </c>
      <c r="S96" s="18">
        <v>1100</v>
      </c>
      <c r="T96" s="31" t="s">
        <v>192</v>
      </c>
      <c r="U96" s="83">
        <v>1000</v>
      </c>
      <c r="V96" s="117" t="s">
        <v>364</v>
      </c>
    </row>
    <row r="97" spans="1:22" x14ac:dyDescent="0.35">
      <c r="A97" s="16" t="s">
        <v>182</v>
      </c>
      <c r="B97" s="16" t="s">
        <v>15</v>
      </c>
      <c r="C97" s="18" t="s">
        <v>190</v>
      </c>
      <c r="D97" s="18" t="s">
        <v>190</v>
      </c>
      <c r="E97" s="18" t="s">
        <v>190</v>
      </c>
      <c r="F97" s="18" t="s">
        <v>190</v>
      </c>
      <c r="G97" s="18" t="s">
        <v>190</v>
      </c>
      <c r="H97" s="18" t="s">
        <v>190</v>
      </c>
      <c r="I97" s="21" t="s">
        <v>190</v>
      </c>
      <c r="J97" s="21" t="s">
        <v>190</v>
      </c>
      <c r="K97" s="21">
        <v>1900</v>
      </c>
      <c r="L97" s="21">
        <v>2300</v>
      </c>
      <c r="M97" s="21">
        <v>2200</v>
      </c>
      <c r="N97" s="21">
        <v>2100</v>
      </c>
      <c r="O97" s="21">
        <v>2000</v>
      </c>
      <c r="P97" s="21">
        <v>2700</v>
      </c>
      <c r="Q97" s="21">
        <v>1900</v>
      </c>
      <c r="R97" s="21">
        <v>1900</v>
      </c>
      <c r="S97" s="18">
        <v>1800</v>
      </c>
      <c r="T97" s="31" t="s">
        <v>298</v>
      </c>
      <c r="U97" s="83">
        <v>1300</v>
      </c>
      <c r="V97" s="117" t="s">
        <v>364</v>
      </c>
    </row>
    <row r="98" spans="1:22" x14ac:dyDescent="0.35">
      <c r="A98" s="16" t="s">
        <v>182</v>
      </c>
      <c r="B98" s="16" t="s">
        <v>85</v>
      </c>
      <c r="C98" s="18" t="s">
        <v>190</v>
      </c>
      <c r="D98" s="18" t="s">
        <v>190</v>
      </c>
      <c r="E98" s="18" t="s">
        <v>190</v>
      </c>
      <c r="F98" s="18" t="s">
        <v>190</v>
      </c>
      <c r="G98" s="18" t="s">
        <v>190</v>
      </c>
      <c r="H98" s="18" t="s">
        <v>190</v>
      </c>
      <c r="I98" s="21" t="s">
        <v>190</v>
      </c>
      <c r="J98" s="21" t="s">
        <v>190</v>
      </c>
      <c r="K98" s="21">
        <v>7200</v>
      </c>
      <c r="L98" s="21">
        <v>7500</v>
      </c>
      <c r="M98" s="21">
        <v>9000</v>
      </c>
      <c r="N98" s="21">
        <v>7800</v>
      </c>
      <c r="O98" s="21">
        <v>10200</v>
      </c>
      <c r="P98" s="21">
        <v>7900</v>
      </c>
      <c r="Q98" s="21">
        <v>8600</v>
      </c>
      <c r="R98" s="21">
        <v>14400</v>
      </c>
      <c r="S98" s="18">
        <v>7700</v>
      </c>
      <c r="T98" s="31">
        <v>10200</v>
      </c>
      <c r="U98" s="83">
        <v>9100</v>
      </c>
      <c r="V98" s="117" t="s">
        <v>364</v>
      </c>
    </row>
    <row r="99" spans="1:22" x14ac:dyDescent="0.35">
      <c r="A99" s="16" t="s">
        <v>182</v>
      </c>
      <c r="B99" s="16" t="s">
        <v>86</v>
      </c>
      <c r="C99" s="18" t="s">
        <v>190</v>
      </c>
      <c r="D99" s="18" t="s">
        <v>190</v>
      </c>
      <c r="E99" s="18" t="s">
        <v>190</v>
      </c>
      <c r="F99" s="18" t="s">
        <v>190</v>
      </c>
      <c r="G99" s="18" t="s">
        <v>190</v>
      </c>
      <c r="H99" s="18" t="s">
        <v>190</v>
      </c>
      <c r="I99" s="21" t="s">
        <v>190</v>
      </c>
      <c r="J99" s="21" t="s">
        <v>190</v>
      </c>
      <c r="K99" s="21">
        <v>2200</v>
      </c>
      <c r="L99" s="21">
        <v>2100</v>
      </c>
      <c r="M99" s="21">
        <v>1000</v>
      </c>
      <c r="N99" s="62" t="s">
        <v>208</v>
      </c>
      <c r="O99" s="21">
        <v>1000</v>
      </c>
      <c r="P99" s="21">
        <v>3400</v>
      </c>
      <c r="Q99" s="21">
        <v>1100</v>
      </c>
      <c r="R99" s="21">
        <v>2200</v>
      </c>
      <c r="S99" s="18">
        <v>1700</v>
      </c>
      <c r="T99" s="31">
        <v>1800</v>
      </c>
      <c r="U99" s="83">
        <v>1000</v>
      </c>
      <c r="V99" s="117" t="s">
        <v>364</v>
      </c>
    </row>
    <row r="100" spans="1:22" x14ac:dyDescent="0.35">
      <c r="A100" s="16" t="s">
        <v>182</v>
      </c>
      <c r="B100" s="16" t="s">
        <v>87</v>
      </c>
      <c r="C100" s="18" t="s">
        <v>190</v>
      </c>
      <c r="D100" s="18" t="s">
        <v>190</v>
      </c>
      <c r="E100" s="18" t="s">
        <v>190</v>
      </c>
      <c r="F100" s="18" t="s">
        <v>190</v>
      </c>
      <c r="G100" s="18" t="s">
        <v>190</v>
      </c>
      <c r="H100" s="18" t="s">
        <v>190</v>
      </c>
      <c r="I100" s="21" t="s">
        <v>190</v>
      </c>
      <c r="J100" s="21" t="s">
        <v>190</v>
      </c>
      <c r="K100" s="21">
        <v>1400</v>
      </c>
      <c r="L100" s="21">
        <v>1300</v>
      </c>
      <c r="M100" s="21">
        <v>1100</v>
      </c>
      <c r="N100" s="21">
        <v>1800</v>
      </c>
      <c r="O100" s="21">
        <v>1400</v>
      </c>
      <c r="P100" s="21">
        <v>1700</v>
      </c>
      <c r="Q100" s="21">
        <v>1700</v>
      </c>
      <c r="R100" s="21">
        <v>800</v>
      </c>
      <c r="S100" s="18">
        <v>1600</v>
      </c>
      <c r="T100" s="31">
        <v>1200</v>
      </c>
      <c r="U100" s="83">
        <v>900</v>
      </c>
      <c r="V100" s="117" t="s">
        <v>364</v>
      </c>
    </row>
    <row r="101" spans="1:22" x14ac:dyDescent="0.35">
      <c r="A101" s="16" t="s">
        <v>182</v>
      </c>
      <c r="B101" s="16" t="s">
        <v>88</v>
      </c>
      <c r="C101" s="18" t="s">
        <v>190</v>
      </c>
      <c r="D101" s="18" t="s">
        <v>190</v>
      </c>
      <c r="E101" s="18" t="s">
        <v>190</v>
      </c>
      <c r="F101" s="18" t="s">
        <v>190</v>
      </c>
      <c r="G101" s="18" t="s">
        <v>190</v>
      </c>
      <c r="H101" s="18" t="s">
        <v>190</v>
      </c>
      <c r="I101" s="21" t="s">
        <v>190</v>
      </c>
      <c r="J101" s="21" t="s">
        <v>190</v>
      </c>
      <c r="K101" s="21">
        <v>1500</v>
      </c>
      <c r="L101" s="21">
        <v>1300</v>
      </c>
      <c r="M101" s="21">
        <v>900</v>
      </c>
      <c r="N101" s="62" t="s">
        <v>192</v>
      </c>
      <c r="O101" s="21">
        <v>1300</v>
      </c>
      <c r="P101" s="21">
        <v>1000</v>
      </c>
      <c r="Q101" s="21">
        <v>2400</v>
      </c>
      <c r="R101" s="21">
        <v>900</v>
      </c>
      <c r="S101" s="18">
        <v>1100</v>
      </c>
      <c r="T101" s="31" t="s">
        <v>208</v>
      </c>
      <c r="U101" s="62" t="s">
        <v>208</v>
      </c>
      <c r="V101" s="117" t="s">
        <v>364</v>
      </c>
    </row>
    <row r="102" spans="1:22" x14ac:dyDescent="0.35">
      <c r="A102" s="16" t="s">
        <v>182</v>
      </c>
      <c r="B102" s="16" t="s">
        <v>18</v>
      </c>
      <c r="C102" s="18" t="s">
        <v>190</v>
      </c>
      <c r="D102" s="18" t="s">
        <v>190</v>
      </c>
      <c r="E102" s="18" t="s">
        <v>190</v>
      </c>
      <c r="F102" s="18" t="s">
        <v>190</v>
      </c>
      <c r="G102" s="18" t="s">
        <v>190</v>
      </c>
      <c r="H102" s="18" t="s">
        <v>190</v>
      </c>
      <c r="I102" s="21" t="s">
        <v>190</v>
      </c>
      <c r="J102" s="21" t="s">
        <v>190</v>
      </c>
      <c r="K102" s="21">
        <v>1500</v>
      </c>
      <c r="L102" s="21">
        <v>1500</v>
      </c>
      <c r="M102" s="21">
        <v>1200</v>
      </c>
      <c r="N102" s="21">
        <v>1600</v>
      </c>
      <c r="O102" s="21">
        <v>1200</v>
      </c>
      <c r="P102" s="21">
        <v>1300</v>
      </c>
      <c r="Q102" s="21">
        <v>1900</v>
      </c>
      <c r="R102" s="21">
        <v>1500</v>
      </c>
      <c r="S102" s="18">
        <v>1500</v>
      </c>
      <c r="T102" s="31" t="s">
        <v>192</v>
      </c>
      <c r="U102" s="83">
        <v>1500</v>
      </c>
      <c r="V102" s="117" t="s">
        <v>364</v>
      </c>
    </row>
    <row r="103" spans="1:22" x14ac:dyDescent="0.35">
      <c r="A103" s="16" t="s">
        <v>182</v>
      </c>
      <c r="B103" s="16" t="s">
        <v>89</v>
      </c>
      <c r="C103" s="18" t="s">
        <v>190</v>
      </c>
      <c r="D103" s="18" t="s">
        <v>190</v>
      </c>
      <c r="E103" s="18" t="s">
        <v>190</v>
      </c>
      <c r="F103" s="18" t="s">
        <v>190</v>
      </c>
      <c r="G103" s="18" t="s">
        <v>190</v>
      </c>
      <c r="H103" s="18" t="s">
        <v>190</v>
      </c>
      <c r="I103" s="21" t="s">
        <v>190</v>
      </c>
      <c r="J103" s="21" t="s">
        <v>190</v>
      </c>
      <c r="K103" s="21">
        <v>4500</v>
      </c>
      <c r="L103" s="21">
        <v>4400</v>
      </c>
      <c r="M103" s="21">
        <v>5100</v>
      </c>
      <c r="N103" s="21">
        <v>5200</v>
      </c>
      <c r="O103" s="21">
        <v>4500</v>
      </c>
      <c r="P103" s="21">
        <v>2500</v>
      </c>
      <c r="Q103" s="21">
        <v>4500</v>
      </c>
      <c r="R103" s="21">
        <v>3600</v>
      </c>
      <c r="S103" s="18">
        <v>5000</v>
      </c>
      <c r="T103" s="31">
        <v>3700</v>
      </c>
      <c r="U103" s="83">
        <v>4700</v>
      </c>
      <c r="V103" s="117" t="s">
        <v>364</v>
      </c>
    </row>
    <row r="104" spans="1:22" x14ac:dyDescent="0.35">
      <c r="A104" s="16" t="s">
        <v>182</v>
      </c>
      <c r="B104" s="16" t="s">
        <v>90</v>
      </c>
      <c r="C104" s="18" t="s">
        <v>190</v>
      </c>
      <c r="D104" s="18" t="s">
        <v>190</v>
      </c>
      <c r="E104" s="18" t="s">
        <v>190</v>
      </c>
      <c r="F104" s="18" t="s">
        <v>190</v>
      </c>
      <c r="G104" s="18" t="s">
        <v>190</v>
      </c>
      <c r="H104" s="18" t="s">
        <v>190</v>
      </c>
      <c r="I104" s="21" t="s">
        <v>190</v>
      </c>
      <c r="J104" s="21" t="s">
        <v>190</v>
      </c>
      <c r="K104" s="21">
        <v>2300</v>
      </c>
      <c r="L104" s="21">
        <v>1700</v>
      </c>
      <c r="M104" s="21">
        <v>1700</v>
      </c>
      <c r="N104" s="21">
        <v>1500</v>
      </c>
      <c r="O104" s="21">
        <v>1500</v>
      </c>
      <c r="P104" s="21">
        <v>1400</v>
      </c>
      <c r="Q104" s="21">
        <v>1200</v>
      </c>
      <c r="R104" s="21">
        <v>1600</v>
      </c>
      <c r="S104" s="18">
        <v>1600</v>
      </c>
      <c r="T104" s="31">
        <v>1600</v>
      </c>
      <c r="U104" s="83">
        <v>700</v>
      </c>
      <c r="V104" s="117" t="s">
        <v>364</v>
      </c>
    </row>
    <row r="105" spans="1:22" x14ac:dyDescent="0.35">
      <c r="A105" s="16" t="s">
        <v>182</v>
      </c>
      <c r="B105" s="16" t="s">
        <v>91</v>
      </c>
      <c r="C105" s="18" t="s">
        <v>190</v>
      </c>
      <c r="D105" s="18" t="s">
        <v>190</v>
      </c>
      <c r="E105" s="18" t="s">
        <v>190</v>
      </c>
      <c r="F105" s="18" t="s">
        <v>190</v>
      </c>
      <c r="G105" s="18" t="s">
        <v>190</v>
      </c>
      <c r="H105" s="18" t="s">
        <v>190</v>
      </c>
      <c r="I105" s="21" t="s">
        <v>190</v>
      </c>
      <c r="J105" s="21" t="s">
        <v>190</v>
      </c>
      <c r="K105" s="21">
        <v>1200</v>
      </c>
      <c r="L105" s="21">
        <v>1200</v>
      </c>
      <c r="M105" s="21">
        <v>700</v>
      </c>
      <c r="N105" s="21">
        <v>600</v>
      </c>
      <c r="O105" s="21">
        <v>1300</v>
      </c>
      <c r="P105" s="21">
        <v>1100</v>
      </c>
      <c r="Q105" s="21">
        <v>1500</v>
      </c>
      <c r="R105" s="21">
        <v>700</v>
      </c>
      <c r="S105" s="18">
        <v>1600</v>
      </c>
      <c r="T105" s="31" t="s">
        <v>208</v>
      </c>
      <c r="U105" s="83">
        <v>1800</v>
      </c>
      <c r="V105" s="117" t="s">
        <v>364</v>
      </c>
    </row>
    <row r="106" spans="1:22" x14ac:dyDescent="0.35">
      <c r="A106" s="16" t="s">
        <v>182</v>
      </c>
      <c r="B106" s="16" t="s">
        <v>92</v>
      </c>
      <c r="C106" s="18" t="s">
        <v>190</v>
      </c>
      <c r="D106" s="18" t="s">
        <v>190</v>
      </c>
      <c r="E106" s="18" t="s">
        <v>190</v>
      </c>
      <c r="F106" s="18" t="s">
        <v>190</v>
      </c>
      <c r="G106" s="18" t="s">
        <v>190</v>
      </c>
      <c r="H106" s="18" t="s">
        <v>190</v>
      </c>
      <c r="I106" s="21" t="s">
        <v>190</v>
      </c>
      <c r="J106" s="21" t="s">
        <v>190</v>
      </c>
      <c r="K106" s="21">
        <v>2800</v>
      </c>
      <c r="L106" s="21">
        <v>1400</v>
      </c>
      <c r="M106" s="21">
        <v>2100</v>
      </c>
      <c r="N106" s="21">
        <v>2100</v>
      </c>
      <c r="O106" s="21">
        <v>2000</v>
      </c>
      <c r="P106" s="21">
        <v>2500</v>
      </c>
      <c r="Q106" s="21">
        <v>2500</v>
      </c>
      <c r="R106" s="21">
        <v>2300</v>
      </c>
      <c r="S106" s="18">
        <v>1200</v>
      </c>
      <c r="T106" s="31">
        <v>800</v>
      </c>
      <c r="U106" s="62" t="s">
        <v>208</v>
      </c>
      <c r="V106" s="117" t="s">
        <v>364</v>
      </c>
    </row>
    <row r="107" spans="1:22" x14ac:dyDescent="0.35">
      <c r="A107" s="16" t="s">
        <v>182</v>
      </c>
      <c r="B107" s="16" t="s">
        <v>93</v>
      </c>
      <c r="C107" s="18" t="s">
        <v>190</v>
      </c>
      <c r="D107" s="18" t="s">
        <v>190</v>
      </c>
      <c r="E107" s="18" t="s">
        <v>190</v>
      </c>
      <c r="F107" s="18" t="s">
        <v>190</v>
      </c>
      <c r="G107" s="18" t="s">
        <v>190</v>
      </c>
      <c r="H107" s="18" t="s">
        <v>190</v>
      </c>
      <c r="I107" s="21" t="s">
        <v>190</v>
      </c>
      <c r="J107" s="21" t="s">
        <v>190</v>
      </c>
      <c r="K107" s="62" t="s">
        <v>192</v>
      </c>
      <c r="L107" s="21">
        <v>600</v>
      </c>
      <c r="M107" s="21">
        <v>1100</v>
      </c>
      <c r="N107" s="21">
        <v>1100</v>
      </c>
      <c r="O107" s="62" t="s">
        <v>192</v>
      </c>
      <c r="P107" s="62" t="s">
        <v>192</v>
      </c>
      <c r="Q107" s="62" t="s">
        <v>208</v>
      </c>
      <c r="R107" s="21">
        <v>600</v>
      </c>
      <c r="S107" s="18">
        <v>3100</v>
      </c>
      <c r="T107" s="31" t="s">
        <v>208</v>
      </c>
      <c r="U107" s="62" t="s">
        <v>208</v>
      </c>
      <c r="V107" s="117" t="s">
        <v>364</v>
      </c>
    </row>
    <row r="108" spans="1:22" x14ac:dyDescent="0.35">
      <c r="A108" s="16" t="s">
        <v>182</v>
      </c>
      <c r="B108" s="16" t="s">
        <v>94</v>
      </c>
      <c r="C108" s="18" t="s">
        <v>190</v>
      </c>
      <c r="D108" s="18" t="s">
        <v>190</v>
      </c>
      <c r="E108" s="18" t="s">
        <v>190</v>
      </c>
      <c r="F108" s="18" t="s">
        <v>190</v>
      </c>
      <c r="G108" s="18" t="s">
        <v>190</v>
      </c>
      <c r="H108" s="18" t="s">
        <v>190</v>
      </c>
      <c r="I108" s="21" t="s">
        <v>190</v>
      </c>
      <c r="J108" s="21" t="s">
        <v>190</v>
      </c>
      <c r="K108" s="21">
        <v>1800</v>
      </c>
      <c r="L108" s="21">
        <v>2000</v>
      </c>
      <c r="M108" s="21">
        <v>1800</v>
      </c>
      <c r="N108" s="21">
        <v>2100</v>
      </c>
      <c r="O108" s="21">
        <v>2000</v>
      </c>
      <c r="P108" s="21">
        <v>1500</v>
      </c>
      <c r="Q108" s="21">
        <v>2200</v>
      </c>
      <c r="R108" s="21">
        <v>2000</v>
      </c>
      <c r="S108" s="18">
        <v>2500</v>
      </c>
      <c r="T108" s="31">
        <v>2100</v>
      </c>
      <c r="U108" s="83">
        <v>2800</v>
      </c>
      <c r="V108" s="117" t="s">
        <v>364</v>
      </c>
    </row>
    <row r="109" spans="1:22" x14ac:dyDescent="0.35">
      <c r="A109" s="16" t="s">
        <v>182</v>
      </c>
      <c r="B109" s="16" t="s">
        <v>95</v>
      </c>
      <c r="C109" s="18" t="s">
        <v>190</v>
      </c>
      <c r="D109" s="18" t="s">
        <v>190</v>
      </c>
      <c r="E109" s="18" t="s">
        <v>190</v>
      </c>
      <c r="F109" s="18" t="s">
        <v>190</v>
      </c>
      <c r="G109" s="18" t="s">
        <v>190</v>
      </c>
      <c r="H109" s="18" t="s">
        <v>190</v>
      </c>
      <c r="I109" s="21" t="s">
        <v>190</v>
      </c>
      <c r="J109" s="21" t="s">
        <v>190</v>
      </c>
      <c r="K109" s="21">
        <v>1600</v>
      </c>
      <c r="L109" s="21">
        <v>900</v>
      </c>
      <c r="M109" s="21">
        <v>2400</v>
      </c>
      <c r="N109" s="21">
        <v>1200</v>
      </c>
      <c r="O109" s="21">
        <v>1200</v>
      </c>
      <c r="P109" s="21">
        <v>600</v>
      </c>
      <c r="Q109" s="21">
        <v>900</v>
      </c>
      <c r="R109" s="62" t="s">
        <v>192</v>
      </c>
      <c r="S109" s="62" t="s">
        <v>208</v>
      </c>
      <c r="T109" s="31" t="s">
        <v>208</v>
      </c>
      <c r="U109" s="62" t="s">
        <v>208</v>
      </c>
      <c r="V109" s="117" t="s">
        <v>364</v>
      </c>
    </row>
    <row r="110" spans="1:22" ht="30" customHeight="1" x14ac:dyDescent="0.35">
      <c r="A110" s="17" t="s">
        <v>183</v>
      </c>
      <c r="B110" s="17" t="s">
        <v>112</v>
      </c>
      <c r="C110" s="18" t="s">
        <v>190</v>
      </c>
      <c r="D110" s="18" t="s">
        <v>190</v>
      </c>
      <c r="E110" s="18" t="s">
        <v>190</v>
      </c>
      <c r="F110" s="18" t="s">
        <v>190</v>
      </c>
      <c r="G110" s="18" t="s">
        <v>190</v>
      </c>
      <c r="H110" s="18" t="s">
        <v>190</v>
      </c>
      <c r="I110" s="18" t="s">
        <v>190</v>
      </c>
      <c r="J110" s="18" t="s">
        <v>190</v>
      </c>
      <c r="K110" s="18">
        <v>5700</v>
      </c>
      <c r="L110" s="18">
        <v>5900</v>
      </c>
      <c r="M110" s="18">
        <v>5500</v>
      </c>
      <c r="N110" s="18">
        <v>5300</v>
      </c>
      <c r="O110" s="18">
        <v>5800</v>
      </c>
      <c r="P110" s="18">
        <v>5900</v>
      </c>
      <c r="Q110" s="18">
        <v>6500</v>
      </c>
      <c r="R110" s="18">
        <v>6800</v>
      </c>
      <c r="S110" s="18">
        <v>5900</v>
      </c>
      <c r="T110" s="18">
        <v>4600</v>
      </c>
      <c r="U110" s="83">
        <v>4800</v>
      </c>
      <c r="V110" s="117" t="s">
        <v>364</v>
      </c>
    </row>
    <row r="111" spans="1:22" x14ac:dyDescent="0.35">
      <c r="A111" s="16" t="s">
        <v>183</v>
      </c>
      <c r="B111" s="9" t="s">
        <v>113</v>
      </c>
      <c r="C111" s="18" t="s">
        <v>190</v>
      </c>
      <c r="D111" s="18" t="s">
        <v>190</v>
      </c>
      <c r="E111" s="18" t="s">
        <v>190</v>
      </c>
      <c r="F111" s="18" t="s">
        <v>190</v>
      </c>
      <c r="G111" s="18" t="s">
        <v>190</v>
      </c>
      <c r="H111" s="18" t="s">
        <v>190</v>
      </c>
      <c r="I111" s="21" t="s">
        <v>190</v>
      </c>
      <c r="J111" s="21" t="s">
        <v>190</v>
      </c>
      <c r="K111" s="21">
        <v>3800</v>
      </c>
      <c r="L111" s="21">
        <v>3400</v>
      </c>
      <c r="M111" s="21">
        <v>4200</v>
      </c>
      <c r="N111" s="21">
        <v>2900</v>
      </c>
      <c r="O111" s="21">
        <v>3600</v>
      </c>
      <c r="P111" s="21">
        <v>2700</v>
      </c>
      <c r="Q111" s="21">
        <v>2800</v>
      </c>
      <c r="R111" s="21">
        <v>1500</v>
      </c>
      <c r="S111" s="18">
        <v>3600</v>
      </c>
      <c r="T111" s="18">
        <v>1800</v>
      </c>
      <c r="U111" s="83">
        <v>2400</v>
      </c>
      <c r="V111" s="117" t="s">
        <v>364</v>
      </c>
    </row>
    <row r="112" spans="1:22" x14ac:dyDescent="0.35">
      <c r="A112" s="16" t="s">
        <v>183</v>
      </c>
      <c r="B112" s="9" t="s">
        <v>114</v>
      </c>
      <c r="C112" s="18" t="s">
        <v>190</v>
      </c>
      <c r="D112" s="18" t="s">
        <v>190</v>
      </c>
      <c r="E112" s="18" t="s">
        <v>190</v>
      </c>
      <c r="F112" s="18" t="s">
        <v>190</v>
      </c>
      <c r="G112" s="18" t="s">
        <v>190</v>
      </c>
      <c r="H112" s="18" t="s">
        <v>190</v>
      </c>
      <c r="I112" s="21" t="s">
        <v>190</v>
      </c>
      <c r="J112" s="21" t="s">
        <v>190</v>
      </c>
      <c r="K112" s="21">
        <v>10600</v>
      </c>
      <c r="L112" s="21">
        <v>13100</v>
      </c>
      <c r="M112" s="21">
        <v>12500</v>
      </c>
      <c r="N112" s="21">
        <v>10700</v>
      </c>
      <c r="O112" s="21">
        <v>11700</v>
      </c>
      <c r="P112" s="21">
        <v>10200</v>
      </c>
      <c r="Q112" s="21">
        <v>9700</v>
      </c>
      <c r="R112" s="21">
        <v>11200</v>
      </c>
      <c r="S112" s="18">
        <v>12300</v>
      </c>
      <c r="T112" s="18">
        <v>11300</v>
      </c>
      <c r="U112" s="83">
        <v>11000</v>
      </c>
      <c r="V112" s="117" t="s">
        <v>364</v>
      </c>
    </row>
    <row r="113" spans="1:22" x14ac:dyDescent="0.35">
      <c r="A113" s="16" t="s">
        <v>183</v>
      </c>
      <c r="B113" s="9" t="s">
        <v>115</v>
      </c>
      <c r="C113" s="18" t="s">
        <v>190</v>
      </c>
      <c r="D113" s="18" t="s">
        <v>190</v>
      </c>
      <c r="E113" s="18" t="s">
        <v>190</v>
      </c>
      <c r="F113" s="18" t="s">
        <v>190</v>
      </c>
      <c r="G113" s="18" t="s">
        <v>190</v>
      </c>
      <c r="H113" s="18" t="s">
        <v>190</v>
      </c>
      <c r="I113" s="21" t="s">
        <v>190</v>
      </c>
      <c r="J113" s="21" t="s">
        <v>190</v>
      </c>
      <c r="K113" s="21">
        <v>3700</v>
      </c>
      <c r="L113" s="21">
        <v>3600</v>
      </c>
      <c r="M113" s="21">
        <v>2800</v>
      </c>
      <c r="N113" s="21">
        <v>2200</v>
      </c>
      <c r="O113" s="21">
        <v>3600</v>
      </c>
      <c r="P113" s="21">
        <v>2900</v>
      </c>
      <c r="Q113" s="21">
        <v>4200</v>
      </c>
      <c r="R113" s="21">
        <v>3400</v>
      </c>
      <c r="S113" s="18">
        <v>5100</v>
      </c>
      <c r="T113" s="18">
        <v>3100</v>
      </c>
      <c r="U113" s="83">
        <v>4200</v>
      </c>
      <c r="V113" s="117" t="s">
        <v>364</v>
      </c>
    </row>
    <row r="114" spans="1:22" x14ac:dyDescent="0.35">
      <c r="A114" s="16" t="s">
        <v>183</v>
      </c>
      <c r="B114" s="9" t="s">
        <v>13</v>
      </c>
      <c r="C114" s="18" t="s">
        <v>190</v>
      </c>
      <c r="D114" s="18" t="s">
        <v>190</v>
      </c>
      <c r="E114" s="18" t="s">
        <v>190</v>
      </c>
      <c r="F114" s="18" t="s">
        <v>190</v>
      </c>
      <c r="G114" s="18" t="s">
        <v>190</v>
      </c>
      <c r="H114" s="18" t="s">
        <v>190</v>
      </c>
      <c r="I114" s="21" t="s">
        <v>190</v>
      </c>
      <c r="J114" s="21" t="s">
        <v>190</v>
      </c>
      <c r="K114" s="21">
        <v>5900</v>
      </c>
      <c r="L114" s="21">
        <v>5600</v>
      </c>
      <c r="M114" s="21">
        <v>5500</v>
      </c>
      <c r="N114" s="21">
        <v>5300</v>
      </c>
      <c r="O114" s="21">
        <v>6900</v>
      </c>
      <c r="P114" s="21">
        <v>7000</v>
      </c>
      <c r="Q114" s="21">
        <v>8000</v>
      </c>
      <c r="R114" s="21">
        <v>6900</v>
      </c>
      <c r="S114" s="18">
        <v>5800</v>
      </c>
      <c r="T114" s="18">
        <v>6500</v>
      </c>
      <c r="U114" s="83">
        <v>6400</v>
      </c>
      <c r="V114" s="117" t="s">
        <v>364</v>
      </c>
    </row>
    <row r="115" spans="1:22" x14ac:dyDescent="0.35">
      <c r="A115" s="16" t="s">
        <v>183</v>
      </c>
      <c r="B115" s="9" t="s">
        <v>116</v>
      </c>
      <c r="C115" s="18" t="s">
        <v>190</v>
      </c>
      <c r="D115" s="18" t="s">
        <v>190</v>
      </c>
      <c r="E115" s="18" t="s">
        <v>190</v>
      </c>
      <c r="F115" s="18" t="s">
        <v>190</v>
      </c>
      <c r="G115" s="18" t="s">
        <v>190</v>
      </c>
      <c r="H115" s="18" t="s">
        <v>190</v>
      </c>
      <c r="I115" s="21" t="s">
        <v>190</v>
      </c>
      <c r="J115" s="21" t="s">
        <v>190</v>
      </c>
      <c r="K115" s="21">
        <v>1900</v>
      </c>
      <c r="L115" s="21">
        <v>2300</v>
      </c>
      <c r="M115" s="21">
        <v>2200</v>
      </c>
      <c r="N115" s="21">
        <v>2100</v>
      </c>
      <c r="O115" s="21">
        <v>2000</v>
      </c>
      <c r="P115" s="21">
        <v>2700</v>
      </c>
      <c r="Q115" s="21">
        <v>1900</v>
      </c>
      <c r="R115" s="21">
        <v>1900</v>
      </c>
      <c r="S115" s="18">
        <v>1800</v>
      </c>
      <c r="T115" s="18" t="s">
        <v>298</v>
      </c>
      <c r="U115" s="83">
        <v>1300</v>
      </c>
      <c r="V115" s="117" t="s">
        <v>364</v>
      </c>
    </row>
    <row r="116" spans="1:22" x14ac:dyDescent="0.35">
      <c r="A116" s="16" t="s">
        <v>183</v>
      </c>
      <c r="B116" s="9" t="s">
        <v>117</v>
      </c>
      <c r="C116" s="18" t="s">
        <v>190</v>
      </c>
      <c r="D116" s="18" t="s">
        <v>190</v>
      </c>
      <c r="E116" s="18" t="s">
        <v>190</v>
      </c>
      <c r="F116" s="18" t="s">
        <v>190</v>
      </c>
      <c r="G116" s="18" t="s">
        <v>190</v>
      </c>
      <c r="H116" s="18" t="s">
        <v>190</v>
      </c>
      <c r="I116" s="21" t="s">
        <v>190</v>
      </c>
      <c r="J116" s="21" t="s">
        <v>190</v>
      </c>
      <c r="K116" s="21">
        <v>1800</v>
      </c>
      <c r="L116" s="21">
        <v>2000</v>
      </c>
      <c r="M116" s="21">
        <v>1800</v>
      </c>
      <c r="N116" s="21">
        <v>2100</v>
      </c>
      <c r="O116" s="21">
        <v>2000</v>
      </c>
      <c r="P116" s="21">
        <v>1500</v>
      </c>
      <c r="Q116" s="21">
        <v>2200</v>
      </c>
      <c r="R116" s="21">
        <v>2000</v>
      </c>
      <c r="S116" s="18">
        <v>2500</v>
      </c>
      <c r="T116" s="18">
        <v>2100</v>
      </c>
      <c r="U116" s="83">
        <v>2800</v>
      </c>
      <c r="V116" s="117" t="s">
        <v>364</v>
      </c>
    </row>
    <row r="117" spans="1:22" x14ac:dyDescent="0.35">
      <c r="A117" s="16" t="s">
        <v>183</v>
      </c>
      <c r="B117" s="9" t="s">
        <v>118</v>
      </c>
      <c r="C117" s="18" t="s">
        <v>190</v>
      </c>
      <c r="D117" s="18" t="s">
        <v>190</v>
      </c>
      <c r="E117" s="18" t="s">
        <v>190</v>
      </c>
      <c r="F117" s="18" t="s">
        <v>190</v>
      </c>
      <c r="G117" s="18" t="s">
        <v>190</v>
      </c>
      <c r="H117" s="18" t="s">
        <v>190</v>
      </c>
      <c r="I117" s="21" t="s">
        <v>190</v>
      </c>
      <c r="J117" s="21" t="s">
        <v>190</v>
      </c>
      <c r="K117" s="21">
        <v>1500</v>
      </c>
      <c r="L117" s="21">
        <v>1500</v>
      </c>
      <c r="M117" s="21">
        <v>1200</v>
      </c>
      <c r="N117" s="21">
        <v>1600</v>
      </c>
      <c r="O117" s="21">
        <v>1200</v>
      </c>
      <c r="P117" s="21">
        <v>1300</v>
      </c>
      <c r="Q117" s="21">
        <v>1900</v>
      </c>
      <c r="R117" s="21">
        <v>1500</v>
      </c>
      <c r="S117" s="18">
        <v>1500</v>
      </c>
      <c r="T117" s="18" t="s">
        <v>192</v>
      </c>
      <c r="U117" s="83">
        <v>1500</v>
      </c>
      <c r="V117" s="117" t="s">
        <v>364</v>
      </c>
    </row>
    <row r="118" spans="1:22" x14ac:dyDescent="0.35">
      <c r="A118" s="16" t="s">
        <v>183</v>
      </c>
      <c r="B118" s="9" t="s">
        <v>184</v>
      </c>
      <c r="C118" s="18" t="s">
        <v>190</v>
      </c>
      <c r="D118" s="18" t="s">
        <v>190</v>
      </c>
      <c r="E118" s="18" t="s">
        <v>190</v>
      </c>
      <c r="F118" s="18" t="s">
        <v>190</v>
      </c>
      <c r="G118" s="18" t="s">
        <v>190</v>
      </c>
      <c r="H118" s="18" t="s">
        <v>190</v>
      </c>
      <c r="I118" s="21" t="s">
        <v>190</v>
      </c>
      <c r="J118" s="21" t="s">
        <v>190</v>
      </c>
      <c r="K118" s="21">
        <v>34900</v>
      </c>
      <c r="L118" s="21">
        <v>37300</v>
      </c>
      <c r="M118" s="21">
        <v>35700</v>
      </c>
      <c r="N118" s="21">
        <v>32200</v>
      </c>
      <c r="O118" s="21">
        <v>36700</v>
      </c>
      <c r="P118" s="21">
        <v>34200</v>
      </c>
      <c r="Q118" s="21">
        <v>37200</v>
      </c>
      <c r="R118" s="21">
        <v>35300</v>
      </c>
      <c r="S118" s="21">
        <v>38400</v>
      </c>
      <c r="T118" s="18">
        <v>31700</v>
      </c>
      <c r="U118" s="83">
        <v>34300</v>
      </c>
      <c r="V118" s="117" t="s">
        <v>364</v>
      </c>
    </row>
    <row r="119" spans="1:22" ht="30" customHeight="1" x14ac:dyDescent="0.35">
      <c r="A119" s="17" t="s">
        <v>185</v>
      </c>
      <c r="B119" s="17" t="s">
        <v>111</v>
      </c>
      <c r="C119" s="18" t="s">
        <v>190</v>
      </c>
      <c r="D119" s="18" t="s">
        <v>190</v>
      </c>
      <c r="E119" s="18" t="s">
        <v>190</v>
      </c>
      <c r="F119" s="18" t="s">
        <v>190</v>
      </c>
      <c r="G119" s="18" t="s">
        <v>190</v>
      </c>
      <c r="H119" s="18" t="s">
        <v>190</v>
      </c>
      <c r="I119" s="18" t="s">
        <v>190</v>
      </c>
      <c r="J119" s="18" t="s">
        <v>190</v>
      </c>
      <c r="K119" s="21" t="s">
        <v>194</v>
      </c>
      <c r="L119" s="21" t="s">
        <v>208</v>
      </c>
      <c r="M119" s="21" t="s">
        <v>208</v>
      </c>
      <c r="N119" s="21" t="s">
        <v>208</v>
      </c>
      <c r="O119" s="21" t="s">
        <v>208</v>
      </c>
      <c r="P119" s="18">
        <v>2200</v>
      </c>
      <c r="Q119" s="18">
        <v>2800</v>
      </c>
      <c r="R119" s="18">
        <v>2500</v>
      </c>
      <c r="S119" s="21" t="s">
        <v>208</v>
      </c>
      <c r="T119" s="18" t="s">
        <v>208</v>
      </c>
      <c r="U119" s="83">
        <v>4800</v>
      </c>
      <c r="V119" s="117" t="s">
        <v>364</v>
      </c>
    </row>
    <row r="120" spans="1:22" x14ac:dyDescent="0.35">
      <c r="A120" s="17" t="s">
        <v>185</v>
      </c>
      <c r="B120" s="9" t="s">
        <v>186</v>
      </c>
      <c r="C120" s="18" t="s">
        <v>190</v>
      </c>
      <c r="D120" s="18" t="s">
        <v>190</v>
      </c>
      <c r="E120" s="18" t="s">
        <v>190</v>
      </c>
      <c r="F120" s="18" t="s">
        <v>190</v>
      </c>
      <c r="G120" s="18" t="s">
        <v>190</v>
      </c>
      <c r="H120" s="18" t="s">
        <v>190</v>
      </c>
      <c r="I120" s="21" t="s">
        <v>190</v>
      </c>
      <c r="J120" s="21" t="s">
        <v>190</v>
      </c>
      <c r="K120" s="21">
        <v>15500</v>
      </c>
      <c r="L120" s="21">
        <v>9200</v>
      </c>
      <c r="M120" s="21">
        <v>13600</v>
      </c>
      <c r="N120" s="21">
        <v>14600</v>
      </c>
      <c r="O120" s="21">
        <v>14700</v>
      </c>
      <c r="P120" s="21">
        <v>17100</v>
      </c>
      <c r="Q120" s="21">
        <v>15400</v>
      </c>
      <c r="R120" s="21">
        <v>14900</v>
      </c>
      <c r="S120" s="18">
        <v>16500</v>
      </c>
      <c r="T120" s="18">
        <v>17500</v>
      </c>
      <c r="U120" s="83">
        <v>15800</v>
      </c>
      <c r="V120" s="117" t="s">
        <v>364</v>
      </c>
    </row>
    <row r="121" spans="1:22" x14ac:dyDescent="0.35">
      <c r="A121" s="17" t="s">
        <v>185</v>
      </c>
      <c r="B121" s="9" t="s">
        <v>151</v>
      </c>
      <c r="C121" s="18" t="s">
        <v>190</v>
      </c>
      <c r="D121" s="18" t="s">
        <v>190</v>
      </c>
      <c r="E121" s="18" t="s">
        <v>190</v>
      </c>
      <c r="F121" s="18" t="s">
        <v>190</v>
      </c>
      <c r="G121" s="18" t="s">
        <v>190</v>
      </c>
      <c r="H121" s="18" t="s">
        <v>190</v>
      </c>
      <c r="I121" s="21" t="s">
        <v>190</v>
      </c>
      <c r="J121" s="21" t="s">
        <v>190</v>
      </c>
      <c r="K121" s="21">
        <v>31100</v>
      </c>
      <c r="L121" s="21">
        <v>21600</v>
      </c>
      <c r="M121" s="21">
        <v>30100</v>
      </c>
      <c r="N121" s="21">
        <v>32500</v>
      </c>
      <c r="O121" s="21">
        <v>29100</v>
      </c>
      <c r="P121" s="21">
        <v>39600</v>
      </c>
      <c r="Q121" s="21">
        <v>34100</v>
      </c>
      <c r="R121" s="21">
        <v>25900</v>
      </c>
      <c r="S121" s="21">
        <v>30000</v>
      </c>
      <c r="T121" s="18">
        <v>30000</v>
      </c>
      <c r="U121" s="83">
        <v>34500</v>
      </c>
      <c r="V121" s="117" t="s">
        <v>364</v>
      </c>
    </row>
    <row r="122" spans="1:22" ht="36" customHeight="1" x14ac:dyDescent="0.35">
      <c r="A122" s="91" t="s">
        <v>272</v>
      </c>
      <c r="B122" s="92" t="s">
        <v>273</v>
      </c>
      <c r="C122" s="18" t="s">
        <v>190</v>
      </c>
      <c r="D122" s="18" t="s">
        <v>190</v>
      </c>
      <c r="E122" s="18" t="s">
        <v>190</v>
      </c>
      <c r="F122" s="18" t="s">
        <v>190</v>
      </c>
      <c r="G122" s="18" t="s">
        <v>190</v>
      </c>
      <c r="H122" s="18" t="s">
        <v>190</v>
      </c>
      <c r="I122" s="21" t="s">
        <v>190</v>
      </c>
      <c r="J122" s="21" t="s">
        <v>190</v>
      </c>
      <c r="K122" s="21">
        <v>1000</v>
      </c>
      <c r="L122" s="21">
        <v>900</v>
      </c>
      <c r="M122" s="21">
        <v>600</v>
      </c>
      <c r="N122" s="21">
        <v>900</v>
      </c>
      <c r="O122" s="21">
        <v>1300</v>
      </c>
      <c r="P122" s="21">
        <v>1100</v>
      </c>
      <c r="Q122" s="21">
        <v>1300</v>
      </c>
      <c r="R122" s="21">
        <v>1100</v>
      </c>
      <c r="S122" s="21">
        <v>900</v>
      </c>
      <c r="T122" s="18">
        <v>1300</v>
      </c>
      <c r="U122" s="21">
        <v>1200</v>
      </c>
      <c r="V122" s="117" t="s">
        <v>364</v>
      </c>
    </row>
    <row r="123" spans="1:22" x14ac:dyDescent="0.35">
      <c r="A123" s="91" t="s">
        <v>272</v>
      </c>
      <c r="B123" s="92" t="s">
        <v>274</v>
      </c>
      <c r="C123" s="18" t="s">
        <v>190</v>
      </c>
      <c r="D123" s="18" t="s">
        <v>190</v>
      </c>
      <c r="E123" s="18" t="s">
        <v>190</v>
      </c>
      <c r="F123" s="18" t="s">
        <v>190</v>
      </c>
      <c r="G123" s="18" t="s">
        <v>190</v>
      </c>
      <c r="H123" s="18" t="s">
        <v>190</v>
      </c>
      <c r="I123" s="21" t="s">
        <v>190</v>
      </c>
      <c r="J123" s="21" t="s">
        <v>190</v>
      </c>
      <c r="K123" s="21">
        <v>500</v>
      </c>
      <c r="L123" s="21" t="s">
        <v>192</v>
      </c>
      <c r="M123" s="21" t="s">
        <v>192</v>
      </c>
      <c r="N123" s="21" t="s">
        <v>192</v>
      </c>
      <c r="O123" s="21">
        <v>600</v>
      </c>
      <c r="P123" s="21">
        <v>600</v>
      </c>
      <c r="Q123" s="21">
        <v>600</v>
      </c>
      <c r="R123" s="21">
        <v>600</v>
      </c>
      <c r="S123" s="21">
        <v>600</v>
      </c>
      <c r="T123" s="18">
        <v>700</v>
      </c>
      <c r="U123" s="21">
        <v>600</v>
      </c>
      <c r="V123" s="117" t="s">
        <v>364</v>
      </c>
    </row>
    <row r="124" spans="1:22" x14ac:dyDescent="0.35">
      <c r="A124" s="91" t="s">
        <v>272</v>
      </c>
      <c r="B124" s="92" t="s">
        <v>275</v>
      </c>
      <c r="C124" s="18" t="s">
        <v>190</v>
      </c>
      <c r="D124" s="18" t="s">
        <v>190</v>
      </c>
      <c r="E124" s="18" t="s">
        <v>190</v>
      </c>
      <c r="F124" s="18" t="s">
        <v>190</v>
      </c>
      <c r="G124" s="18" t="s">
        <v>190</v>
      </c>
      <c r="H124" s="18" t="s">
        <v>190</v>
      </c>
      <c r="I124" s="21" t="s">
        <v>190</v>
      </c>
      <c r="J124" s="21" t="s">
        <v>190</v>
      </c>
      <c r="K124" s="21">
        <v>1500</v>
      </c>
      <c r="L124" s="21">
        <v>1800</v>
      </c>
      <c r="M124" s="21">
        <v>1000</v>
      </c>
      <c r="N124" s="21">
        <v>600</v>
      </c>
      <c r="O124" s="21">
        <v>1600</v>
      </c>
      <c r="P124" s="21">
        <v>1300</v>
      </c>
      <c r="Q124" s="21">
        <v>3000</v>
      </c>
      <c r="R124" s="21">
        <v>1000</v>
      </c>
      <c r="S124" s="21">
        <v>1300</v>
      </c>
      <c r="T124" s="18">
        <v>900</v>
      </c>
      <c r="U124" s="21" t="s">
        <v>208</v>
      </c>
      <c r="V124" s="117" t="s">
        <v>364</v>
      </c>
    </row>
    <row r="125" spans="1:22" x14ac:dyDescent="0.35">
      <c r="A125" s="91" t="s">
        <v>272</v>
      </c>
      <c r="B125" s="92" t="s">
        <v>276</v>
      </c>
      <c r="C125" s="18" t="s">
        <v>190</v>
      </c>
      <c r="D125" s="18" t="s">
        <v>190</v>
      </c>
      <c r="E125" s="18" t="s">
        <v>190</v>
      </c>
      <c r="F125" s="18" t="s">
        <v>190</v>
      </c>
      <c r="G125" s="18" t="s">
        <v>190</v>
      </c>
      <c r="H125" s="18" t="s">
        <v>190</v>
      </c>
      <c r="I125" s="21" t="s">
        <v>190</v>
      </c>
      <c r="J125" s="21" t="s">
        <v>190</v>
      </c>
      <c r="K125" s="21">
        <v>1300</v>
      </c>
      <c r="L125" s="62" t="s">
        <v>298</v>
      </c>
      <c r="M125" s="62" t="s">
        <v>298</v>
      </c>
      <c r="N125" s="62" t="s">
        <v>298</v>
      </c>
      <c r="O125" s="21">
        <v>1400</v>
      </c>
      <c r="P125" s="62" t="s">
        <v>298</v>
      </c>
      <c r="Q125" s="21">
        <v>1300</v>
      </c>
      <c r="R125" s="21">
        <v>1400</v>
      </c>
      <c r="S125" s="21">
        <v>1800</v>
      </c>
      <c r="T125" s="18">
        <v>1500</v>
      </c>
      <c r="U125" s="21">
        <v>1500</v>
      </c>
      <c r="V125" s="117" t="s">
        <v>364</v>
      </c>
    </row>
    <row r="126" spans="1:22" x14ac:dyDescent="0.35">
      <c r="A126" s="91" t="s">
        <v>272</v>
      </c>
      <c r="B126" s="92" t="s">
        <v>277</v>
      </c>
      <c r="C126" s="18" t="s">
        <v>190</v>
      </c>
      <c r="D126" s="18" t="s">
        <v>190</v>
      </c>
      <c r="E126" s="18" t="s">
        <v>190</v>
      </c>
      <c r="F126" s="18" t="s">
        <v>190</v>
      </c>
      <c r="G126" s="18" t="s">
        <v>190</v>
      </c>
      <c r="H126" s="18" t="s">
        <v>190</v>
      </c>
      <c r="I126" s="21" t="s">
        <v>190</v>
      </c>
      <c r="J126" s="21" t="s">
        <v>190</v>
      </c>
      <c r="K126" s="62" t="s">
        <v>298</v>
      </c>
      <c r="L126" s="21">
        <v>1700</v>
      </c>
      <c r="M126" s="62" t="s">
        <v>298</v>
      </c>
      <c r="N126" s="21">
        <v>1500</v>
      </c>
      <c r="O126" s="62" t="s">
        <v>298</v>
      </c>
      <c r="P126" s="62" t="s">
        <v>298</v>
      </c>
      <c r="Q126" s="62" t="s">
        <v>298</v>
      </c>
      <c r="R126" s="62" t="s">
        <v>298</v>
      </c>
      <c r="S126" s="62" t="s">
        <v>298</v>
      </c>
      <c r="T126" s="18" t="s">
        <v>298</v>
      </c>
      <c r="U126" s="62" t="s">
        <v>298</v>
      </c>
      <c r="V126" s="117" t="s">
        <v>364</v>
      </c>
    </row>
    <row r="127" spans="1:22" x14ac:dyDescent="0.35">
      <c r="A127" s="91" t="s">
        <v>272</v>
      </c>
      <c r="B127" s="92" t="s">
        <v>278</v>
      </c>
      <c r="C127" s="18" t="s">
        <v>190</v>
      </c>
      <c r="D127" s="18" t="s">
        <v>190</v>
      </c>
      <c r="E127" s="18" t="s">
        <v>190</v>
      </c>
      <c r="F127" s="18" t="s">
        <v>190</v>
      </c>
      <c r="G127" s="18" t="s">
        <v>190</v>
      </c>
      <c r="H127" s="18" t="s">
        <v>190</v>
      </c>
      <c r="I127" s="21" t="s">
        <v>190</v>
      </c>
      <c r="J127" s="21" t="s">
        <v>190</v>
      </c>
      <c r="K127" s="21" t="s">
        <v>192</v>
      </c>
      <c r="L127" s="21">
        <v>500</v>
      </c>
      <c r="M127" s="21" t="s">
        <v>192</v>
      </c>
      <c r="N127" s="21">
        <v>600</v>
      </c>
      <c r="O127" s="21" t="s">
        <v>192</v>
      </c>
      <c r="P127" s="21" t="s">
        <v>192</v>
      </c>
      <c r="Q127" s="21" t="s">
        <v>208</v>
      </c>
      <c r="R127" s="21" t="s">
        <v>192</v>
      </c>
      <c r="S127" s="21" t="s">
        <v>208</v>
      </c>
      <c r="T127" s="18" t="s">
        <v>208</v>
      </c>
      <c r="U127" s="21" t="s">
        <v>208</v>
      </c>
      <c r="V127" s="117" t="s">
        <v>364</v>
      </c>
    </row>
    <row r="128" spans="1:22" x14ac:dyDescent="0.35">
      <c r="A128" s="91" t="s">
        <v>272</v>
      </c>
      <c r="B128" s="92" t="s">
        <v>279</v>
      </c>
      <c r="C128" s="18" t="s">
        <v>190</v>
      </c>
      <c r="D128" s="18" t="s">
        <v>190</v>
      </c>
      <c r="E128" s="18" t="s">
        <v>190</v>
      </c>
      <c r="F128" s="18" t="s">
        <v>190</v>
      </c>
      <c r="G128" s="18" t="s">
        <v>190</v>
      </c>
      <c r="H128" s="18" t="s">
        <v>190</v>
      </c>
      <c r="I128" s="21" t="s">
        <v>190</v>
      </c>
      <c r="J128" s="21" t="s">
        <v>190</v>
      </c>
      <c r="K128" s="62" t="s">
        <v>298</v>
      </c>
      <c r="L128" s="62" t="s">
        <v>298</v>
      </c>
      <c r="M128" s="62" t="s">
        <v>298</v>
      </c>
      <c r="N128" s="62" t="s">
        <v>298</v>
      </c>
      <c r="O128" s="62" t="s">
        <v>298</v>
      </c>
      <c r="P128" s="62" t="s">
        <v>298</v>
      </c>
      <c r="Q128" s="21">
        <v>1300</v>
      </c>
      <c r="R128" s="62" t="s">
        <v>298</v>
      </c>
      <c r="S128" s="62" t="s">
        <v>298</v>
      </c>
      <c r="T128" s="18" t="s">
        <v>192</v>
      </c>
      <c r="U128" s="62" t="s">
        <v>298</v>
      </c>
      <c r="V128" s="117" t="s">
        <v>364</v>
      </c>
    </row>
    <row r="129" spans="1:22" x14ac:dyDescent="0.35">
      <c r="A129" s="91" t="s">
        <v>272</v>
      </c>
      <c r="B129" s="92" t="s">
        <v>280</v>
      </c>
      <c r="C129" s="18" t="s">
        <v>190</v>
      </c>
      <c r="D129" s="18" t="s">
        <v>190</v>
      </c>
      <c r="E129" s="18" t="s">
        <v>190</v>
      </c>
      <c r="F129" s="18" t="s">
        <v>190</v>
      </c>
      <c r="G129" s="18" t="s">
        <v>190</v>
      </c>
      <c r="H129" s="18" t="s">
        <v>190</v>
      </c>
      <c r="I129" s="21" t="s">
        <v>190</v>
      </c>
      <c r="J129" s="21" t="s">
        <v>190</v>
      </c>
      <c r="K129" s="21" t="s">
        <v>192</v>
      </c>
      <c r="L129" s="21" t="s">
        <v>192</v>
      </c>
      <c r="M129" s="21" t="s">
        <v>208</v>
      </c>
      <c r="N129" s="21" t="s">
        <v>208</v>
      </c>
      <c r="O129" s="21" t="s">
        <v>208</v>
      </c>
      <c r="P129" s="21" t="s">
        <v>208</v>
      </c>
      <c r="Q129" s="21">
        <v>600</v>
      </c>
      <c r="R129" s="21" t="s">
        <v>208</v>
      </c>
      <c r="S129" s="21" t="s">
        <v>208</v>
      </c>
      <c r="T129" s="18" t="s">
        <v>208</v>
      </c>
      <c r="U129" s="21" t="s">
        <v>208</v>
      </c>
      <c r="V129" s="117" t="s">
        <v>364</v>
      </c>
    </row>
    <row r="130" spans="1:22" x14ac:dyDescent="0.35">
      <c r="A130" s="91" t="s">
        <v>272</v>
      </c>
      <c r="B130" s="92" t="s">
        <v>281</v>
      </c>
      <c r="C130" s="18" t="s">
        <v>190</v>
      </c>
      <c r="D130" s="18" t="s">
        <v>190</v>
      </c>
      <c r="E130" s="18" t="s">
        <v>190</v>
      </c>
      <c r="F130" s="18" t="s">
        <v>190</v>
      </c>
      <c r="G130" s="18" t="s">
        <v>190</v>
      </c>
      <c r="H130" s="18" t="s">
        <v>190</v>
      </c>
      <c r="I130" s="21" t="s">
        <v>190</v>
      </c>
      <c r="J130" s="21" t="s">
        <v>190</v>
      </c>
      <c r="K130" s="21">
        <v>500</v>
      </c>
      <c r="L130" s="21" t="s">
        <v>192</v>
      </c>
      <c r="M130" s="21" t="s">
        <v>192</v>
      </c>
      <c r="N130" s="21" t="s">
        <v>192</v>
      </c>
      <c r="O130" s="21">
        <v>600</v>
      </c>
      <c r="P130" s="21" t="s">
        <v>192</v>
      </c>
      <c r="Q130" s="21">
        <v>900</v>
      </c>
      <c r="R130" s="21">
        <v>600</v>
      </c>
      <c r="S130" s="21">
        <v>700</v>
      </c>
      <c r="T130" s="18">
        <v>700</v>
      </c>
      <c r="U130" s="21">
        <v>1300</v>
      </c>
      <c r="V130" s="117" t="s">
        <v>364</v>
      </c>
    </row>
    <row r="131" spans="1:22" ht="33.5" customHeight="1" x14ac:dyDescent="0.35">
      <c r="A131" s="82" t="s">
        <v>263</v>
      </c>
      <c r="B131" s="9" t="s">
        <v>282</v>
      </c>
      <c r="C131" s="18" t="s">
        <v>190</v>
      </c>
      <c r="D131" s="18" t="s">
        <v>190</v>
      </c>
      <c r="E131" s="18" t="s">
        <v>190</v>
      </c>
      <c r="F131" s="18" t="s">
        <v>190</v>
      </c>
      <c r="G131" s="18" t="s">
        <v>190</v>
      </c>
      <c r="H131" s="18" t="s">
        <v>190</v>
      </c>
      <c r="I131" s="21" t="s">
        <v>190</v>
      </c>
      <c r="J131" s="21" t="s">
        <v>190</v>
      </c>
      <c r="K131" s="21">
        <v>28300</v>
      </c>
      <c r="L131" s="21">
        <v>27800</v>
      </c>
      <c r="M131" s="21">
        <v>28500</v>
      </c>
      <c r="N131" s="21">
        <v>30600</v>
      </c>
      <c r="O131" s="21">
        <v>34900</v>
      </c>
      <c r="P131" s="21">
        <v>34000</v>
      </c>
      <c r="Q131" s="21">
        <v>34900</v>
      </c>
      <c r="R131" s="21">
        <v>37000</v>
      </c>
      <c r="S131" s="21">
        <v>34400</v>
      </c>
      <c r="T131" s="18">
        <v>41700</v>
      </c>
      <c r="U131" s="21">
        <v>33100</v>
      </c>
      <c r="V131" s="117" t="s">
        <v>364</v>
      </c>
    </row>
    <row r="132" spans="1:22" x14ac:dyDescent="0.35">
      <c r="A132" s="82" t="s">
        <v>263</v>
      </c>
      <c r="B132" s="92" t="s">
        <v>265</v>
      </c>
      <c r="C132" s="18" t="s">
        <v>190</v>
      </c>
      <c r="D132" s="18" t="s">
        <v>190</v>
      </c>
      <c r="E132" s="18" t="s">
        <v>190</v>
      </c>
      <c r="F132" s="18" t="s">
        <v>190</v>
      </c>
      <c r="G132" s="18" t="s">
        <v>190</v>
      </c>
      <c r="H132" s="18" t="s">
        <v>190</v>
      </c>
      <c r="I132" s="21" t="s">
        <v>190</v>
      </c>
      <c r="J132" s="21" t="s">
        <v>190</v>
      </c>
      <c r="K132" s="21">
        <v>41400</v>
      </c>
      <c r="L132" s="21">
        <v>40100</v>
      </c>
      <c r="M132" s="21">
        <v>42500</v>
      </c>
      <c r="N132" s="21">
        <v>45700</v>
      </c>
      <c r="O132" s="21">
        <v>47900</v>
      </c>
      <c r="P132" s="21">
        <v>45600</v>
      </c>
      <c r="Q132" s="21">
        <v>51400</v>
      </c>
      <c r="R132" s="21">
        <v>54500</v>
      </c>
      <c r="S132" s="21">
        <v>42000</v>
      </c>
      <c r="T132" s="18">
        <v>41900</v>
      </c>
      <c r="U132" s="21">
        <v>50300</v>
      </c>
      <c r="V132" s="117" t="s">
        <v>364</v>
      </c>
    </row>
    <row r="133" spans="1:22" x14ac:dyDescent="0.35">
      <c r="A133" s="82" t="s">
        <v>263</v>
      </c>
      <c r="B133" s="92" t="s">
        <v>266</v>
      </c>
      <c r="C133" s="18" t="s">
        <v>190</v>
      </c>
      <c r="D133" s="18" t="s">
        <v>190</v>
      </c>
      <c r="E133" s="18" t="s">
        <v>190</v>
      </c>
      <c r="F133" s="18" t="s">
        <v>190</v>
      </c>
      <c r="G133" s="18" t="s">
        <v>190</v>
      </c>
      <c r="H133" s="18" t="s">
        <v>190</v>
      </c>
      <c r="I133" s="21" t="s">
        <v>190</v>
      </c>
      <c r="J133" s="21" t="s">
        <v>190</v>
      </c>
      <c r="K133" s="21">
        <v>77900</v>
      </c>
      <c r="L133" s="21">
        <v>70300</v>
      </c>
      <c r="M133" s="21">
        <v>79500</v>
      </c>
      <c r="N133" s="21">
        <v>73500</v>
      </c>
      <c r="O133" s="21">
        <v>79100</v>
      </c>
      <c r="P133" s="21">
        <v>73600</v>
      </c>
      <c r="Q133" s="21">
        <v>71000</v>
      </c>
      <c r="R133" s="21">
        <v>73200</v>
      </c>
      <c r="S133" s="21">
        <v>73200</v>
      </c>
      <c r="T133" s="18">
        <v>64800</v>
      </c>
      <c r="U133" s="21">
        <v>64000</v>
      </c>
      <c r="V133" s="117" t="s">
        <v>364</v>
      </c>
    </row>
    <row r="134" spans="1:22" x14ac:dyDescent="0.35">
      <c r="A134" s="82" t="s">
        <v>263</v>
      </c>
      <c r="B134" s="92" t="s">
        <v>267</v>
      </c>
      <c r="C134" s="18" t="s">
        <v>190</v>
      </c>
      <c r="D134" s="18" t="s">
        <v>190</v>
      </c>
      <c r="E134" s="18" t="s">
        <v>190</v>
      </c>
      <c r="F134" s="18" t="s">
        <v>190</v>
      </c>
      <c r="G134" s="18" t="s">
        <v>190</v>
      </c>
      <c r="H134" s="18" t="s">
        <v>190</v>
      </c>
      <c r="I134" s="21" t="s">
        <v>190</v>
      </c>
      <c r="J134" s="21" t="s">
        <v>190</v>
      </c>
      <c r="K134" s="21">
        <v>76600</v>
      </c>
      <c r="L134" s="21">
        <v>73800</v>
      </c>
      <c r="M134" s="21">
        <v>77200</v>
      </c>
      <c r="N134" s="21">
        <v>80300</v>
      </c>
      <c r="O134" s="21">
        <v>85900</v>
      </c>
      <c r="P134" s="21">
        <v>88900</v>
      </c>
      <c r="Q134" s="21">
        <v>82900</v>
      </c>
      <c r="R134" s="21">
        <v>82500</v>
      </c>
      <c r="S134" s="21">
        <v>78300</v>
      </c>
      <c r="T134" s="18">
        <v>73400</v>
      </c>
      <c r="U134" s="21">
        <v>80200</v>
      </c>
      <c r="V134" s="117" t="s">
        <v>364</v>
      </c>
    </row>
    <row r="135" spans="1:22" x14ac:dyDescent="0.35">
      <c r="A135" s="82" t="s">
        <v>263</v>
      </c>
      <c r="B135" s="92" t="s">
        <v>283</v>
      </c>
      <c r="C135" s="18" t="s">
        <v>190</v>
      </c>
      <c r="D135" s="18" t="s">
        <v>190</v>
      </c>
      <c r="E135" s="18" t="s">
        <v>190</v>
      </c>
      <c r="F135" s="18" t="s">
        <v>190</v>
      </c>
      <c r="G135" s="18" t="s">
        <v>190</v>
      </c>
      <c r="H135" s="18" t="s">
        <v>190</v>
      </c>
      <c r="I135" s="21" t="s">
        <v>190</v>
      </c>
      <c r="J135" s="21" t="s">
        <v>190</v>
      </c>
      <c r="K135" s="21">
        <v>77700</v>
      </c>
      <c r="L135" s="21">
        <v>75900</v>
      </c>
      <c r="M135" s="21">
        <v>74800</v>
      </c>
      <c r="N135" s="21">
        <v>67900</v>
      </c>
      <c r="O135" s="21">
        <v>81500</v>
      </c>
      <c r="P135" s="21">
        <v>83100</v>
      </c>
      <c r="Q135" s="21">
        <v>81100</v>
      </c>
      <c r="R135" s="21">
        <v>82400</v>
      </c>
      <c r="S135" s="21">
        <v>73700</v>
      </c>
      <c r="T135" s="18">
        <v>64200</v>
      </c>
      <c r="U135" s="21">
        <v>60500</v>
      </c>
      <c r="V135" s="117" t="s">
        <v>364</v>
      </c>
    </row>
  </sheetData>
  <phoneticPr fontId="44" type="noConversion"/>
  <hyperlinks>
    <hyperlink ref="A12" location="Contents!A1" display="This cell contains a hyperlink to the Table of Contents" xr:uid="{00000000-0004-0000-0E00-000000000000}"/>
    <hyperlink ref="A9" r:id="rId1" xr:uid="{843A806E-5B15-4018-9855-81EF9587E3BB}"/>
    <hyperlink ref="A10" r:id="rId2" display="Further data available by gender, age, work pattern, employment type, broad industrial group and qualification from Nomis. This link opens in a new window." xr:uid="{D777EC51-02E7-473C-A11C-9A2CD04026F9}"/>
  </hyperlinks>
  <pageMargins left="0.7" right="0.7" top="0.75" bottom="0.75" header="0.3" footer="0.3"/>
  <pageSetup paperSize="9" scale="23" orientation="portrait"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W256"/>
  <sheetViews>
    <sheetView showGridLines="0" zoomScaleNormal="100" workbookViewId="0"/>
  </sheetViews>
  <sheetFormatPr defaultColWidth="9.1796875" defaultRowHeight="15.5" x14ac:dyDescent="0.35"/>
  <cols>
    <col min="1" max="1" width="39.26953125" style="13" customWidth="1"/>
    <col min="2" max="2" width="56" style="9" bestFit="1" customWidth="1"/>
    <col min="3" max="3" width="49.81640625" style="14" bestFit="1" customWidth="1"/>
    <col min="4" max="18" width="11.453125" style="14" customWidth="1"/>
    <col min="19" max="22" width="11.453125" style="13" customWidth="1"/>
    <col min="23" max="23" width="17.36328125" style="13" bestFit="1" customWidth="1"/>
    <col min="24" max="16384" width="9.1796875" style="13"/>
  </cols>
  <sheetData>
    <row r="1" spans="1:23" ht="20" x14ac:dyDescent="0.4">
      <c r="A1" s="22" t="s">
        <v>340</v>
      </c>
      <c r="B1" s="13"/>
    </row>
    <row r="2" spans="1:23" x14ac:dyDescent="0.35">
      <c r="A2" s="9" t="s">
        <v>152</v>
      </c>
      <c r="B2" s="13"/>
    </row>
    <row r="3" spans="1:23" x14ac:dyDescent="0.35">
      <c r="A3" s="9" t="s">
        <v>259</v>
      </c>
      <c r="B3" s="13"/>
    </row>
    <row r="4" spans="1:23" x14ac:dyDescent="0.35">
      <c r="A4" s="9" t="s">
        <v>299</v>
      </c>
      <c r="B4" s="13"/>
    </row>
    <row r="5" spans="1:23" x14ac:dyDescent="0.35">
      <c r="A5" s="9" t="s">
        <v>304</v>
      </c>
      <c r="B5" s="13"/>
    </row>
    <row r="6" spans="1:23" x14ac:dyDescent="0.35">
      <c r="A6" s="9" t="s">
        <v>332</v>
      </c>
      <c r="B6" s="13"/>
      <c r="S6" s="14"/>
    </row>
    <row r="7" spans="1:23" ht="15" customHeight="1" x14ac:dyDescent="0.35">
      <c r="A7" s="9" t="s">
        <v>204</v>
      </c>
      <c r="B7" s="13"/>
      <c r="D7" s="136"/>
      <c r="E7" s="136"/>
      <c r="F7" s="136"/>
      <c r="G7" s="136"/>
      <c r="H7" s="136"/>
      <c r="I7" s="136"/>
      <c r="J7" s="136"/>
      <c r="K7" s="136"/>
      <c r="L7" s="136"/>
      <c r="M7" s="136"/>
      <c r="N7" s="136"/>
      <c r="O7" s="136"/>
      <c r="P7" s="136"/>
      <c r="Q7" s="136"/>
      <c r="R7" s="136"/>
      <c r="S7" s="136"/>
      <c r="T7" s="136"/>
      <c r="U7" s="136"/>
      <c r="V7" s="136"/>
      <c r="W7" s="136"/>
    </row>
    <row r="8" spans="1:23" x14ac:dyDescent="0.35">
      <c r="A8" s="3" t="s">
        <v>312</v>
      </c>
      <c r="B8" s="13"/>
      <c r="D8" s="136"/>
      <c r="E8" s="136"/>
      <c r="F8" s="136"/>
      <c r="G8" s="136"/>
      <c r="H8" s="136"/>
      <c r="I8" s="136"/>
      <c r="J8" s="136"/>
      <c r="K8" s="136"/>
      <c r="L8" s="136"/>
      <c r="M8" s="136"/>
      <c r="N8" s="136"/>
      <c r="O8" s="136"/>
      <c r="P8" s="136"/>
      <c r="Q8" s="136"/>
      <c r="R8" s="136"/>
      <c r="S8" s="136"/>
      <c r="T8" s="136"/>
      <c r="U8" s="136"/>
      <c r="V8" s="136"/>
      <c r="W8" s="136"/>
    </row>
    <row r="9" spans="1:23" x14ac:dyDescent="0.25">
      <c r="A9" s="35" t="s">
        <v>316</v>
      </c>
      <c r="B9" s="13"/>
    </row>
    <row r="10" spans="1:23" s="27" customFormat="1" x14ac:dyDescent="0.35">
      <c r="A10" s="26" t="s">
        <v>154</v>
      </c>
      <c r="C10" s="28"/>
      <c r="D10" s="135"/>
      <c r="E10" s="135"/>
      <c r="F10" s="135"/>
      <c r="G10" s="135"/>
      <c r="H10" s="135"/>
      <c r="I10" s="135"/>
      <c r="J10" s="135"/>
      <c r="K10" s="135"/>
      <c r="L10" s="135"/>
      <c r="M10" s="135"/>
      <c r="N10" s="135"/>
      <c r="O10" s="135"/>
      <c r="P10" s="135"/>
      <c r="Q10" s="135"/>
      <c r="R10" s="135"/>
      <c r="S10" s="135"/>
      <c r="T10" s="135"/>
      <c r="U10" s="135"/>
      <c r="V10" s="135"/>
      <c r="W10" s="135"/>
    </row>
    <row r="11" spans="1:23" s="27" customFormat="1" ht="30" customHeight="1" x14ac:dyDescent="0.35">
      <c r="A11" s="35" t="s">
        <v>232</v>
      </c>
      <c r="C11" s="28"/>
      <c r="D11" s="135"/>
      <c r="E11" s="135"/>
      <c r="F11" s="135"/>
      <c r="G11" s="135"/>
      <c r="H11" s="135"/>
      <c r="I11" s="135"/>
      <c r="J11" s="135"/>
      <c r="K11" s="135"/>
      <c r="L11" s="135"/>
      <c r="M11" s="135"/>
      <c r="N11" s="135"/>
      <c r="O11" s="135"/>
      <c r="P11" s="135"/>
      <c r="Q11" s="135"/>
      <c r="R11" s="135"/>
      <c r="S11" s="135"/>
      <c r="T11" s="135"/>
      <c r="U11" s="135"/>
      <c r="V11" s="135"/>
      <c r="W11" s="135"/>
    </row>
    <row r="12" spans="1:23" ht="15.75" customHeight="1" x14ac:dyDescent="0.35">
      <c r="A12" s="23" t="s">
        <v>193</v>
      </c>
      <c r="B12" s="23" t="s">
        <v>156</v>
      </c>
      <c r="C12" s="23" t="s">
        <v>157</v>
      </c>
      <c r="D12" s="24" t="s">
        <v>164</v>
      </c>
      <c r="E12" s="24" t="s">
        <v>165</v>
      </c>
      <c r="F12" s="24" t="s">
        <v>166</v>
      </c>
      <c r="G12" s="24" t="s">
        <v>167</v>
      </c>
      <c r="H12" s="24" t="s">
        <v>168</v>
      </c>
      <c r="I12" s="24" t="s">
        <v>169</v>
      </c>
      <c r="J12" s="24" t="s">
        <v>170</v>
      </c>
      <c r="K12" s="24" t="s">
        <v>171</v>
      </c>
      <c r="L12" s="24" t="s">
        <v>172</v>
      </c>
      <c r="M12" s="24" t="s">
        <v>173</v>
      </c>
      <c r="N12" s="24" t="s">
        <v>174</v>
      </c>
      <c r="O12" s="24" t="s">
        <v>175</v>
      </c>
      <c r="P12" s="24" t="s">
        <v>176</v>
      </c>
      <c r="Q12" s="24" t="s">
        <v>177</v>
      </c>
      <c r="R12" s="24" t="s">
        <v>123</v>
      </c>
      <c r="S12" s="25" t="s">
        <v>150</v>
      </c>
      <c r="T12" s="24" t="s">
        <v>187</v>
      </c>
      <c r="U12" s="24" t="s">
        <v>189</v>
      </c>
      <c r="V12" s="24" t="s">
        <v>257</v>
      </c>
      <c r="W12" s="24" t="s">
        <v>319</v>
      </c>
    </row>
    <row r="13" spans="1:23" ht="15.75" customHeight="1" x14ac:dyDescent="0.35">
      <c r="A13" s="30" t="s">
        <v>209</v>
      </c>
      <c r="B13" s="17" t="s">
        <v>178</v>
      </c>
      <c r="C13" s="17" t="s">
        <v>48</v>
      </c>
      <c r="D13" s="29">
        <v>0.126</v>
      </c>
      <c r="E13" s="29">
        <v>0.128</v>
      </c>
      <c r="F13" s="29">
        <v>0.13</v>
      </c>
      <c r="G13" s="29">
        <v>0.13100000000000001</v>
      </c>
      <c r="H13" s="29">
        <v>0.129</v>
      </c>
      <c r="I13" s="29">
        <v>0.13200000000000001</v>
      </c>
      <c r="J13" s="29">
        <v>0.13600000000000001</v>
      </c>
      <c r="K13" s="29">
        <v>0.13900000000000001</v>
      </c>
      <c r="L13" s="29">
        <v>0.14300000000000002</v>
      </c>
      <c r="M13" s="29">
        <v>0.14400000000000002</v>
      </c>
      <c r="N13" s="29">
        <v>0.14800000000000002</v>
      </c>
      <c r="O13" s="29">
        <v>0.14800000000000002</v>
      </c>
      <c r="P13" s="29">
        <v>0.152</v>
      </c>
      <c r="Q13" s="29">
        <v>0.152</v>
      </c>
      <c r="R13" s="29">
        <v>0.15</v>
      </c>
      <c r="S13" s="29">
        <v>0.153</v>
      </c>
      <c r="T13" s="29">
        <v>0.14000000000000001</v>
      </c>
      <c r="U13" s="29">
        <v>0.13300000000000001</v>
      </c>
      <c r="V13" s="29">
        <v>0.13200000000000001</v>
      </c>
      <c r="W13" s="65">
        <v>0.13300000000000001</v>
      </c>
    </row>
    <row r="14" spans="1:23" ht="15.75" customHeight="1" x14ac:dyDescent="0.35">
      <c r="A14" s="30" t="s">
        <v>209</v>
      </c>
      <c r="B14" s="17" t="s">
        <v>178</v>
      </c>
      <c r="C14" s="17" t="s">
        <v>1</v>
      </c>
      <c r="D14" s="29">
        <v>0.10199999999999999</v>
      </c>
      <c r="E14" s="29">
        <v>9.9000000000000005E-2</v>
      </c>
      <c r="F14" s="29">
        <v>0.106</v>
      </c>
      <c r="G14" s="29">
        <v>0.10400000000000001</v>
      </c>
      <c r="H14" s="29">
        <v>0.106</v>
      </c>
      <c r="I14" s="29">
        <v>0.106</v>
      </c>
      <c r="J14" s="29">
        <v>0.109</v>
      </c>
      <c r="K14" s="29">
        <v>0.115</v>
      </c>
      <c r="L14" s="29">
        <v>0.122</v>
      </c>
      <c r="M14" s="29">
        <v>0.115</v>
      </c>
      <c r="N14" s="29">
        <v>0.11800000000000001</v>
      </c>
      <c r="O14" s="29">
        <v>0.115</v>
      </c>
      <c r="P14" s="29">
        <v>0.127</v>
      </c>
      <c r="Q14" s="29">
        <v>0.12300000000000001</v>
      </c>
      <c r="R14" s="29">
        <v>0.122</v>
      </c>
      <c r="S14" s="29">
        <v>0.124</v>
      </c>
      <c r="T14" s="29">
        <v>0.115</v>
      </c>
      <c r="U14" s="29">
        <v>0.11</v>
      </c>
      <c r="V14" s="29">
        <v>0.109</v>
      </c>
      <c r="W14" s="65">
        <v>0.11199999999999999</v>
      </c>
    </row>
    <row r="15" spans="1:23" ht="31.5" customHeight="1" x14ac:dyDescent="0.35">
      <c r="A15" s="30" t="s">
        <v>209</v>
      </c>
      <c r="B15" s="17" t="s">
        <v>179</v>
      </c>
      <c r="C15" s="17" t="s">
        <v>35</v>
      </c>
      <c r="D15" s="29">
        <v>0.11900000000000001</v>
      </c>
      <c r="E15" s="29">
        <v>0.10400000000000001</v>
      </c>
      <c r="F15" s="29">
        <v>0.10800000000000001</v>
      </c>
      <c r="G15" s="29">
        <v>0.10099999999999999</v>
      </c>
      <c r="H15" s="29">
        <v>0.10199999999999999</v>
      </c>
      <c r="I15" s="29">
        <v>9.5000000000000001E-2</v>
      </c>
      <c r="J15" s="29">
        <v>0.114</v>
      </c>
      <c r="K15" s="29">
        <v>0.114</v>
      </c>
      <c r="L15" s="29">
        <v>0.114</v>
      </c>
      <c r="M15" s="29">
        <v>0.109</v>
      </c>
      <c r="N15" s="29">
        <v>0.10400000000000001</v>
      </c>
      <c r="O15" s="29">
        <v>0.10199999999999999</v>
      </c>
      <c r="P15" s="29">
        <v>0.122</v>
      </c>
      <c r="Q15" s="29">
        <v>0.14400000000000002</v>
      </c>
      <c r="R15" s="29">
        <v>0.12300000000000001</v>
      </c>
      <c r="S15" s="29">
        <v>0.11699999999999999</v>
      </c>
      <c r="T15" s="29">
        <v>0.10199999999999999</v>
      </c>
      <c r="U15" s="29">
        <v>0.114</v>
      </c>
      <c r="V15" s="29">
        <v>0.114</v>
      </c>
      <c r="W15" s="117" t="s">
        <v>364</v>
      </c>
    </row>
    <row r="16" spans="1:23" ht="15.75" customHeight="1" x14ac:dyDescent="0.35">
      <c r="A16" s="30" t="s">
        <v>209</v>
      </c>
      <c r="B16" s="17" t="s">
        <v>179</v>
      </c>
      <c r="C16" s="17" t="s">
        <v>36</v>
      </c>
      <c r="D16" s="29">
        <v>0.08</v>
      </c>
      <c r="E16" s="29">
        <v>8.1000000000000003E-2</v>
      </c>
      <c r="F16" s="29">
        <v>8.8000000000000009E-2</v>
      </c>
      <c r="G16" s="29">
        <v>8.900000000000001E-2</v>
      </c>
      <c r="H16" s="29">
        <v>9.6999999999999989E-2</v>
      </c>
      <c r="I16" s="29">
        <v>9.3000000000000013E-2</v>
      </c>
      <c r="J16" s="29">
        <v>8.900000000000001E-2</v>
      </c>
      <c r="K16" s="29">
        <v>0.10199999999999999</v>
      </c>
      <c r="L16" s="29">
        <v>0.107</v>
      </c>
      <c r="M16" s="29">
        <v>9.4E-2</v>
      </c>
      <c r="N16" s="29">
        <v>0.109</v>
      </c>
      <c r="O16" s="29">
        <v>0.105</v>
      </c>
      <c r="P16" s="29">
        <v>0.11</v>
      </c>
      <c r="Q16" s="29">
        <v>0.11599999999999999</v>
      </c>
      <c r="R16" s="29">
        <v>0.111</v>
      </c>
      <c r="S16" s="29">
        <v>0.10300000000000001</v>
      </c>
      <c r="T16" s="29">
        <v>0.10400000000000001</v>
      </c>
      <c r="U16" s="29">
        <v>0.09</v>
      </c>
      <c r="V16" s="29">
        <v>9.5000000000000001E-2</v>
      </c>
      <c r="W16" s="117" t="s">
        <v>364</v>
      </c>
    </row>
    <row r="17" spans="1:23" ht="15.75" customHeight="1" x14ac:dyDescent="0.35">
      <c r="A17" s="30" t="s">
        <v>209</v>
      </c>
      <c r="B17" s="17" t="s">
        <v>179</v>
      </c>
      <c r="C17" s="17" t="s">
        <v>37</v>
      </c>
      <c r="D17" s="29">
        <v>0.10099999999999999</v>
      </c>
      <c r="E17" s="29">
        <v>0.1</v>
      </c>
      <c r="F17" s="29">
        <v>0.106</v>
      </c>
      <c r="G17" s="29">
        <v>0.10400000000000001</v>
      </c>
      <c r="H17" s="29">
        <v>9.9000000000000005E-2</v>
      </c>
      <c r="I17" s="29">
        <v>0.10800000000000001</v>
      </c>
      <c r="J17" s="29">
        <v>0.109</v>
      </c>
      <c r="K17" s="29">
        <v>0.11199999999999999</v>
      </c>
      <c r="L17" s="29">
        <v>0.127</v>
      </c>
      <c r="M17" s="29">
        <v>0.11900000000000001</v>
      </c>
      <c r="N17" s="29">
        <v>0.11199999999999999</v>
      </c>
      <c r="O17" s="29">
        <v>0.11599999999999999</v>
      </c>
      <c r="P17" s="29">
        <v>0.129</v>
      </c>
      <c r="Q17" s="29">
        <v>0.10300000000000001</v>
      </c>
      <c r="R17" s="29">
        <v>0.11699999999999999</v>
      </c>
      <c r="S17" s="29">
        <v>0.13100000000000001</v>
      </c>
      <c r="T17" s="29">
        <v>0.115</v>
      </c>
      <c r="U17" s="29">
        <v>0.11599999999999999</v>
      </c>
      <c r="V17" s="29">
        <v>0.113</v>
      </c>
      <c r="W17" s="117" t="s">
        <v>364</v>
      </c>
    </row>
    <row r="18" spans="1:23" ht="15.75" customHeight="1" x14ac:dyDescent="0.35">
      <c r="A18" s="30" t="s">
        <v>209</v>
      </c>
      <c r="B18" s="17" t="s">
        <v>179</v>
      </c>
      <c r="C18" s="17" t="s">
        <v>236</v>
      </c>
      <c r="D18" s="29">
        <v>0.10199999999999999</v>
      </c>
      <c r="E18" s="29">
        <v>9.6000000000000002E-2</v>
      </c>
      <c r="F18" s="29">
        <v>9.3000000000000013E-2</v>
      </c>
      <c r="G18" s="29">
        <v>9.8000000000000004E-2</v>
      </c>
      <c r="H18" s="29">
        <v>0.09</v>
      </c>
      <c r="I18" s="29">
        <v>0.1</v>
      </c>
      <c r="J18" s="29">
        <v>0.10800000000000001</v>
      </c>
      <c r="K18" s="29">
        <v>0.10800000000000001</v>
      </c>
      <c r="L18" s="29">
        <v>0.11800000000000001</v>
      </c>
      <c r="M18" s="29">
        <v>0.107</v>
      </c>
      <c r="N18" s="29">
        <v>0.111</v>
      </c>
      <c r="O18" s="29">
        <v>0.10199999999999999</v>
      </c>
      <c r="P18" s="29">
        <v>0.115</v>
      </c>
      <c r="Q18" s="29">
        <v>0.111</v>
      </c>
      <c r="R18" s="29">
        <v>9.6000000000000002E-2</v>
      </c>
      <c r="S18" s="29">
        <v>9.6000000000000002E-2</v>
      </c>
      <c r="T18" s="29">
        <v>0.10800000000000001</v>
      </c>
      <c r="U18" s="29">
        <v>0.115</v>
      </c>
      <c r="V18" s="29">
        <v>8.8000000000000009E-2</v>
      </c>
      <c r="W18" s="117" t="s">
        <v>364</v>
      </c>
    </row>
    <row r="19" spans="1:23" ht="15.75" customHeight="1" x14ac:dyDescent="0.35">
      <c r="A19" s="30" t="s">
        <v>209</v>
      </c>
      <c r="B19" s="17" t="s">
        <v>179</v>
      </c>
      <c r="C19" s="17" t="s">
        <v>38</v>
      </c>
      <c r="D19" s="29">
        <v>0.09</v>
      </c>
      <c r="E19" s="29">
        <v>9.4E-2</v>
      </c>
      <c r="F19" s="29">
        <v>0.10800000000000001</v>
      </c>
      <c r="G19" s="29">
        <v>0.10300000000000001</v>
      </c>
      <c r="H19" s="29">
        <v>9.3000000000000013E-2</v>
      </c>
      <c r="I19" s="29">
        <v>0.10400000000000001</v>
      </c>
      <c r="J19" s="29">
        <v>0.1</v>
      </c>
      <c r="K19" s="29">
        <v>0.10800000000000001</v>
      </c>
      <c r="L19" s="29">
        <v>0.11</v>
      </c>
      <c r="M19" s="29">
        <v>0.10199999999999999</v>
      </c>
      <c r="N19" s="29">
        <v>0.11699999999999999</v>
      </c>
      <c r="O19" s="29">
        <v>0.11699999999999999</v>
      </c>
      <c r="P19" s="29">
        <v>0.13400000000000001</v>
      </c>
      <c r="Q19" s="29">
        <v>0.107</v>
      </c>
      <c r="R19" s="29">
        <v>0.11599999999999999</v>
      </c>
      <c r="S19" s="29">
        <v>0.14300000000000002</v>
      </c>
      <c r="T19" s="29">
        <v>0.106</v>
      </c>
      <c r="U19" s="29">
        <v>0.10199999999999999</v>
      </c>
      <c r="V19" s="29">
        <v>0.11</v>
      </c>
      <c r="W19" s="117" t="s">
        <v>364</v>
      </c>
    </row>
    <row r="20" spans="1:23" ht="15.75" customHeight="1" x14ac:dyDescent="0.35">
      <c r="A20" s="30" t="s">
        <v>209</v>
      </c>
      <c r="B20" s="17" t="s">
        <v>179</v>
      </c>
      <c r="C20" s="17" t="s">
        <v>121</v>
      </c>
      <c r="D20" s="29">
        <v>0.14499999999999999</v>
      </c>
      <c r="E20" s="29">
        <v>0.14400000000000002</v>
      </c>
      <c r="F20" s="29">
        <v>0.14800000000000002</v>
      </c>
      <c r="G20" s="29">
        <v>0.13800000000000001</v>
      </c>
      <c r="H20" s="29">
        <v>0.14000000000000001</v>
      </c>
      <c r="I20" s="29">
        <v>0.13</v>
      </c>
      <c r="J20" s="29">
        <v>0.14899999999999999</v>
      </c>
      <c r="K20" s="29">
        <v>0.14800000000000002</v>
      </c>
      <c r="L20" s="29">
        <v>0.157</v>
      </c>
      <c r="M20" s="29">
        <v>0.16399999999999998</v>
      </c>
      <c r="N20" s="29">
        <v>0.154</v>
      </c>
      <c r="O20" s="29">
        <v>0.13900000000000001</v>
      </c>
      <c r="P20" s="29">
        <v>0.158</v>
      </c>
      <c r="Q20" s="29">
        <v>0.14599999999999999</v>
      </c>
      <c r="R20" s="29">
        <v>0.16</v>
      </c>
      <c r="S20" s="29">
        <v>0.152</v>
      </c>
      <c r="T20" s="29">
        <v>0.16600000000000001</v>
      </c>
      <c r="U20" s="29">
        <v>0.14400000000000002</v>
      </c>
      <c r="V20" s="29">
        <v>0.154</v>
      </c>
      <c r="W20" s="117" t="s">
        <v>364</v>
      </c>
    </row>
    <row r="21" spans="1:23" ht="15.75" customHeight="1" x14ac:dyDescent="0.35">
      <c r="A21" s="30" t="s">
        <v>209</v>
      </c>
      <c r="B21" s="17" t="s">
        <v>179</v>
      </c>
      <c r="C21" s="17" t="s">
        <v>39</v>
      </c>
      <c r="D21" s="29">
        <v>0.10099999999999999</v>
      </c>
      <c r="E21" s="29">
        <v>9.5000000000000001E-2</v>
      </c>
      <c r="F21" s="29">
        <v>0.10199999999999999</v>
      </c>
      <c r="G21" s="29">
        <v>0.10300000000000001</v>
      </c>
      <c r="H21" s="29">
        <v>0.106</v>
      </c>
      <c r="I21" s="29">
        <v>0.109</v>
      </c>
      <c r="J21" s="29">
        <v>0.11199999999999999</v>
      </c>
      <c r="K21" s="29">
        <v>0.12300000000000001</v>
      </c>
      <c r="L21" s="29">
        <v>0.115</v>
      </c>
      <c r="M21" s="29">
        <v>0.12</v>
      </c>
      <c r="N21" s="29">
        <v>0.12</v>
      </c>
      <c r="O21" s="29">
        <v>0.11699999999999999</v>
      </c>
      <c r="P21" s="29">
        <v>0.13300000000000001</v>
      </c>
      <c r="Q21" s="29">
        <v>0.13400000000000001</v>
      </c>
      <c r="R21" s="29">
        <v>0.11699999999999999</v>
      </c>
      <c r="S21" s="29">
        <v>0.129</v>
      </c>
      <c r="T21" s="29">
        <v>9.6000000000000002E-2</v>
      </c>
      <c r="U21" s="29">
        <v>0.109</v>
      </c>
      <c r="V21" s="29">
        <v>9.5000000000000001E-2</v>
      </c>
      <c r="W21" s="117" t="s">
        <v>364</v>
      </c>
    </row>
    <row r="22" spans="1:23" ht="15.75" customHeight="1" x14ac:dyDescent="0.35">
      <c r="A22" s="30" t="s">
        <v>209</v>
      </c>
      <c r="B22" s="17" t="s">
        <v>179</v>
      </c>
      <c r="C22" s="17" t="s">
        <v>40</v>
      </c>
      <c r="D22" s="29">
        <v>0.153</v>
      </c>
      <c r="E22" s="29">
        <v>0.14899999999999999</v>
      </c>
      <c r="F22" s="29">
        <v>0.154</v>
      </c>
      <c r="G22" s="29">
        <v>0.158</v>
      </c>
      <c r="H22" s="29">
        <v>0.16500000000000001</v>
      </c>
      <c r="I22" s="29">
        <v>0.16600000000000001</v>
      </c>
      <c r="J22" s="29">
        <v>0.16699999999999998</v>
      </c>
      <c r="K22" s="29">
        <v>0.17199999999999999</v>
      </c>
      <c r="L22" s="29">
        <v>0.19399999999999998</v>
      </c>
      <c r="M22" s="29">
        <v>0.192</v>
      </c>
      <c r="N22" s="29">
        <v>0.19</v>
      </c>
      <c r="O22" s="29">
        <v>0.188</v>
      </c>
      <c r="P22" s="29">
        <v>0.193</v>
      </c>
      <c r="Q22" s="29">
        <v>0.19699999999999998</v>
      </c>
      <c r="R22" s="29">
        <v>0.20699999999999999</v>
      </c>
      <c r="S22" s="29">
        <v>0.19699999999999998</v>
      </c>
      <c r="T22" s="29">
        <v>0.20600000000000002</v>
      </c>
      <c r="U22" s="29">
        <v>0.191</v>
      </c>
      <c r="V22" s="29">
        <v>0.191</v>
      </c>
      <c r="W22" s="117" t="s">
        <v>364</v>
      </c>
    </row>
    <row r="23" spans="1:23" ht="31.5" customHeight="1" x14ac:dyDescent="0.35">
      <c r="A23" s="30" t="s">
        <v>209</v>
      </c>
      <c r="B23" s="17" t="s">
        <v>180</v>
      </c>
      <c r="C23" s="17" t="s">
        <v>41</v>
      </c>
      <c r="D23" s="29">
        <v>0.153</v>
      </c>
      <c r="E23" s="29">
        <v>0.158</v>
      </c>
      <c r="F23" s="29">
        <v>0.156</v>
      </c>
      <c r="G23" s="29">
        <v>0.16200000000000001</v>
      </c>
      <c r="H23" s="29">
        <v>0.152</v>
      </c>
      <c r="I23" s="29">
        <v>0.14300000000000002</v>
      </c>
      <c r="J23" s="29">
        <v>0.16800000000000001</v>
      </c>
      <c r="K23" s="29">
        <v>0.155</v>
      </c>
      <c r="L23" s="29">
        <v>0.17100000000000001</v>
      </c>
      <c r="M23" s="29">
        <v>0.17100000000000001</v>
      </c>
      <c r="N23" s="29">
        <v>0.159</v>
      </c>
      <c r="O23" s="29">
        <v>0.16600000000000001</v>
      </c>
      <c r="P23" s="29">
        <v>0.157</v>
      </c>
      <c r="Q23" s="29">
        <v>0.16600000000000001</v>
      </c>
      <c r="R23" s="29">
        <v>0.183</v>
      </c>
      <c r="S23" s="29">
        <v>0.17600000000000002</v>
      </c>
      <c r="T23" s="29">
        <v>0.17800000000000002</v>
      </c>
      <c r="U23" s="29">
        <v>0.14199999999999999</v>
      </c>
      <c r="V23" s="29">
        <v>0.153</v>
      </c>
      <c r="W23" s="117" t="s">
        <v>364</v>
      </c>
    </row>
    <row r="24" spans="1:23" ht="15.75" customHeight="1" x14ac:dyDescent="0.35">
      <c r="A24" s="30" t="s">
        <v>209</v>
      </c>
      <c r="B24" s="17" t="s">
        <v>180</v>
      </c>
      <c r="C24" s="17" t="s">
        <v>42</v>
      </c>
      <c r="D24" s="29">
        <v>0.13500000000000001</v>
      </c>
      <c r="E24" s="29">
        <v>0.127</v>
      </c>
      <c r="F24" s="29">
        <v>0.13500000000000001</v>
      </c>
      <c r="G24" s="29">
        <v>0.13400000000000001</v>
      </c>
      <c r="H24" s="29">
        <v>0.13400000000000001</v>
      </c>
      <c r="I24" s="29">
        <v>0.13300000000000001</v>
      </c>
      <c r="J24" s="29">
        <v>0.14000000000000001</v>
      </c>
      <c r="K24" s="29">
        <v>0.14499999999999999</v>
      </c>
      <c r="L24" s="29">
        <v>0.14800000000000002</v>
      </c>
      <c r="M24" s="29">
        <v>0.14800000000000002</v>
      </c>
      <c r="N24" s="29">
        <v>0.151</v>
      </c>
      <c r="O24" s="29">
        <v>0.13900000000000001</v>
      </c>
      <c r="P24" s="29">
        <v>0.153</v>
      </c>
      <c r="Q24" s="29">
        <v>0.155</v>
      </c>
      <c r="R24" s="29">
        <v>0.15</v>
      </c>
      <c r="S24" s="29">
        <v>0.152</v>
      </c>
      <c r="T24" s="29">
        <v>0.14400000000000002</v>
      </c>
      <c r="U24" s="29">
        <v>0.14300000000000002</v>
      </c>
      <c r="V24" s="29">
        <v>0.13900000000000001</v>
      </c>
      <c r="W24" s="117" t="s">
        <v>364</v>
      </c>
    </row>
    <row r="25" spans="1:23" ht="15.75" customHeight="1" x14ac:dyDescent="0.35">
      <c r="A25" s="30" t="s">
        <v>209</v>
      </c>
      <c r="B25" s="17" t="s">
        <v>180</v>
      </c>
      <c r="C25" s="17" t="s">
        <v>43</v>
      </c>
      <c r="D25" s="29">
        <v>8.5000000000000006E-2</v>
      </c>
      <c r="E25" s="29">
        <v>8.5000000000000006E-2</v>
      </c>
      <c r="F25" s="29">
        <v>0.09</v>
      </c>
      <c r="G25" s="29">
        <v>8.900000000000001E-2</v>
      </c>
      <c r="H25" s="29">
        <v>8.900000000000001E-2</v>
      </c>
      <c r="I25" s="29">
        <v>9.1999999999999998E-2</v>
      </c>
      <c r="J25" s="29">
        <v>9.6000000000000002E-2</v>
      </c>
      <c r="K25" s="29">
        <v>0.10300000000000001</v>
      </c>
      <c r="L25" s="29">
        <v>0.107</v>
      </c>
      <c r="M25" s="29">
        <v>9.8000000000000004E-2</v>
      </c>
      <c r="N25" s="29">
        <v>0.106</v>
      </c>
      <c r="O25" s="29">
        <v>0.10199999999999999</v>
      </c>
      <c r="P25" s="29">
        <v>0.115</v>
      </c>
      <c r="Q25" s="29">
        <v>0.10199999999999999</v>
      </c>
      <c r="R25" s="29">
        <v>0.111</v>
      </c>
      <c r="S25" s="29">
        <v>0.10400000000000001</v>
      </c>
      <c r="T25" s="29">
        <v>0.10099999999999999</v>
      </c>
      <c r="U25" s="29">
        <v>9.0999999999999998E-2</v>
      </c>
      <c r="V25" s="29">
        <v>9.4E-2</v>
      </c>
      <c r="W25" s="117" t="s">
        <v>364</v>
      </c>
    </row>
    <row r="26" spans="1:23" ht="15.75" customHeight="1" x14ac:dyDescent="0.35">
      <c r="A26" s="30" t="s">
        <v>209</v>
      </c>
      <c r="B26" s="17" t="s">
        <v>180</v>
      </c>
      <c r="C26" s="17" t="s">
        <v>44</v>
      </c>
      <c r="D26" s="29">
        <v>8.5999999999999993E-2</v>
      </c>
      <c r="E26" s="29">
        <v>8.5000000000000006E-2</v>
      </c>
      <c r="F26" s="29">
        <v>9.3000000000000013E-2</v>
      </c>
      <c r="G26" s="29">
        <v>0.09</v>
      </c>
      <c r="H26" s="29">
        <v>9.6999999999999989E-2</v>
      </c>
      <c r="I26" s="29">
        <v>9.5000000000000001E-2</v>
      </c>
      <c r="J26" s="29">
        <v>0.09</v>
      </c>
      <c r="K26" s="29">
        <v>9.6000000000000002E-2</v>
      </c>
      <c r="L26" s="29">
        <v>0.11</v>
      </c>
      <c r="M26" s="29">
        <v>0.10099999999999999</v>
      </c>
      <c r="N26" s="29">
        <v>9.8000000000000004E-2</v>
      </c>
      <c r="O26" s="29">
        <v>0.105</v>
      </c>
      <c r="P26" s="29">
        <v>0.115</v>
      </c>
      <c r="Q26" s="29">
        <v>0.11800000000000001</v>
      </c>
      <c r="R26" s="29">
        <v>0.10300000000000001</v>
      </c>
      <c r="S26" s="29">
        <v>0.11900000000000001</v>
      </c>
      <c r="T26" s="29">
        <v>0.10199999999999999</v>
      </c>
      <c r="U26" s="29">
        <v>0.10199999999999999</v>
      </c>
      <c r="V26" s="29">
        <v>9.8000000000000004E-2</v>
      </c>
      <c r="W26" s="117" t="s">
        <v>364</v>
      </c>
    </row>
    <row r="27" spans="1:23" ht="31.5" customHeight="1" x14ac:dyDescent="0.35">
      <c r="A27" s="30" t="s">
        <v>209</v>
      </c>
      <c r="B27" s="17" t="s">
        <v>181</v>
      </c>
      <c r="C27" s="17" t="s">
        <v>45</v>
      </c>
      <c r="D27" s="29">
        <f>D20</f>
        <v>0.14499999999999999</v>
      </c>
      <c r="E27" s="29">
        <f t="shared" ref="E27:U27" si="0">E20</f>
        <v>0.14400000000000002</v>
      </c>
      <c r="F27" s="29">
        <f t="shared" si="0"/>
        <v>0.14800000000000002</v>
      </c>
      <c r="G27" s="29">
        <f t="shared" si="0"/>
        <v>0.13800000000000001</v>
      </c>
      <c r="H27" s="29">
        <f t="shared" si="0"/>
        <v>0.14000000000000001</v>
      </c>
      <c r="I27" s="29">
        <f t="shared" si="0"/>
        <v>0.13</v>
      </c>
      <c r="J27" s="29">
        <f t="shared" si="0"/>
        <v>0.14899999999999999</v>
      </c>
      <c r="K27" s="29">
        <f t="shared" si="0"/>
        <v>0.14800000000000002</v>
      </c>
      <c r="L27" s="29">
        <f t="shared" si="0"/>
        <v>0.157</v>
      </c>
      <c r="M27" s="29">
        <f t="shared" si="0"/>
        <v>0.16399999999999998</v>
      </c>
      <c r="N27" s="29">
        <f t="shared" si="0"/>
        <v>0.154</v>
      </c>
      <c r="O27" s="29">
        <f t="shared" si="0"/>
        <v>0.13900000000000001</v>
      </c>
      <c r="P27" s="29">
        <f t="shared" si="0"/>
        <v>0.158</v>
      </c>
      <c r="Q27" s="29">
        <f t="shared" si="0"/>
        <v>0.14599999999999999</v>
      </c>
      <c r="R27" s="29">
        <f t="shared" si="0"/>
        <v>0.16</v>
      </c>
      <c r="S27" s="29">
        <f t="shared" si="0"/>
        <v>0.152</v>
      </c>
      <c r="T27" s="29">
        <f t="shared" si="0"/>
        <v>0.16600000000000001</v>
      </c>
      <c r="U27" s="29">
        <f t="shared" si="0"/>
        <v>0.14400000000000002</v>
      </c>
      <c r="V27" s="29">
        <f t="shared" ref="V27" si="1">V20</f>
        <v>0.154</v>
      </c>
      <c r="W27" s="117" t="s">
        <v>364</v>
      </c>
    </row>
    <row r="28" spans="1:23" ht="15.75" customHeight="1" x14ac:dyDescent="0.35">
      <c r="A28" s="30" t="s">
        <v>209</v>
      </c>
      <c r="B28" s="17" t="s">
        <v>181</v>
      </c>
      <c r="C28" s="17" t="s">
        <v>120</v>
      </c>
      <c r="D28" s="29">
        <f>D22</f>
        <v>0.153</v>
      </c>
      <c r="E28" s="29">
        <f t="shared" ref="E28:U28" si="2">E22</f>
        <v>0.14899999999999999</v>
      </c>
      <c r="F28" s="29">
        <f t="shared" si="2"/>
        <v>0.154</v>
      </c>
      <c r="G28" s="29">
        <f t="shared" si="2"/>
        <v>0.158</v>
      </c>
      <c r="H28" s="29">
        <f t="shared" si="2"/>
        <v>0.16500000000000001</v>
      </c>
      <c r="I28" s="29">
        <f t="shared" si="2"/>
        <v>0.16600000000000001</v>
      </c>
      <c r="J28" s="29">
        <f t="shared" si="2"/>
        <v>0.16699999999999998</v>
      </c>
      <c r="K28" s="29">
        <f t="shared" si="2"/>
        <v>0.17199999999999999</v>
      </c>
      <c r="L28" s="29">
        <f t="shared" si="2"/>
        <v>0.19399999999999998</v>
      </c>
      <c r="M28" s="29">
        <f t="shared" si="2"/>
        <v>0.192</v>
      </c>
      <c r="N28" s="29">
        <f t="shared" si="2"/>
        <v>0.19</v>
      </c>
      <c r="O28" s="29">
        <f t="shared" si="2"/>
        <v>0.188</v>
      </c>
      <c r="P28" s="29">
        <f t="shared" si="2"/>
        <v>0.193</v>
      </c>
      <c r="Q28" s="29">
        <f t="shared" si="2"/>
        <v>0.19699999999999998</v>
      </c>
      <c r="R28" s="29">
        <f t="shared" si="2"/>
        <v>0.20699999999999999</v>
      </c>
      <c r="S28" s="29">
        <f t="shared" si="2"/>
        <v>0.19699999999999998</v>
      </c>
      <c r="T28" s="29">
        <f t="shared" si="2"/>
        <v>0.20600000000000002</v>
      </c>
      <c r="U28" s="29">
        <f t="shared" si="2"/>
        <v>0.191</v>
      </c>
      <c r="V28" s="29">
        <f t="shared" ref="V28" si="3">V22</f>
        <v>0.191</v>
      </c>
      <c r="W28" s="117" t="s">
        <v>364</v>
      </c>
    </row>
    <row r="29" spans="1:23" ht="15.75" customHeight="1" x14ac:dyDescent="0.35">
      <c r="A29" s="30" t="s">
        <v>209</v>
      </c>
      <c r="B29" s="17" t="s">
        <v>181</v>
      </c>
      <c r="C29" s="17" t="s">
        <v>46</v>
      </c>
      <c r="D29" s="29">
        <v>9.4E-2</v>
      </c>
      <c r="E29" s="29">
        <v>9.0999999999999998E-2</v>
      </c>
      <c r="F29" s="29">
        <v>9.8000000000000004E-2</v>
      </c>
      <c r="G29" s="29">
        <v>9.6999999999999989E-2</v>
      </c>
      <c r="H29" s="29">
        <v>9.9000000000000005E-2</v>
      </c>
      <c r="I29" s="29">
        <v>0.1</v>
      </c>
      <c r="J29" s="29">
        <v>0.10199999999999999</v>
      </c>
      <c r="K29" s="29">
        <v>0.10800000000000001</v>
      </c>
      <c r="L29" s="29">
        <v>0.114</v>
      </c>
      <c r="M29" s="29">
        <v>0.106</v>
      </c>
      <c r="N29" s="29">
        <v>0.11</v>
      </c>
      <c r="O29" s="29">
        <v>0.109</v>
      </c>
      <c r="P29" s="29">
        <v>0.12</v>
      </c>
      <c r="Q29" s="29">
        <v>0.11699999999999999</v>
      </c>
      <c r="R29" s="29">
        <v>0.113</v>
      </c>
      <c r="S29" s="29">
        <v>0.11699999999999999</v>
      </c>
      <c r="T29" s="29">
        <v>0.105</v>
      </c>
      <c r="U29" s="29">
        <v>0.10300000000000001</v>
      </c>
      <c r="V29" s="65">
        <v>0.1</v>
      </c>
      <c r="W29" s="117" t="s">
        <v>364</v>
      </c>
    </row>
    <row r="30" spans="1:23" ht="31.5" customHeight="1" x14ac:dyDescent="0.35">
      <c r="A30" s="30" t="s">
        <v>209</v>
      </c>
      <c r="B30" s="17" t="s">
        <v>47</v>
      </c>
      <c r="C30" s="17" t="s">
        <v>22</v>
      </c>
      <c r="D30" s="29">
        <v>8.5000000000000006E-2</v>
      </c>
      <c r="E30" s="29">
        <v>0.08</v>
      </c>
      <c r="F30" s="29">
        <v>7.5999999999999998E-2</v>
      </c>
      <c r="G30" s="29">
        <v>6.3E-2</v>
      </c>
      <c r="H30" s="29">
        <v>6.5000000000000002E-2</v>
      </c>
      <c r="I30" s="29">
        <v>5.0999999999999997E-2</v>
      </c>
      <c r="J30" s="29">
        <v>6.7000000000000004E-2</v>
      </c>
      <c r="K30" s="29">
        <v>6.9000000000000006E-2</v>
      </c>
      <c r="L30" s="29">
        <v>8.1000000000000003E-2</v>
      </c>
      <c r="M30" s="29">
        <v>8.900000000000001E-2</v>
      </c>
      <c r="N30" s="29">
        <v>7.0999999999999994E-2</v>
      </c>
      <c r="O30" s="29">
        <v>7.5999999999999998E-2</v>
      </c>
      <c r="P30" s="29">
        <v>0.10300000000000001</v>
      </c>
      <c r="Q30" s="29">
        <v>0.113</v>
      </c>
      <c r="R30" s="29">
        <v>0.10199999999999999</v>
      </c>
      <c r="S30" s="29">
        <v>0.10099999999999999</v>
      </c>
      <c r="T30" s="29">
        <v>8.6999999999999994E-2</v>
      </c>
      <c r="U30" s="29">
        <v>9.6999999999999989E-2</v>
      </c>
      <c r="V30" s="29">
        <v>9.6000000000000002E-2</v>
      </c>
      <c r="W30" s="117" t="s">
        <v>364</v>
      </c>
    </row>
    <row r="31" spans="1:23" ht="15.75" customHeight="1" x14ac:dyDescent="0.35">
      <c r="A31" s="30" t="s">
        <v>209</v>
      </c>
      <c r="B31" s="17" t="s">
        <v>47</v>
      </c>
      <c r="C31" s="17" t="s">
        <v>23</v>
      </c>
      <c r="D31" s="29">
        <v>0.14899999999999999</v>
      </c>
      <c r="E31" s="29">
        <v>0.127</v>
      </c>
      <c r="F31" s="29">
        <v>0.13699999999999998</v>
      </c>
      <c r="G31" s="29">
        <v>0.13400000000000001</v>
      </c>
      <c r="H31" s="29">
        <v>0.13500000000000001</v>
      </c>
      <c r="I31" s="29">
        <v>0.13400000000000001</v>
      </c>
      <c r="J31" s="29">
        <v>0.156</v>
      </c>
      <c r="K31" s="29">
        <v>0.153</v>
      </c>
      <c r="L31" s="29">
        <v>0.14400000000000002</v>
      </c>
      <c r="M31" s="29">
        <v>0.128</v>
      </c>
      <c r="N31" s="29">
        <v>0.13200000000000001</v>
      </c>
      <c r="O31" s="29">
        <v>0.125</v>
      </c>
      <c r="P31" s="29">
        <v>0.13800000000000001</v>
      </c>
      <c r="Q31" s="29">
        <v>0.17199999999999999</v>
      </c>
      <c r="R31" s="29">
        <v>0.14099999999999999</v>
      </c>
      <c r="S31" s="29">
        <v>0.13200000000000001</v>
      </c>
      <c r="T31" s="29">
        <v>0.115</v>
      </c>
      <c r="U31" s="29">
        <v>0.13100000000000001</v>
      </c>
      <c r="V31" s="29">
        <v>0.13</v>
      </c>
      <c r="W31" s="117" t="s">
        <v>364</v>
      </c>
    </row>
    <row r="32" spans="1:23" ht="15.75" customHeight="1" x14ac:dyDescent="0.35">
      <c r="A32" s="30" t="s">
        <v>209</v>
      </c>
      <c r="B32" s="17" t="s">
        <v>47</v>
      </c>
      <c r="C32" s="17" t="s">
        <v>29</v>
      </c>
      <c r="D32" s="29">
        <v>0.121</v>
      </c>
      <c r="E32" s="29">
        <v>0.121</v>
      </c>
      <c r="F32" s="29">
        <v>0.13</v>
      </c>
      <c r="G32" s="29">
        <v>0.13800000000000001</v>
      </c>
      <c r="H32" s="29">
        <v>0.13800000000000001</v>
      </c>
      <c r="I32" s="29">
        <v>0.14000000000000001</v>
      </c>
      <c r="J32" s="29">
        <v>0.13600000000000001</v>
      </c>
      <c r="K32" s="29">
        <v>0.13400000000000001</v>
      </c>
      <c r="L32" s="29">
        <v>0.122</v>
      </c>
      <c r="M32" s="29">
        <v>0.14899999999999999</v>
      </c>
      <c r="N32" s="29">
        <v>0.14699999999999999</v>
      </c>
      <c r="O32" s="29">
        <v>0.13300000000000001</v>
      </c>
      <c r="P32" s="29">
        <v>0.155</v>
      </c>
      <c r="Q32" s="29">
        <v>0.153</v>
      </c>
      <c r="R32" s="29">
        <v>0.12300000000000001</v>
      </c>
      <c r="S32" s="29">
        <v>0.14400000000000002</v>
      </c>
      <c r="T32" s="29">
        <v>0.12</v>
      </c>
      <c r="U32" s="29">
        <v>9.9000000000000005E-2</v>
      </c>
      <c r="V32" s="29">
        <v>9.6000000000000002E-2</v>
      </c>
      <c r="W32" s="117" t="s">
        <v>364</v>
      </c>
    </row>
    <row r="33" spans="1:23" ht="15.75" customHeight="1" x14ac:dyDescent="0.35">
      <c r="A33" s="30" t="s">
        <v>209</v>
      </c>
      <c r="B33" s="17" t="s">
        <v>47</v>
      </c>
      <c r="C33" s="17" t="s">
        <v>24</v>
      </c>
      <c r="D33" s="29">
        <v>0.17300000000000001</v>
      </c>
      <c r="E33" s="29">
        <v>0.16600000000000001</v>
      </c>
      <c r="F33" s="29">
        <v>0.16</v>
      </c>
      <c r="G33" s="29">
        <v>0.161</v>
      </c>
      <c r="H33" s="29">
        <v>0.16300000000000001</v>
      </c>
      <c r="I33" s="29">
        <v>0.16200000000000001</v>
      </c>
      <c r="J33" s="29">
        <v>0.188</v>
      </c>
      <c r="K33" s="29">
        <v>0.154</v>
      </c>
      <c r="L33" s="29">
        <v>0.19500000000000001</v>
      </c>
      <c r="M33" s="29">
        <v>0.182</v>
      </c>
      <c r="N33" s="29">
        <v>0.17899999999999999</v>
      </c>
      <c r="O33" s="29">
        <v>0.17800000000000002</v>
      </c>
      <c r="P33" s="29">
        <v>0.17600000000000002</v>
      </c>
      <c r="Q33" s="29">
        <v>0.183</v>
      </c>
      <c r="R33" s="29">
        <v>0.20600000000000002</v>
      </c>
      <c r="S33" s="29">
        <v>0.20600000000000002</v>
      </c>
      <c r="T33" s="29">
        <v>0.19399999999999998</v>
      </c>
      <c r="U33" s="29">
        <v>0.156</v>
      </c>
      <c r="V33" s="29">
        <v>0.161</v>
      </c>
      <c r="W33" s="117" t="s">
        <v>364</v>
      </c>
    </row>
    <row r="34" spans="1:23" ht="15.75" customHeight="1" x14ac:dyDescent="0.35">
      <c r="A34" s="30" t="s">
        <v>209</v>
      </c>
      <c r="B34" s="17" t="s">
        <v>47</v>
      </c>
      <c r="C34" s="17" t="s">
        <v>25</v>
      </c>
      <c r="D34" s="29">
        <v>0.11199999999999999</v>
      </c>
      <c r="E34" s="29">
        <v>0.10199999999999999</v>
      </c>
      <c r="F34" s="29">
        <v>0.109</v>
      </c>
      <c r="G34" s="29">
        <v>0.109</v>
      </c>
      <c r="H34" s="29">
        <v>0.115</v>
      </c>
      <c r="I34" s="29">
        <v>0.11800000000000001</v>
      </c>
      <c r="J34" s="29">
        <v>0.121</v>
      </c>
      <c r="K34" s="29">
        <v>0.11199999999999999</v>
      </c>
      <c r="L34" s="29">
        <v>0.13300000000000001</v>
      </c>
      <c r="M34" s="29">
        <v>0.13200000000000001</v>
      </c>
      <c r="N34" s="29">
        <v>9.3000000000000013E-2</v>
      </c>
      <c r="O34" s="29">
        <v>0.11199999999999999</v>
      </c>
      <c r="P34" s="29">
        <v>0.13</v>
      </c>
      <c r="Q34" s="29">
        <v>9.9000000000000005E-2</v>
      </c>
      <c r="R34" s="29">
        <v>0.10199999999999999</v>
      </c>
      <c r="S34" s="29">
        <v>0.13500000000000001</v>
      </c>
      <c r="T34" s="29">
        <v>0.10099999999999999</v>
      </c>
      <c r="U34" s="29">
        <v>0.11599999999999999</v>
      </c>
      <c r="V34" s="29">
        <v>0.10400000000000001</v>
      </c>
      <c r="W34" s="117" t="s">
        <v>364</v>
      </c>
    </row>
    <row r="35" spans="1:23" ht="15.75" customHeight="1" x14ac:dyDescent="0.35">
      <c r="A35" s="30" t="s">
        <v>209</v>
      </c>
      <c r="B35" s="17" t="s">
        <v>47</v>
      </c>
      <c r="C35" s="17" t="s">
        <v>2</v>
      </c>
      <c r="D35" s="29">
        <v>9.8000000000000004E-2</v>
      </c>
      <c r="E35" s="29">
        <v>8.4000000000000005E-2</v>
      </c>
      <c r="F35" s="29">
        <v>9.3000000000000013E-2</v>
      </c>
      <c r="G35" s="29">
        <v>9.0999999999999998E-2</v>
      </c>
      <c r="H35" s="29">
        <v>7.5999999999999998E-2</v>
      </c>
      <c r="I35" s="29">
        <v>8.900000000000001E-2</v>
      </c>
      <c r="J35" s="29">
        <v>8.5999999999999993E-2</v>
      </c>
      <c r="K35" s="29">
        <v>9.1999999999999998E-2</v>
      </c>
      <c r="L35" s="29">
        <v>0.122</v>
      </c>
      <c r="M35" s="29">
        <v>9.5000000000000001E-2</v>
      </c>
      <c r="N35" s="29">
        <v>0.10199999999999999</v>
      </c>
      <c r="O35" s="29">
        <v>7.5999999999999998E-2</v>
      </c>
      <c r="P35" s="29">
        <v>0.09</v>
      </c>
      <c r="Q35" s="29">
        <v>8.199999999999999E-2</v>
      </c>
      <c r="R35" s="29">
        <v>0.09</v>
      </c>
      <c r="S35" s="29">
        <v>8.1000000000000003E-2</v>
      </c>
      <c r="T35" s="29">
        <v>9.9000000000000005E-2</v>
      </c>
      <c r="U35" s="29">
        <v>9.6000000000000002E-2</v>
      </c>
      <c r="V35" s="29">
        <v>8.8000000000000009E-2</v>
      </c>
      <c r="W35" s="117" t="s">
        <v>364</v>
      </c>
    </row>
    <row r="36" spans="1:23" ht="15.75" customHeight="1" x14ac:dyDescent="0.35">
      <c r="A36" s="30" t="s">
        <v>209</v>
      </c>
      <c r="B36" s="17" t="s">
        <v>47</v>
      </c>
      <c r="C36" s="17" t="s">
        <v>3</v>
      </c>
      <c r="D36" s="29">
        <v>0.14499999999999999</v>
      </c>
      <c r="E36" s="29">
        <v>0.14499999999999999</v>
      </c>
      <c r="F36" s="29">
        <v>0.16500000000000001</v>
      </c>
      <c r="G36" s="29">
        <v>0.16</v>
      </c>
      <c r="H36" s="29">
        <v>0.16699999999999998</v>
      </c>
      <c r="I36" s="29">
        <v>0.16</v>
      </c>
      <c r="J36" s="29">
        <v>0.16399999999999998</v>
      </c>
      <c r="K36" s="29">
        <v>0.17</v>
      </c>
      <c r="L36" s="29">
        <v>0.20100000000000001</v>
      </c>
      <c r="M36" s="29">
        <v>0.20100000000000001</v>
      </c>
      <c r="N36" s="29">
        <v>0.20399999999999999</v>
      </c>
      <c r="O36" s="29">
        <v>0.19500000000000001</v>
      </c>
      <c r="P36" s="29">
        <v>0.185</v>
      </c>
      <c r="Q36" s="29">
        <v>0.20100000000000001</v>
      </c>
      <c r="R36" s="29">
        <v>0.22</v>
      </c>
      <c r="S36" s="29">
        <v>0.188</v>
      </c>
      <c r="T36" s="29">
        <v>0.19500000000000001</v>
      </c>
      <c r="U36" s="29">
        <v>0.16600000000000001</v>
      </c>
      <c r="V36" s="29">
        <v>0.18</v>
      </c>
      <c r="W36" s="117" t="s">
        <v>364</v>
      </c>
    </row>
    <row r="37" spans="1:23" ht="15.75" customHeight="1" x14ac:dyDescent="0.35">
      <c r="A37" s="30" t="s">
        <v>209</v>
      </c>
      <c r="B37" s="17" t="s">
        <v>47</v>
      </c>
      <c r="C37" s="17" t="s">
        <v>30</v>
      </c>
      <c r="D37" s="29">
        <v>5.7000000000000002E-2</v>
      </c>
      <c r="E37" s="29">
        <v>6.7000000000000004E-2</v>
      </c>
      <c r="F37" s="29">
        <v>7.9000000000000001E-2</v>
      </c>
      <c r="G37" s="29">
        <v>7.2000000000000008E-2</v>
      </c>
      <c r="H37" s="29">
        <v>8.900000000000001E-2</v>
      </c>
      <c r="I37" s="29">
        <v>0.09</v>
      </c>
      <c r="J37" s="29">
        <v>8.5999999999999993E-2</v>
      </c>
      <c r="K37" s="29">
        <v>7.2000000000000008E-2</v>
      </c>
      <c r="L37" s="29">
        <v>7.0000000000000007E-2</v>
      </c>
      <c r="M37" s="29">
        <v>6.3E-2</v>
      </c>
      <c r="N37" s="29">
        <v>8.5000000000000006E-2</v>
      </c>
      <c r="O37" s="29">
        <v>9.6000000000000002E-2</v>
      </c>
      <c r="P37" s="29">
        <v>0.107</v>
      </c>
      <c r="Q37" s="29">
        <v>0.12300000000000001</v>
      </c>
      <c r="R37" s="29">
        <v>0.1</v>
      </c>
      <c r="S37" s="29">
        <v>0.127</v>
      </c>
      <c r="T37" s="29">
        <v>9.8000000000000004E-2</v>
      </c>
      <c r="U37" s="29">
        <v>0.08</v>
      </c>
      <c r="V37" s="29">
        <v>5.9000000000000004E-2</v>
      </c>
      <c r="W37" s="117" t="s">
        <v>364</v>
      </c>
    </row>
    <row r="38" spans="1:23" ht="15.75" customHeight="1" x14ac:dyDescent="0.35">
      <c r="A38" s="30" t="s">
        <v>209</v>
      </c>
      <c r="B38" s="17" t="s">
        <v>47</v>
      </c>
      <c r="C38" s="17" t="s">
        <v>4</v>
      </c>
      <c r="D38" s="29">
        <v>9.4E-2</v>
      </c>
      <c r="E38" s="29">
        <v>0.08</v>
      </c>
      <c r="F38" s="29">
        <v>9.4E-2</v>
      </c>
      <c r="G38" s="29">
        <v>0.109</v>
      </c>
      <c r="H38" s="29">
        <v>0.106</v>
      </c>
      <c r="I38" s="29">
        <v>0.1</v>
      </c>
      <c r="J38" s="29">
        <v>0.1</v>
      </c>
      <c r="K38" s="29">
        <v>0.107</v>
      </c>
      <c r="L38" s="29">
        <v>0.114</v>
      </c>
      <c r="M38" s="29">
        <v>0.10400000000000001</v>
      </c>
      <c r="N38" s="29">
        <v>0.113</v>
      </c>
      <c r="O38" s="29">
        <v>0.10400000000000001</v>
      </c>
      <c r="P38" s="29">
        <v>0.129</v>
      </c>
      <c r="Q38" s="29">
        <v>0.14499999999999999</v>
      </c>
      <c r="R38" s="29">
        <v>0.11699999999999999</v>
      </c>
      <c r="S38" s="29">
        <v>0.14499999999999999</v>
      </c>
      <c r="T38" s="29">
        <v>0.111</v>
      </c>
      <c r="U38" s="29">
        <v>0.11800000000000001</v>
      </c>
      <c r="V38" s="29">
        <v>6.9000000000000006E-2</v>
      </c>
      <c r="W38" s="117" t="s">
        <v>364</v>
      </c>
    </row>
    <row r="39" spans="1:23" ht="15.75" customHeight="1" x14ac:dyDescent="0.35">
      <c r="A39" s="30" t="s">
        <v>209</v>
      </c>
      <c r="B39" s="17" t="s">
        <v>47</v>
      </c>
      <c r="C39" s="17" t="s">
        <v>32</v>
      </c>
      <c r="D39" s="29">
        <v>0.106</v>
      </c>
      <c r="E39" s="29">
        <v>0.10800000000000001</v>
      </c>
      <c r="F39" s="29">
        <v>0.1</v>
      </c>
      <c r="G39" s="29">
        <v>9.9000000000000005E-2</v>
      </c>
      <c r="H39" s="29">
        <v>0.129</v>
      </c>
      <c r="I39" s="29">
        <v>0.14300000000000002</v>
      </c>
      <c r="J39" s="29">
        <v>0.13100000000000001</v>
      </c>
      <c r="K39" s="29">
        <v>0.13800000000000001</v>
      </c>
      <c r="L39" s="29">
        <v>0.14099999999999999</v>
      </c>
      <c r="M39" s="29">
        <v>0.13500000000000001</v>
      </c>
      <c r="N39" s="29">
        <v>0.14300000000000002</v>
      </c>
      <c r="O39" s="29">
        <v>0.111</v>
      </c>
      <c r="P39" s="29">
        <v>0.129</v>
      </c>
      <c r="Q39" s="29">
        <v>0.12</v>
      </c>
      <c r="R39" s="29">
        <v>0.114</v>
      </c>
      <c r="S39" s="29">
        <v>0.11800000000000001</v>
      </c>
      <c r="T39" s="29">
        <v>0.115</v>
      </c>
      <c r="U39" s="29">
        <v>0.105</v>
      </c>
      <c r="V39" s="29">
        <v>9.6000000000000002E-2</v>
      </c>
      <c r="W39" s="117" t="s">
        <v>364</v>
      </c>
    </row>
    <row r="40" spans="1:23" ht="15.75" customHeight="1" x14ac:dyDescent="0.35">
      <c r="A40" s="30" t="s">
        <v>209</v>
      </c>
      <c r="B40" s="17" t="s">
        <v>47</v>
      </c>
      <c r="C40" s="17" t="s">
        <v>5</v>
      </c>
      <c r="D40" s="29">
        <v>0.13100000000000001</v>
      </c>
      <c r="E40" s="29">
        <v>0.13400000000000001</v>
      </c>
      <c r="F40" s="29">
        <v>0.13500000000000001</v>
      </c>
      <c r="G40" s="29">
        <v>0.13200000000000001</v>
      </c>
      <c r="H40" s="29">
        <v>0.121</v>
      </c>
      <c r="I40" s="29">
        <v>0.11</v>
      </c>
      <c r="J40" s="29">
        <v>0.12300000000000001</v>
      </c>
      <c r="K40" s="29">
        <v>0.14300000000000002</v>
      </c>
      <c r="L40" s="29">
        <v>0.14800000000000002</v>
      </c>
      <c r="M40" s="29">
        <v>0.151</v>
      </c>
      <c r="N40" s="29">
        <v>0.182</v>
      </c>
      <c r="O40" s="29">
        <v>0.16500000000000001</v>
      </c>
      <c r="P40" s="29">
        <v>0.13</v>
      </c>
      <c r="Q40" s="29">
        <v>0.15</v>
      </c>
      <c r="R40" s="29">
        <v>0.155</v>
      </c>
      <c r="S40" s="29">
        <v>0.105</v>
      </c>
      <c r="T40" s="29">
        <v>0.158</v>
      </c>
      <c r="U40" s="29">
        <v>0.154</v>
      </c>
      <c r="V40" s="29">
        <v>0.12</v>
      </c>
      <c r="W40" s="117" t="s">
        <v>364</v>
      </c>
    </row>
    <row r="41" spans="1:23" ht="15.75" customHeight="1" x14ac:dyDescent="0.35">
      <c r="A41" s="30" t="s">
        <v>209</v>
      </c>
      <c r="B41" s="17" t="s">
        <v>47</v>
      </c>
      <c r="C41" s="17" t="s">
        <v>6</v>
      </c>
      <c r="D41" s="29">
        <v>0.13400000000000001</v>
      </c>
      <c r="E41" s="29">
        <v>0.125</v>
      </c>
      <c r="F41" s="29">
        <v>0.111</v>
      </c>
      <c r="G41" s="29">
        <v>0.13300000000000001</v>
      </c>
      <c r="H41" s="29">
        <v>0.125</v>
      </c>
      <c r="I41" s="29">
        <v>0.128</v>
      </c>
      <c r="J41" s="29">
        <v>0.12</v>
      </c>
      <c r="K41" s="29">
        <v>0.13699999999999998</v>
      </c>
      <c r="L41" s="29">
        <v>0.13200000000000001</v>
      </c>
      <c r="M41" s="29">
        <v>0.125</v>
      </c>
      <c r="N41" s="29">
        <v>0.13200000000000001</v>
      </c>
      <c r="O41" s="29">
        <v>0.13500000000000001</v>
      </c>
      <c r="P41" s="29">
        <v>0.13699999999999998</v>
      </c>
      <c r="Q41" s="29">
        <v>0.155</v>
      </c>
      <c r="R41" s="29">
        <v>0.13100000000000001</v>
      </c>
      <c r="S41" s="29">
        <v>0.129</v>
      </c>
      <c r="T41" s="29">
        <v>0.11900000000000001</v>
      </c>
      <c r="U41" s="29">
        <v>0.08</v>
      </c>
      <c r="V41" s="29">
        <v>0.121</v>
      </c>
      <c r="W41" s="117" t="s">
        <v>364</v>
      </c>
    </row>
    <row r="42" spans="1:23" ht="15.75" customHeight="1" x14ac:dyDescent="0.35">
      <c r="A42" s="30" t="s">
        <v>209</v>
      </c>
      <c r="B42" s="17" t="s">
        <v>47</v>
      </c>
      <c r="C42" s="17" t="s">
        <v>8</v>
      </c>
      <c r="D42" s="29">
        <v>8.199999999999999E-2</v>
      </c>
      <c r="E42" s="29">
        <v>7.400000000000001E-2</v>
      </c>
      <c r="F42" s="29">
        <v>7.5999999999999998E-2</v>
      </c>
      <c r="G42" s="29">
        <v>8.199999999999999E-2</v>
      </c>
      <c r="H42" s="29">
        <v>7.0999999999999994E-2</v>
      </c>
      <c r="I42" s="29">
        <v>8.6999999999999994E-2</v>
      </c>
      <c r="J42" s="29">
        <v>9.0999999999999998E-2</v>
      </c>
      <c r="K42" s="29">
        <v>9.4E-2</v>
      </c>
      <c r="L42" s="29">
        <v>8.5999999999999993E-2</v>
      </c>
      <c r="M42" s="29">
        <v>9.6999999999999989E-2</v>
      </c>
      <c r="N42" s="29">
        <v>0.105</v>
      </c>
      <c r="O42" s="29">
        <v>0.10400000000000001</v>
      </c>
      <c r="P42" s="29">
        <v>0.10400000000000001</v>
      </c>
      <c r="Q42" s="29">
        <v>9.4E-2</v>
      </c>
      <c r="R42" s="29">
        <v>8.1000000000000003E-2</v>
      </c>
      <c r="S42" s="29">
        <v>8.5000000000000006E-2</v>
      </c>
      <c r="T42" s="29">
        <v>9.4E-2</v>
      </c>
      <c r="U42" s="29">
        <v>0.113</v>
      </c>
      <c r="V42" s="29">
        <v>0.08</v>
      </c>
      <c r="W42" s="117" t="s">
        <v>364</v>
      </c>
    </row>
    <row r="43" spans="1:23" ht="15.75" customHeight="1" x14ac:dyDescent="0.35">
      <c r="A43" s="30" t="s">
        <v>209</v>
      </c>
      <c r="B43" s="17" t="s">
        <v>47</v>
      </c>
      <c r="C43" s="17" t="s">
        <v>9</v>
      </c>
      <c r="D43" s="29">
        <v>7.6999999999999999E-2</v>
      </c>
      <c r="E43" s="29">
        <v>8.4000000000000005E-2</v>
      </c>
      <c r="F43" s="29">
        <v>0.10099999999999999</v>
      </c>
      <c r="G43" s="29">
        <v>8.4000000000000005E-2</v>
      </c>
      <c r="H43" s="29">
        <v>6.4000000000000001E-2</v>
      </c>
      <c r="I43" s="29">
        <v>8.5999999999999993E-2</v>
      </c>
      <c r="J43" s="29">
        <v>8.1000000000000003E-2</v>
      </c>
      <c r="K43" s="29">
        <v>0.1</v>
      </c>
      <c r="L43" s="29">
        <v>0.109</v>
      </c>
      <c r="M43" s="29">
        <v>8.8000000000000009E-2</v>
      </c>
      <c r="N43" s="29">
        <v>0.10400000000000001</v>
      </c>
      <c r="O43" s="29">
        <v>0.10400000000000001</v>
      </c>
      <c r="P43" s="29">
        <v>0.121</v>
      </c>
      <c r="Q43" s="29">
        <v>7.0999999999999994E-2</v>
      </c>
      <c r="R43" s="29">
        <v>0.106</v>
      </c>
      <c r="S43" s="29">
        <v>0.124</v>
      </c>
      <c r="T43" s="29">
        <v>9.5000000000000001E-2</v>
      </c>
      <c r="U43" s="29">
        <v>0.09</v>
      </c>
      <c r="V43" s="29">
        <v>0.11800000000000001</v>
      </c>
      <c r="W43" s="117" t="s">
        <v>364</v>
      </c>
    </row>
    <row r="44" spans="1:23" ht="15.75" customHeight="1" x14ac:dyDescent="0.35">
      <c r="A44" s="30" t="s">
        <v>209</v>
      </c>
      <c r="B44" s="17" t="s">
        <v>47</v>
      </c>
      <c r="C44" s="17" t="s">
        <v>33</v>
      </c>
      <c r="D44" s="29">
        <v>7.0000000000000007E-2</v>
      </c>
      <c r="E44" s="29">
        <v>7.4999999999999997E-2</v>
      </c>
      <c r="F44" s="29">
        <v>8.8000000000000009E-2</v>
      </c>
      <c r="G44" s="29">
        <v>8.6999999999999994E-2</v>
      </c>
      <c r="H44" s="29">
        <v>9.6999999999999989E-2</v>
      </c>
      <c r="I44" s="29">
        <v>9.6000000000000002E-2</v>
      </c>
      <c r="J44" s="29">
        <v>7.4999999999999997E-2</v>
      </c>
      <c r="K44" s="29">
        <v>0.1</v>
      </c>
      <c r="L44" s="29">
        <v>0.113</v>
      </c>
      <c r="M44" s="29">
        <v>8.6999999999999994E-2</v>
      </c>
      <c r="N44" s="29">
        <v>0.11900000000000001</v>
      </c>
      <c r="O44" s="29">
        <v>0.114</v>
      </c>
      <c r="P44" s="29">
        <v>0.109</v>
      </c>
      <c r="Q44" s="29">
        <v>0.13600000000000001</v>
      </c>
      <c r="R44" s="29">
        <v>0.105</v>
      </c>
      <c r="S44" s="29">
        <v>0.111</v>
      </c>
      <c r="T44" s="29">
        <v>0.109</v>
      </c>
      <c r="U44" s="29">
        <v>9.6000000000000002E-2</v>
      </c>
      <c r="V44" s="29">
        <v>0.1</v>
      </c>
      <c r="W44" s="117" t="s">
        <v>364</v>
      </c>
    </row>
    <row r="45" spans="1:23" ht="15.75" customHeight="1" x14ac:dyDescent="0.35">
      <c r="A45" s="30" t="s">
        <v>209</v>
      </c>
      <c r="B45" s="17" t="s">
        <v>47</v>
      </c>
      <c r="C45" s="17" t="s">
        <v>10</v>
      </c>
      <c r="D45" s="29">
        <v>0.14699999999999999</v>
      </c>
      <c r="E45" s="29">
        <v>0.13400000000000001</v>
      </c>
      <c r="F45" s="29">
        <v>0.151</v>
      </c>
      <c r="G45" s="29">
        <v>0.128</v>
      </c>
      <c r="H45" s="29">
        <v>0.129</v>
      </c>
      <c r="I45" s="29">
        <v>0.124</v>
      </c>
      <c r="J45" s="29">
        <v>0.14300000000000002</v>
      </c>
      <c r="K45" s="29">
        <v>0.155</v>
      </c>
      <c r="L45" s="29">
        <v>0.159</v>
      </c>
      <c r="M45" s="29">
        <v>0.17800000000000002</v>
      </c>
      <c r="N45" s="29">
        <v>0.16500000000000001</v>
      </c>
      <c r="O45" s="29">
        <v>0.13</v>
      </c>
      <c r="P45" s="29">
        <v>0.16200000000000001</v>
      </c>
      <c r="Q45" s="29">
        <v>0.13</v>
      </c>
      <c r="R45" s="29">
        <v>0.13800000000000001</v>
      </c>
      <c r="S45" s="29">
        <v>0.13699999999999998</v>
      </c>
      <c r="T45" s="29">
        <v>0.17600000000000002</v>
      </c>
      <c r="U45" s="29">
        <v>0.14499999999999999</v>
      </c>
      <c r="V45" s="29">
        <v>0.16300000000000001</v>
      </c>
      <c r="W45" s="117" t="s">
        <v>364</v>
      </c>
    </row>
    <row r="46" spans="1:23" ht="15.75" customHeight="1" x14ac:dyDescent="0.35">
      <c r="A46" s="30" t="s">
        <v>209</v>
      </c>
      <c r="B46" s="17" t="s">
        <v>47</v>
      </c>
      <c r="C46" s="17" t="s">
        <v>11</v>
      </c>
      <c r="D46" s="29">
        <v>7.9000000000000001E-2</v>
      </c>
      <c r="E46" s="29">
        <v>7.2000000000000008E-2</v>
      </c>
      <c r="F46" s="29">
        <v>9.6999999999999989E-2</v>
      </c>
      <c r="G46" s="29">
        <v>7.9000000000000001E-2</v>
      </c>
      <c r="H46" s="29">
        <v>6.8000000000000005E-2</v>
      </c>
      <c r="I46" s="29">
        <v>7.4999999999999997E-2</v>
      </c>
      <c r="J46" s="29">
        <v>8.900000000000001E-2</v>
      </c>
      <c r="K46" s="29">
        <v>9.6000000000000002E-2</v>
      </c>
      <c r="L46" s="29">
        <v>0.109</v>
      </c>
      <c r="M46" s="29">
        <v>7.8E-2</v>
      </c>
      <c r="N46" s="29">
        <v>8.6999999999999994E-2</v>
      </c>
      <c r="O46" s="29">
        <v>0.113</v>
      </c>
      <c r="P46" s="29">
        <v>0.10099999999999999</v>
      </c>
      <c r="Q46" s="29">
        <v>8.900000000000001E-2</v>
      </c>
      <c r="R46" s="29">
        <v>8.5999999999999993E-2</v>
      </c>
      <c r="S46" s="29">
        <v>7.9000000000000001E-2</v>
      </c>
      <c r="T46" s="29">
        <v>0.113</v>
      </c>
      <c r="U46" s="29">
        <v>7.9000000000000001E-2</v>
      </c>
      <c r="V46" s="29">
        <v>9.6999999999999989E-2</v>
      </c>
      <c r="W46" s="117" t="s">
        <v>364</v>
      </c>
    </row>
    <row r="47" spans="1:23" ht="15.75" customHeight="1" x14ac:dyDescent="0.35">
      <c r="A47" s="30" t="s">
        <v>209</v>
      </c>
      <c r="B47" s="17" t="s">
        <v>47</v>
      </c>
      <c r="C47" s="17" t="s">
        <v>12</v>
      </c>
      <c r="D47" s="29">
        <v>8.8000000000000009E-2</v>
      </c>
      <c r="E47" s="29">
        <v>0.109</v>
      </c>
      <c r="F47" s="29">
        <v>9.5000000000000001E-2</v>
      </c>
      <c r="G47" s="29">
        <v>0.10199999999999999</v>
      </c>
      <c r="H47" s="29">
        <v>9.8000000000000004E-2</v>
      </c>
      <c r="I47" s="29">
        <v>0.11900000000000001</v>
      </c>
      <c r="J47" s="29">
        <v>0.121</v>
      </c>
      <c r="K47" s="29">
        <v>0.12</v>
      </c>
      <c r="L47" s="29">
        <v>0.13200000000000001</v>
      </c>
      <c r="M47" s="29">
        <v>0.14300000000000002</v>
      </c>
      <c r="N47" s="29">
        <v>0.158</v>
      </c>
      <c r="O47" s="29">
        <v>0.154</v>
      </c>
      <c r="P47" s="29">
        <v>0.13600000000000001</v>
      </c>
      <c r="Q47" s="29">
        <v>9.5000000000000001E-2</v>
      </c>
      <c r="R47" s="29">
        <v>0.11199999999999999</v>
      </c>
      <c r="S47" s="29">
        <v>0.109</v>
      </c>
      <c r="T47" s="29">
        <v>7.6999999999999999E-2</v>
      </c>
      <c r="U47" s="29">
        <v>0.10800000000000001</v>
      </c>
      <c r="V47" s="29">
        <v>8.4000000000000005E-2</v>
      </c>
      <c r="W47" s="117" t="s">
        <v>364</v>
      </c>
    </row>
    <row r="48" spans="1:23" ht="15.75" customHeight="1" x14ac:dyDescent="0.35">
      <c r="A48" s="30" t="s">
        <v>209</v>
      </c>
      <c r="B48" s="17" t="s">
        <v>47</v>
      </c>
      <c r="C48" s="17" t="s">
        <v>13</v>
      </c>
      <c r="D48" s="29">
        <v>0.124</v>
      </c>
      <c r="E48" s="29">
        <v>0.14499999999999999</v>
      </c>
      <c r="F48" s="29">
        <v>0.128</v>
      </c>
      <c r="G48" s="29">
        <v>0.122</v>
      </c>
      <c r="H48" s="29">
        <v>0.14499999999999999</v>
      </c>
      <c r="I48" s="29">
        <v>0.12300000000000001</v>
      </c>
      <c r="J48" s="29">
        <v>0.13600000000000001</v>
      </c>
      <c r="K48" s="29">
        <v>0.121</v>
      </c>
      <c r="L48" s="29">
        <v>0.13</v>
      </c>
      <c r="M48" s="29">
        <v>0.11900000000000001</v>
      </c>
      <c r="N48" s="29">
        <v>0.11800000000000001</v>
      </c>
      <c r="O48" s="29">
        <v>0.11800000000000001</v>
      </c>
      <c r="P48" s="29">
        <v>0.14899999999999999</v>
      </c>
      <c r="Q48" s="29">
        <v>0.153</v>
      </c>
      <c r="R48" s="29">
        <v>0.17899999999999999</v>
      </c>
      <c r="S48" s="29">
        <v>0.14800000000000002</v>
      </c>
      <c r="T48" s="29">
        <v>0.124</v>
      </c>
      <c r="U48" s="29">
        <v>0.14300000000000002</v>
      </c>
      <c r="V48" s="29">
        <v>0.13500000000000001</v>
      </c>
      <c r="W48" s="117" t="s">
        <v>364</v>
      </c>
    </row>
    <row r="49" spans="1:23" ht="15.75" customHeight="1" x14ac:dyDescent="0.35">
      <c r="A49" s="30" t="s">
        <v>209</v>
      </c>
      <c r="B49" s="17" t="s">
        <v>47</v>
      </c>
      <c r="C49" s="17" t="s">
        <v>7</v>
      </c>
      <c r="D49" s="29">
        <v>0.10099999999999999</v>
      </c>
      <c r="E49" s="29">
        <v>0.11900000000000001</v>
      </c>
      <c r="F49" s="29">
        <v>0.11599999999999999</v>
      </c>
      <c r="G49" s="29">
        <v>0.14499999999999999</v>
      </c>
      <c r="H49" s="29">
        <v>0.13400000000000001</v>
      </c>
      <c r="I49" s="29">
        <v>0.105</v>
      </c>
      <c r="J49" s="29">
        <v>0.14000000000000001</v>
      </c>
      <c r="K49" s="29">
        <v>0.158</v>
      </c>
      <c r="L49" s="29">
        <v>0.14400000000000002</v>
      </c>
      <c r="M49" s="29">
        <v>0.16300000000000001</v>
      </c>
      <c r="N49" s="29">
        <v>0.13500000000000001</v>
      </c>
      <c r="O49" s="29">
        <v>0.16300000000000001</v>
      </c>
      <c r="P49" s="29">
        <v>0.151</v>
      </c>
      <c r="Q49" s="29">
        <v>0.11699999999999999</v>
      </c>
      <c r="R49" s="29">
        <v>0.17100000000000001</v>
      </c>
      <c r="S49" s="29">
        <v>0.14800000000000002</v>
      </c>
      <c r="T49" s="29">
        <v>0.19399999999999998</v>
      </c>
      <c r="U49" s="29">
        <v>0.16300000000000001</v>
      </c>
      <c r="V49" s="29">
        <v>0.19899999999999998</v>
      </c>
      <c r="W49" s="117" t="s">
        <v>364</v>
      </c>
    </row>
    <row r="50" spans="1:23" ht="15.75" customHeight="1" x14ac:dyDescent="0.35">
      <c r="A50" s="30" t="s">
        <v>209</v>
      </c>
      <c r="B50" s="17" t="s">
        <v>47</v>
      </c>
      <c r="C50" s="17" t="s">
        <v>14</v>
      </c>
      <c r="D50" s="29">
        <v>8.900000000000001E-2</v>
      </c>
      <c r="E50" s="29">
        <v>9.3000000000000013E-2</v>
      </c>
      <c r="F50" s="29">
        <v>9.3000000000000013E-2</v>
      </c>
      <c r="G50" s="29">
        <v>8.8000000000000009E-2</v>
      </c>
      <c r="H50" s="29">
        <v>9.1999999999999998E-2</v>
      </c>
      <c r="I50" s="29">
        <v>8.199999999999999E-2</v>
      </c>
      <c r="J50" s="29">
        <v>0.107</v>
      </c>
      <c r="K50" s="29">
        <v>0.122</v>
      </c>
      <c r="L50" s="29">
        <v>9.6999999999999989E-2</v>
      </c>
      <c r="M50" s="29">
        <v>0.12</v>
      </c>
      <c r="N50" s="29">
        <v>0.11599999999999999</v>
      </c>
      <c r="O50" s="29">
        <v>0.12</v>
      </c>
      <c r="P50" s="29">
        <v>0.14499999999999999</v>
      </c>
      <c r="Q50" s="29">
        <v>0.11800000000000001</v>
      </c>
      <c r="R50" s="29">
        <v>0.10300000000000001</v>
      </c>
      <c r="S50" s="29">
        <v>0.09</v>
      </c>
      <c r="T50" s="29">
        <v>7.5999999999999998E-2</v>
      </c>
      <c r="U50" s="29">
        <v>7.0000000000000007E-2</v>
      </c>
      <c r="V50" s="29">
        <v>0.08</v>
      </c>
      <c r="W50" s="117" t="s">
        <v>364</v>
      </c>
    </row>
    <row r="51" spans="1:23" ht="15.75" customHeight="1" x14ac:dyDescent="0.35">
      <c r="A51" s="30" t="s">
        <v>209</v>
      </c>
      <c r="B51" s="17" t="s">
        <v>47</v>
      </c>
      <c r="C51" s="17" t="s">
        <v>31</v>
      </c>
      <c r="D51" s="29">
        <v>6.4000000000000001E-2</v>
      </c>
      <c r="E51" s="29">
        <v>6.9000000000000006E-2</v>
      </c>
      <c r="F51" s="29">
        <v>8.4000000000000005E-2</v>
      </c>
      <c r="G51" s="29">
        <v>0.10199999999999999</v>
      </c>
      <c r="H51" s="29">
        <v>0.109</v>
      </c>
      <c r="I51" s="29">
        <v>7.400000000000001E-2</v>
      </c>
      <c r="J51" s="29">
        <v>7.9000000000000001E-2</v>
      </c>
      <c r="K51" s="29">
        <v>0.09</v>
      </c>
      <c r="L51" s="29">
        <v>8.6999999999999994E-2</v>
      </c>
      <c r="M51" s="29">
        <v>8.5999999999999993E-2</v>
      </c>
      <c r="N51" s="29">
        <v>9.0999999999999998E-2</v>
      </c>
      <c r="O51" s="29">
        <v>8.5000000000000006E-2</v>
      </c>
      <c r="P51" s="29">
        <v>9.8000000000000004E-2</v>
      </c>
      <c r="Q51" s="29">
        <v>8.5999999999999993E-2</v>
      </c>
      <c r="R51" s="29">
        <v>0.107</v>
      </c>
      <c r="S51" s="29">
        <v>7.2000000000000008E-2</v>
      </c>
      <c r="T51" s="29">
        <v>6.9000000000000006E-2</v>
      </c>
      <c r="U51" s="29">
        <v>6.4000000000000001E-2</v>
      </c>
      <c r="V51" s="29">
        <v>9.8000000000000004E-2</v>
      </c>
      <c r="W51" s="117" t="s">
        <v>364</v>
      </c>
    </row>
    <row r="52" spans="1:23" ht="15.75" customHeight="1" x14ac:dyDescent="0.35">
      <c r="A52" s="30" t="s">
        <v>209</v>
      </c>
      <c r="B52" s="17" t="s">
        <v>47</v>
      </c>
      <c r="C52" s="17" t="s">
        <v>15</v>
      </c>
      <c r="D52" s="29">
        <v>0.16300000000000001</v>
      </c>
      <c r="E52" s="29">
        <v>0.193</v>
      </c>
      <c r="F52" s="29">
        <v>0.21100000000000002</v>
      </c>
      <c r="G52" s="29">
        <v>0.22800000000000001</v>
      </c>
      <c r="H52" s="29">
        <v>0.14899999999999999</v>
      </c>
      <c r="I52" s="29">
        <v>0.14199999999999999</v>
      </c>
      <c r="J52" s="29">
        <v>0.16</v>
      </c>
      <c r="K52" s="29">
        <v>0.17100000000000001</v>
      </c>
      <c r="L52" s="29">
        <v>0.17300000000000001</v>
      </c>
      <c r="M52" s="29">
        <v>0.19899999999999998</v>
      </c>
      <c r="N52" s="29">
        <v>0.17699999999999999</v>
      </c>
      <c r="O52" s="29">
        <v>0.17600000000000002</v>
      </c>
      <c r="P52" s="29">
        <v>0.16399999999999998</v>
      </c>
      <c r="Q52" s="29">
        <v>0.21600000000000003</v>
      </c>
      <c r="R52" s="29">
        <v>0.158</v>
      </c>
      <c r="S52" s="29">
        <v>0.158</v>
      </c>
      <c r="T52" s="29">
        <v>0.159</v>
      </c>
      <c r="U52" s="29">
        <v>0.183</v>
      </c>
      <c r="V52" s="29">
        <v>0.111</v>
      </c>
      <c r="W52" s="117" t="s">
        <v>364</v>
      </c>
    </row>
    <row r="53" spans="1:23" ht="15.75" customHeight="1" x14ac:dyDescent="0.35">
      <c r="A53" s="30" t="s">
        <v>209</v>
      </c>
      <c r="B53" s="17" t="s">
        <v>47</v>
      </c>
      <c r="C53" s="17" t="s">
        <v>16</v>
      </c>
      <c r="D53" s="29">
        <v>0.13100000000000001</v>
      </c>
      <c r="E53" s="29">
        <v>0.124</v>
      </c>
      <c r="F53" s="29">
        <v>0.13800000000000001</v>
      </c>
      <c r="G53" s="29">
        <v>0.151</v>
      </c>
      <c r="H53" s="29">
        <v>0.13300000000000001</v>
      </c>
      <c r="I53" s="29">
        <v>0.13400000000000001</v>
      </c>
      <c r="J53" s="29">
        <v>0.13200000000000001</v>
      </c>
      <c r="K53" s="29">
        <v>0.14099999999999999</v>
      </c>
      <c r="L53" s="29">
        <v>0.13800000000000001</v>
      </c>
      <c r="M53" s="29">
        <v>0.13500000000000001</v>
      </c>
      <c r="N53" s="29">
        <v>0.153</v>
      </c>
      <c r="O53" s="29">
        <v>0.154</v>
      </c>
      <c r="P53" s="29">
        <v>0.17100000000000001</v>
      </c>
      <c r="Q53" s="29">
        <v>0.14499999999999999</v>
      </c>
      <c r="R53" s="29">
        <v>0.15</v>
      </c>
      <c r="S53" s="29">
        <v>0.19699999999999998</v>
      </c>
      <c r="T53" s="29">
        <v>0.13200000000000001</v>
      </c>
      <c r="U53" s="29">
        <v>0.152</v>
      </c>
      <c r="V53" s="29">
        <v>0.152</v>
      </c>
      <c r="W53" s="117" t="s">
        <v>364</v>
      </c>
    </row>
    <row r="54" spans="1:23" ht="15.75" customHeight="1" x14ac:dyDescent="0.35">
      <c r="A54" s="30" t="s">
        <v>209</v>
      </c>
      <c r="B54" s="17" t="s">
        <v>47</v>
      </c>
      <c r="C54" s="17" t="s">
        <v>26</v>
      </c>
      <c r="D54" s="29">
        <v>7.4999999999999997E-2</v>
      </c>
      <c r="E54" s="29">
        <v>6.8000000000000005E-2</v>
      </c>
      <c r="F54" s="29">
        <v>6.4000000000000001E-2</v>
      </c>
      <c r="G54" s="29">
        <v>7.400000000000001E-2</v>
      </c>
      <c r="H54" s="29">
        <v>6.7000000000000004E-2</v>
      </c>
      <c r="I54" s="29">
        <v>7.2000000000000008E-2</v>
      </c>
      <c r="J54" s="29">
        <v>9.8000000000000004E-2</v>
      </c>
      <c r="K54" s="29">
        <v>0.107</v>
      </c>
      <c r="L54" s="29">
        <v>9.6999999999999989E-2</v>
      </c>
      <c r="M54" s="29">
        <v>0.105</v>
      </c>
      <c r="N54" s="29">
        <v>9.6000000000000002E-2</v>
      </c>
      <c r="O54" s="29">
        <v>9.3000000000000013E-2</v>
      </c>
      <c r="P54" s="29">
        <v>8.8000000000000009E-2</v>
      </c>
      <c r="Q54" s="29">
        <v>0.11599999999999999</v>
      </c>
      <c r="R54" s="29">
        <v>8.8000000000000009E-2</v>
      </c>
      <c r="S54" s="29">
        <v>8.3000000000000004E-2</v>
      </c>
      <c r="T54" s="29">
        <v>9.6000000000000002E-2</v>
      </c>
      <c r="U54" s="29">
        <v>6.8000000000000005E-2</v>
      </c>
      <c r="V54" s="29">
        <v>5.0999999999999997E-2</v>
      </c>
      <c r="W54" s="117" t="s">
        <v>364</v>
      </c>
    </row>
    <row r="55" spans="1:23" ht="15.75" customHeight="1" x14ac:dyDescent="0.35">
      <c r="A55" s="30" t="s">
        <v>209</v>
      </c>
      <c r="B55" s="17" t="s">
        <v>47</v>
      </c>
      <c r="C55" s="17" t="s">
        <v>17</v>
      </c>
      <c r="D55" s="29">
        <v>0.16399999999999998</v>
      </c>
      <c r="E55" s="29">
        <v>0.154</v>
      </c>
      <c r="F55" s="29">
        <v>0.14000000000000001</v>
      </c>
      <c r="G55" s="29">
        <v>0.156</v>
      </c>
      <c r="H55" s="29">
        <v>0.16300000000000001</v>
      </c>
      <c r="I55" s="29">
        <v>0.17300000000000001</v>
      </c>
      <c r="J55" s="29">
        <v>0.17</v>
      </c>
      <c r="K55" s="29">
        <v>0.17499999999999999</v>
      </c>
      <c r="L55" s="29">
        <v>0.18600000000000003</v>
      </c>
      <c r="M55" s="29">
        <v>0.18</v>
      </c>
      <c r="N55" s="29">
        <v>0.17399999999999999</v>
      </c>
      <c r="O55" s="29">
        <v>0.17800000000000002</v>
      </c>
      <c r="P55" s="29">
        <v>0.20199999999999999</v>
      </c>
      <c r="Q55" s="29">
        <v>0.191</v>
      </c>
      <c r="R55" s="29">
        <v>0.19</v>
      </c>
      <c r="S55" s="29">
        <v>0.20800000000000002</v>
      </c>
      <c r="T55" s="29">
        <v>0.218</v>
      </c>
      <c r="U55" s="29">
        <v>0.223</v>
      </c>
      <c r="V55" s="29">
        <v>0.20300000000000001</v>
      </c>
      <c r="W55" s="117" t="s">
        <v>364</v>
      </c>
    </row>
    <row r="56" spans="1:23" ht="15.75" customHeight="1" x14ac:dyDescent="0.35">
      <c r="A56" s="30" t="s">
        <v>209</v>
      </c>
      <c r="B56" s="17" t="s">
        <v>47</v>
      </c>
      <c r="C56" s="17" t="s">
        <v>18</v>
      </c>
      <c r="D56" s="29">
        <v>0.13</v>
      </c>
      <c r="E56" s="29">
        <v>0.14099999999999999</v>
      </c>
      <c r="F56" s="29">
        <v>0.13600000000000001</v>
      </c>
      <c r="G56" s="29">
        <v>0.122</v>
      </c>
      <c r="H56" s="29">
        <v>0.14000000000000001</v>
      </c>
      <c r="I56" s="29">
        <v>0.12</v>
      </c>
      <c r="J56" s="29">
        <v>0.13600000000000001</v>
      </c>
      <c r="K56" s="29">
        <v>0.14099999999999999</v>
      </c>
      <c r="L56" s="29">
        <v>0.12</v>
      </c>
      <c r="M56" s="29">
        <v>0.11900000000000001</v>
      </c>
      <c r="N56" s="29">
        <v>9.8000000000000004E-2</v>
      </c>
      <c r="O56" s="29">
        <v>0.124</v>
      </c>
      <c r="P56" s="29">
        <v>9.4E-2</v>
      </c>
      <c r="Q56" s="29">
        <v>0.109</v>
      </c>
      <c r="R56" s="29">
        <v>0.14300000000000002</v>
      </c>
      <c r="S56" s="29">
        <v>0.12300000000000001</v>
      </c>
      <c r="T56" s="29">
        <v>0.128</v>
      </c>
      <c r="U56" s="29">
        <v>3.9E-2</v>
      </c>
      <c r="V56" s="29">
        <v>0.11900000000000001</v>
      </c>
      <c r="W56" s="117" t="s">
        <v>364</v>
      </c>
    </row>
    <row r="57" spans="1:23" ht="15.75" customHeight="1" x14ac:dyDescent="0.35">
      <c r="A57" s="30" t="s">
        <v>209</v>
      </c>
      <c r="B57" s="17" t="s">
        <v>47</v>
      </c>
      <c r="C57" s="17" t="s">
        <v>19</v>
      </c>
      <c r="D57" s="29">
        <v>0.121</v>
      </c>
      <c r="E57" s="29">
        <v>0.11199999999999999</v>
      </c>
      <c r="F57" s="29">
        <v>0.12</v>
      </c>
      <c r="G57" s="29">
        <v>0.115</v>
      </c>
      <c r="H57" s="29">
        <v>0.124</v>
      </c>
      <c r="I57" s="29">
        <v>0.14899999999999999</v>
      </c>
      <c r="J57" s="29">
        <v>0.13100000000000001</v>
      </c>
      <c r="K57" s="29">
        <v>0.14099999999999999</v>
      </c>
      <c r="L57" s="29">
        <v>0.13500000000000001</v>
      </c>
      <c r="M57" s="29">
        <v>0.13800000000000001</v>
      </c>
      <c r="N57" s="29">
        <v>0.13200000000000001</v>
      </c>
      <c r="O57" s="29">
        <v>0.126</v>
      </c>
      <c r="P57" s="29">
        <v>0.125</v>
      </c>
      <c r="Q57" s="29">
        <v>0.13800000000000001</v>
      </c>
      <c r="R57" s="29">
        <v>0.13400000000000001</v>
      </c>
      <c r="S57" s="29">
        <v>0.156</v>
      </c>
      <c r="T57" s="29">
        <v>0.10300000000000001</v>
      </c>
      <c r="U57" s="29">
        <v>0.14099999999999999</v>
      </c>
      <c r="V57" s="29">
        <v>0.14699999999999999</v>
      </c>
      <c r="W57" s="117" t="s">
        <v>364</v>
      </c>
    </row>
    <row r="58" spans="1:23" ht="15.75" customHeight="1" x14ac:dyDescent="0.35">
      <c r="A58" s="30" t="s">
        <v>209</v>
      </c>
      <c r="B58" s="17" t="s">
        <v>47</v>
      </c>
      <c r="C58" s="17" t="s">
        <v>20</v>
      </c>
      <c r="D58" s="29">
        <v>9.6000000000000002E-2</v>
      </c>
      <c r="E58" s="29">
        <v>9.4E-2</v>
      </c>
      <c r="F58" s="29">
        <v>9.5000000000000001E-2</v>
      </c>
      <c r="G58" s="29">
        <v>7.8E-2</v>
      </c>
      <c r="H58" s="29">
        <v>9.3000000000000013E-2</v>
      </c>
      <c r="I58" s="29">
        <v>0.10300000000000001</v>
      </c>
      <c r="J58" s="29">
        <v>9.8000000000000004E-2</v>
      </c>
      <c r="K58" s="29">
        <v>0.1</v>
      </c>
      <c r="L58" s="29">
        <v>0.12</v>
      </c>
      <c r="M58" s="29">
        <v>9.6000000000000002E-2</v>
      </c>
      <c r="N58" s="29">
        <v>0.111</v>
      </c>
      <c r="O58" s="29">
        <v>0.11199999999999999</v>
      </c>
      <c r="P58" s="29">
        <v>0.13900000000000001</v>
      </c>
      <c r="Q58" s="29">
        <v>0.11599999999999999</v>
      </c>
      <c r="R58" s="29">
        <v>0.14899999999999999</v>
      </c>
      <c r="S58" s="29">
        <v>0.126</v>
      </c>
      <c r="T58" s="29">
        <v>0.13400000000000001</v>
      </c>
      <c r="U58" s="29">
        <v>0.11599999999999999</v>
      </c>
      <c r="V58" s="29">
        <v>0.10199999999999999</v>
      </c>
      <c r="W58" s="117" t="s">
        <v>364</v>
      </c>
    </row>
    <row r="59" spans="1:23" ht="15.75" customHeight="1" x14ac:dyDescent="0.35">
      <c r="A59" s="30" t="s">
        <v>209</v>
      </c>
      <c r="B59" s="17" t="s">
        <v>47</v>
      </c>
      <c r="C59" s="17" t="s">
        <v>21</v>
      </c>
      <c r="D59" s="29">
        <v>0.13900000000000001</v>
      </c>
      <c r="E59" s="29">
        <v>0.14000000000000001</v>
      </c>
      <c r="F59" s="29">
        <v>0.122</v>
      </c>
      <c r="G59" s="29">
        <v>0.13200000000000001</v>
      </c>
      <c r="H59" s="29">
        <v>0.13300000000000001</v>
      </c>
      <c r="I59" s="29">
        <v>0.13</v>
      </c>
      <c r="J59" s="29">
        <v>0.155</v>
      </c>
      <c r="K59" s="29">
        <v>0.14099999999999999</v>
      </c>
      <c r="L59" s="29">
        <v>0.17699999999999999</v>
      </c>
      <c r="M59" s="29">
        <v>0.13100000000000001</v>
      </c>
      <c r="N59" s="29">
        <v>0.127</v>
      </c>
      <c r="O59" s="29">
        <v>0.115</v>
      </c>
      <c r="P59" s="29">
        <v>0.14800000000000002</v>
      </c>
      <c r="Q59" s="29">
        <v>0.155</v>
      </c>
      <c r="R59" s="29">
        <v>0.127</v>
      </c>
      <c r="S59" s="29">
        <v>0.12300000000000001</v>
      </c>
      <c r="T59" s="29">
        <v>0.13800000000000001</v>
      </c>
      <c r="U59" s="29">
        <v>0.126</v>
      </c>
      <c r="V59" s="29">
        <v>0.1</v>
      </c>
      <c r="W59" s="117" t="s">
        <v>364</v>
      </c>
    </row>
    <row r="60" spans="1:23" ht="15.75" customHeight="1" x14ac:dyDescent="0.35">
      <c r="A60" s="30" t="s">
        <v>209</v>
      </c>
      <c r="B60" s="17" t="s">
        <v>47</v>
      </c>
      <c r="C60" s="17" t="s">
        <v>27</v>
      </c>
      <c r="D60" s="29">
        <v>6.8000000000000005E-2</v>
      </c>
      <c r="E60" s="29">
        <v>6.3E-2</v>
      </c>
      <c r="F60" s="29">
        <v>7.8E-2</v>
      </c>
      <c r="G60" s="29">
        <v>7.2000000000000008E-2</v>
      </c>
      <c r="H60" s="29">
        <v>7.8E-2</v>
      </c>
      <c r="I60" s="29">
        <v>8.5999999999999993E-2</v>
      </c>
      <c r="J60" s="29">
        <v>8.3000000000000004E-2</v>
      </c>
      <c r="K60" s="29">
        <v>0.08</v>
      </c>
      <c r="L60" s="29">
        <v>6.0999999999999999E-2</v>
      </c>
      <c r="M60" s="29">
        <v>6.3E-2</v>
      </c>
      <c r="N60" s="29">
        <v>8.5999999999999993E-2</v>
      </c>
      <c r="O60" s="29">
        <v>6.5000000000000002E-2</v>
      </c>
      <c r="P60" s="29">
        <v>6.3E-2</v>
      </c>
      <c r="Q60" s="29">
        <v>7.9000000000000001E-2</v>
      </c>
      <c r="R60" s="29">
        <v>6.7000000000000004E-2</v>
      </c>
      <c r="S60" s="29">
        <v>9.3000000000000013E-2</v>
      </c>
      <c r="T60" s="29">
        <v>6.7000000000000004E-2</v>
      </c>
      <c r="U60" s="29">
        <v>8.199999999999999E-2</v>
      </c>
      <c r="V60" s="29">
        <v>7.8E-2</v>
      </c>
      <c r="W60" s="117" t="s">
        <v>364</v>
      </c>
    </row>
    <row r="61" spans="1:23" ht="15.75" customHeight="1" x14ac:dyDescent="0.35">
      <c r="A61" s="30" t="s">
        <v>209</v>
      </c>
      <c r="B61" s="17" t="s">
        <v>47</v>
      </c>
      <c r="C61" s="17" t="s">
        <v>28</v>
      </c>
      <c r="D61" s="29">
        <v>7.5999999999999998E-2</v>
      </c>
      <c r="E61" s="29">
        <v>6.9000000000000006E-2</v>
      </c>
      <c r="F61" s="29">
        <v>7.400000000000001E-2</v>
      </c>
      <c r="G61" s="29">
        <v>8.1000000000000003E-2</v>
      </c>
      <c r="H61" s="29">
        <v>7.2999999999999995E-2</v>
      </c>
      <c r="I61" s="29">
        <v>7.9000000000000001E-2</v>
      </c>
      <c r="J61" s="29">
        <v>8.5999999999999993E-2</v>
      </c>
      <c r="K61" s="29">
        <v>7.6999999999999999E-2</v>
      </c>
      <c r="L61" s="29">
        <v>9.6000000000000002E-2</v>
      </c>
      <c r="M61" s="29">
        <v>7.6999999999999999E-2</v>
      </c>
      <c r="N61" s="29">
        <v>8.199999999999999E-2</v>
      </c>
      <c r="O61" s="29">
        <v>6.4000000000000001E-2</v>
      </c>
      <c r="P61" s="29">
        <v>9.3000000000000013E-2</v>
      </c>
      <c r="Q61" s="29">
        <v>0.106</v>
      </c>
      <c r="R61" s="29">
        <v>0.127</v>
      </c>
      <c r="S61" s="29">
        <v>0.11</v>
      </c>
      <c r="T61" s="29">
        <v>0.127</v>
      </c>
      <c r="U61" s="29">
        <v>8.8000000000000009E-2</v>
      </c>
      <c r="V61" s="29">
        <v>8.5999999999999993E-2</v>
      </c>
      <c r="W61" s="117" t="s">
        <v>364</v>
      </c>
    </row>
    <row r="62" spans="1:23" ht="31.5" customHeight="1" x14ac:dyDescent="0.35">
      <c r="A62" s="30" t="s">
        <v>209</v>
      </c>
      <c r="B62" s="17" t="s">
        <v>182</v>
      </c>
      <c r="C62" s="17" t="s">
        <v>54</v>
      </c>
      <c r="D62" s="29" t="s">
        <v>190</v>
      </c>
      <c r="E62" s="29" t="s">
        <v>190</v>
      </c>
      <c r="F62" s="29" t="s">
        <v>190</v>
      </c>
      <c r="G62" s="29" t="s">
        <v>190</v>
      </c>
      <c r="H62" s="29" t="s">
        <v>190</v>
      </c>
      <c r="I62" s="29" t="s">
        <v>190</v>
      </c>
      <c r="J62" s="29" t="s">
        <v>190</v>
      </c>
      <c r="K62" s="29" t="s">
        <v>190</v>
      </c>
      <c r="L62" s="29">
        <v>0.109</v>
      </c>
      <c r="M62" s="29">
        <v>0.10400000000000001</v>
      </c>
      <c r="N62" s="29">
        <v>0.10199999999999999</v>
      </c>
      <c r="O62" s="29">
        <v>9.9000000000000005E-2</v>
      </c>
      <c r="P62" s="29">
        <v>0.121</v>
      </c>
      <c r="Q62" s="29">
        <v>0.13800000000000001</v>
      </c>
      <c r="R62" s="29">
        <v>0.13100000000000001</v>
      </c>
      <c r="S62" s="29">
        <v>0.12</v>
      </c>
      <c r="T62" s="29">
        <v>0.10300000000000001</v>
      </c>
      <c r="U62" s="29">
        <v>0.124</v>
      </c>
      <c r="V62" s="65">
        <v>0.122</v>
      </c>
      <c r="W62" s="117" t="s">
        <v>364</v>
      </c>
    </row>
    <row r="63" spans="1:23" ht="15.75" customHeight="1" x14ac:dyDescent="0.35">
      <c r="A63" s="30" t="s">
        <v>209</v>
      </c>
      <c r="B63" s="17" t="s">
        <v>182</v>
      </c>
      <c r="C63" s="17" t="s">
        <v>55</v>
      </c>
      <c r="D63" s="29" t="s">
        <v>190</v>
      </c>
      <c r="E63" s="29" t="s">
        <v>190</v>
      </c>
      <c r="F63" s="29" t="s">
        <v>190</v>
      </c>
      <c r="G63" s="29" t="s">
        <v>190</v>
      </c>
      <c r="H63" s="29" t="s">
        <v>190</v>
      </c>
      <c r="I63" s="29" t="s">
        <v>190</v>
      </c>
      <c r="J63" s="29" t="s">
        <v>190</v>
      </c>
      <c r="K63" s="29" t="s">
        <v>190</v>
      </c>
      <c r="L63" s="29">
        <v>0.14699999999999999</v>
      </c>
      <c r="M63" s="29">
        <v>0.12300000000000001</v>
      </c>
      <c r="N63" s="29">
        <v>0.18600000000000003</v>
      </c>
      <c r="O63" s="29">
        <v>0.223</v>
      </c>
      <c r="P63" s="29">
        <v>0.218</v>
      </c>
      <c r="Q63" s="29">
        <v>0.157</v>
      </c>
      <c r="R63" s="29">
        <v>0.14800000000000002</v>
      </c>
      <c r="S63" s="29">
        <v>0.22699999999999998</v>
      </c>
      <c r="T63" s="29">
        <v>0.19699999999999998</v>
      </c>
      <c r="U63" s="29" t="s">
        <v>208</v>
      </c>
      <c r="V63" s="65">
        <v>0.6</v>
      </c>
      <c r="W63" s="117" t="s">
        <v>364</v>
      </c>
    </row>
    <row r="64" spans="1:23" ht="15.75" customHeight="1" x14ac:dyDescent="0.35">
      <c r="A64" s="30" t="s">
        <v>209</v>
      </c>
      <c r="B64" s="17" t="s">
        <v>182</v>
      </c>
      <c r="C64" s="17" t="s">
        <v>56</v>
      </c>
      <c r="D64" s="29" t="s">
        <v>190</v>
      </c>
      <c r="E64" s="29" t="s">
        <v>190</v>
      </c>
      <c r="F64" s="29" t="s">
        <v>190</v>
      </c>
      <c r="G64" s="29" t="s">
        <v>190</v>
      </c>
      <c r="H64" s="29" t="s">
        <v>190</v>
      </c>
      <c r="I64" s="29" t="s">
        <v>190</v>
      </c>
      <c r="J64" s="29" t="s">
        <v>190</v>
      </c>
      <c r="K64" s="29" t="s">
        <v>190</v>
      </c>
      <c r="L64" s="29">
        <v>9.0999999999999998E-2</v>
      </c>
      <c r="M64" s="29">
        <v>0.16899999999999998</v>
      </c>
      <c r="N64" s="29">
        <v>0.158</v>
      </c>
      <c r="O64" s="29">
        <v>0.13500000000000001</v>
      </c>
      <c r="P64" s="29">
        <v>0.128</v>
      </c>
      <c r="Q64" s="29">
        <v>0.153</v>
      </c>
      <c r="R64" s="29">
        <v>0.13</v>
      </c>
      <c r="S64" s="29">
        <v>0.16600000000000001</v>
      </c>
      <c r="T64" s="29">
        <v>0.114</v>
      </c>
      <c r="U64" s="29">
        <v>8.8000000000000009E-2</v>
      </c>
      <c r="V64" s="65">
        <v>0.13800000000000001</v>
      </c>
      <c r="W64" s="117" t="s">
        <v>364</v>
      </c>
    </row>
    <row r="65" spans="1:23" ht="15.75" customHeight="1" x14ac:dyDescent="0.35">
      <c r="A65" s="30" t="s">
        <v>209</v>
      </c>
      <c r="B65" s="17" t="s">
        <v>182</v>
      </c>
      <c r="C65" s="17" t="s">
        <v>57</v>
      </c>
      <c r="D65" s="29" t="s">
        <v>190</v>
      </c>
      <c r="E65" s="29" t="s">
        <v>190</v>
      </c>
      <c r="F65" s="29" t="s">
        <v>190</v>
      </c>
      <c r="G65" s="29" t="s">
        <v>190</v>
      </c>
      <c r="H65" s="29" t="s">
        <v>190</v>
      </c>
      <c r="I65" s="29" t="s">
        <v>190</v>
      </c>
      <c r="J65" s="29" t="s">
        <v>190</v>
      </c>
      <c r="K65" s="29" t="s">
        <v>190</v>
      </c>
      <c r="L65" s="29">
        <v>0.27500000000000002</v>
      </c>
      <c r="M65" s="29">
        <v>0.32799999999999996</v>
      </c>
      <c r="N65" s="29">
        <v>0.20100000000000001</v>
      </c>
      <c r="O65" s="29">
        <v>0.16200000000000001</v>
      </c>
      <c r="P65" s="29">
        <v>0.14000000000000001</v>
      </c>
      <c r="Q65" s="29">
        <v>0.11199999999999999</v>
      </c>
      <c r="R65" s="29">
        <v>0.20199999999999999</v>
      </c>
      <c r="S65" s="29">
        <v>0.13800000000000001</v>
      </c>
      <c r="T65" s="29">
        <v>0.20800000000000002</v>
      </c>
      <c r="U65" s="29">
        <v>0.46200000000000002</v>
      </c>
      <c r="V65" s="65">
        <v>0.23699999999999999</v>
      </c>
      <c r="W65" s="117" t="s">
        <v>364</v>
      </c>
    </row>
    <row r="66" spans="1:23" ht="15.75" customHeight="1" x14ac:dyDescent="0.35">
      <c r="A66" s="30" t="s">
        <v>209</v>
      </c>
      <c r="B66" s="17" t="s">
        <v>182</v>
      </c>
      <c r="C66" s="17" t="s">
        <v>58</v>
      </c>
      <c r="D66" s="29" t="s">
        <v>190</v>
      </c>
      <c r="E66" s="29" t="s">
        <v>190</v>
      </c>
      <c r="F66" s="29" t="s">
        <v>190</v>
      </c>
      <c r="G66" s="29" t="s">
        <v>190</v>
      </c>
      <c r="H66" s="29" t="s">
        <v>190</v>
      </c>
      <c r="I66" s="29" t="s">
        <v>190</v>
      </c>
      <c r="J66" s="29" t="s">
        <v>190</v>
      </c>
      <c r="K66" s="29" t="s">
        <v>190</v>
      </c>
      <c r="L66" s="29">
        <v>0.13200000000000001</v>
      </c>
      <c r="M66" s="29">
        <v>0.128</v>
      </c>
      <c r="N66" s="29">
        <v>0.129</v>
      </c>
      <c r="O66" s="29">
        <v>0.114</v>
      </c>
      <c r="P66" s="29">
        <v>0.12300000000000001</v>
      </c>
      <c r="Q66" s="29">
        <v>0.14499999999999999</v>
      </c>
      <c r="R66" s="29">
        <v>0.128</v>
      </c>
      <c r="S66" s="29">
        <v>0.14499999999999999</v>
      </c>
      <c r="T66" s="29">
        <v>0.127</v>
      </c>
      <c r="U66" s="29">
        <v>0.14499999999999999</v>
      </c>
      <c r="V66" s="65">
        <v>0.115</v>
      </c>
      <c r="W66" s="117" t="s">
        <v>364</v>
      </c>
    </row>
    <row r="67" spans="1:23" ht="15.75" customHeight="1" x14ac:dyDescent="0.35">
      <c r="A67" s="30" t="s">
        <v>209</v>
      </c>
      <c r="B67" s="17" t="s">
        <v>182</v>
      </c>
      <c r="C67" s="17" t="s">
        <v>96</v>
      </c>
      <c r="D67" s="29" t="s">
        <v>190</v>
      </c>
      <c r="E67" s="29" t="s">
        <v>190</v>
      </c>
      <c r="F67" s="29" t="s">
        <v>190</v>
      </c>
      <c r="G67" s="29" t="s">
        <v>190</v>
      </c>
      <c r="H67" s="29" t="s">
        <v>190</v>
      </c>
      <c r="I67" s="29" t="s">
        <v>190</v>
      </c>
      <c r="J67" s="29" t="s">
        <v>190</v>
      </c>
      <c r="K67" s="29" t="s">
        <v>190</v>
      </c>
      <c r="L67" s="29">
        <v>0.16300000000000001</v>
      </c>
      <c r="M67" s="29">
        <v>0.14800000000000002</v>
      </c>
      <c r="N67" s="29">
        <v>0.187</v>
      </c>
      <c r="O67" s="29">
        <v>0.183</v>
      </c>
      <c r="P67" s="29">
        <v>0.25700000000000001</v>
      </c>
      <c r="Q67" s="29">
        <v>0.19399999999999998</v>
      </c>
      <c r="R67" s="29">
        <v>0.22399999999999998</v>
      </c>
      <c r="S67" s="29">
        <v>0.25700000000000001</v>
      </c>
      <c r="T67" s="29">
        <v>0.33399999999999996</v>
      </c>
      <c r="U67" s="29">
        <v>0.35</v>
      </c>
      <c r="V67" s="65">
        <v>0.20799999999999999</v>
      </c>
      <c r="W67" s="117" t="s">
        <v>364</v>
      </c>
    </row>
    <row r="68" spans="1:23" ht="15.75" customHeight="1" x14ac:dyDescent="0.35">
      <c r="A68" s="30" t="s">
        <v>209</v>
      </c>
      <c r="B68" s="17" t="s">
        <v>182</v>
      </c>
      <c r="C68" s="17" t="s">
        <v>59</v>
      </c>
      <c r="D68" s="29" t="s">
        <v>190</v>
      </c>
      <c r="E68" s="29" t="s">
        <v>190</v>
      </c>
      <c r="F68" s="29" t="s">
        <v>190</v>
      </c>
      <c r="G68" s="29" t="s">
        <v>190</v>
      </c>
      <c r="H68" s="29" t="s">
        <v>190</v>
      </c>
      <c r="I68" s="29" t="s">
        <v>190</v>
      </c>
      <c r="J68" s="29" t="s">
        <v>190</v>
      </c>
      <c r="K68" s="29" t="s">
        <v>190</v>
      </c>
      <c r="L68" s="29">
        <v>0.17300000000000001</v>
      </c>
      <c r="M68" s="29">
        <v>0.32200000000000001</v>
      </c>
      <c r="N68" s="29">
        <v>0.30399999999999999</v>
      </c>
      <c r="O68" s="29">
        <v>0.22399999999999998</v>
      </c>
      <c r="P68" s="29">
        <v>0.23699999999999999</v>
      </c>
      <c r="Q68" s="29">
        <v>0.16399999999999998</v>
      </c>
      <c r="R68" s="29">
        <v>0.29199999999999998</v>
      </c>
      <c r="S68" s="29">
        <v>0.42200000000000004</v>
      </c>
      <c r="T68" s="29">
        <v>0.28499999999999998</v>
      </c>
      <c r="U68" s="29">
        <v>0.34200000000000003</v>
      </c>
      <c r="V68" s="65">
        <v>0.48100000000000004</v>
      </c>
      <c r="W68" s="117" t="s">
        <v>364</v>
      </c>
    </row>
    <row r="69" spans="1:23" ht="15.75" customHeight="1" x14ac:dyDescent="0.35">
      <c r="A69" s="30" t="s">
        <v>209</v>
      </c>
      <c r="B69" s="17" t="s">
        <v>182</v>
      </c>
      <c r="C69" s="17" t="s">
        <v>60</v>
      </c>
      <c r="D69" s="29" t="s">
        <v>190</v>
      </c>
      <c r="E69" s="29" t="s">
        <v>190</v>
      </c>
      <c r="F69" s="29" t="s">
        <v>190</v>
      </c>
      <c r="G69" s="29" t="s">
        <v>190</v>
      </c>
      <c r="H69" s="29" t="s">
        <v>190</v>
      </c>
      <c r="I69" s="29" t="s">
        <v>190</v>
      </c>
      <c r="J69" s="29" t="s">
        <v>190</v>
      </c>
      <c r="K69" s="29" t="s">
        <v>190</v>
      </c>
      <c r="L69" s="29">
        <v>0.22500000000000001</v>
      </c>
      <c r="M69" s="29">
        <v>0.18899999999999997</v>
      </c>
      <c r="N69" s="29">
        <v>0.13400000000000001</v>
      </c>
      <c r="O69" s="29">
        <v>0.11900000000000001</v>
      </c>
      <c r="P69" s="29">
        <v>0.19</v>
      </c>
      <c r="Q69" s="29">
        <v>0.18899999999999997</v>
      </c>
      <c r="R69" s="29">
        <v>0.28800000000000003</v>
      </c>
      <c r="S69" s="29">
        <v>0.23399999999999999</v>
      </c>
      <c r="T69" s="29">
        <v>0.217</v>
      </c>
      <c r="U69" s="29" t="s">
        <v>208</v>
      </c>
      <c r="V69" s="29" t="s">
        <v>208</v>
      </c>
      <c r="W69" s="117" t="s">
        <v>364</v>
      </c>
    </row>
    <row r="70" spans="1:23" ht="15.75" customHeight="1" x14ac:dyDescent="0.35">
      <c r="A70" s="30" t="s">
        <v>209</v>
      </c>
      <c r="B70" s="17" t="s">
        <v>182</v>
      </c>
      <c r="C70" s="17" t="s">
        <v>97</v>
      </c>
      <c r="D70" s="29" t="s">
        <v>190</v>
      </c>
      <c r="E70" s="29" t="s">
        <v>190</v>
      </c>
      <c r="F70" s="29" t="s">
        <v>190</v>
      </c>
      <c r="G70" s="29" t="s">
        <v>190</v>
      </c>
      <c r="H70" s="29" t="s">
        <v>190</v>
      </c>
      <c r="I70" s="29" t="s">
        <v>190</v>
      </c>
      <c r="J70" s="29" t="s">
        <v>190</v>
      </c>
      <c r="K70" s="29" t="s">
        <v>190</v>
      </c>
      <c r="L70" s="29">
        <v>0.151</v>
      </c>
      <c r="M70" s="29">
        <v>0.184</v>
      </c>
      <c r="N70" s="29">
        <v>0.222</v>
      </c>
      <c r="O70" s="29">
        <v>0.17300000000000001</v>
      </c>
      <c r="P70" s="29">
        <v>0.22</v>
      </c>
      <c r="Q70" s="29">
        <v>0.29299999999999998</v>
      </c>
      <c r="R70" s="29">
        <v>0.39</v>
      </c>
      <c r="S70" s="29">
        <v>9.5000000000000001E-2</v>
      </c>
      <c r="T70" s="29">
        <v>0.23</v>
      </c>
      <c r="U70" s="29">
        <v>0.24600000000000002</v>
      </c>
      <c r="V70" s="65">
        <v>0.20300000000000001</v>
      </c>
      <c r="W70" s="117" t="s">
        <v>364</v>
      </c>
    </row>
    <row r="71" spans="1:23" ht="15.75" customHeight="1" x14ac:dyDescent="0.35">
      <c r="A71" s="30" t="s">
        <v>209</v>
      </c>
      <c r="B71" s="17" t="s">
        <v>182</v>
      </c>
      <c r="C71" s="17" t="s">
        <v>61</v>
      </c>
      <c r="D71" s="29" t="s">
        <v>190</v>
      </c>
      <c r="E71" s="29" t="s">
        <v>190</v>
      </c>
      <c r="F71" s="29" t="s">
        <v>190</v>
      </c>
      <c r="G71" s="29" t="s">
        <v>190</v>
      </c>
      <c r="H71" s="29" t="s">
        <v>190</v>
      </c>
      <c r="I71" s="29" t="s">
        <v>190</v>
      </c>
      <c r="J71" s="29" t="s">
        <v>190</v>
      </c>
      <c r="K71" s="29" t="s">
        <v>190</v>
      </c>
      <c r="L71" s="29">
        <v>0.28800000000000003</v>
      </c>
      <c r="M71" s="29">
        <v>0.255</v>
      </c>
      <c r="N71" s="29">
        <v>0.29699999999999999</v>
      </c>
      <c r="O71" s="29">
        <v>0.23399999999999999</v>
      </c>
      <c r="P71" s="29">
        <v>0.28999999999999998</v>
      </c>
      <c r="Q71" s="29">
        <v>0.26899999999999996</v>
      </c>
      <c r="R71" s="29">
        <v>0.32700000000000001</v>
      </c>
      <c r="S71" s="29">
        <v>0.28800000000000003</v>
      </c>
      <c r="T71" s="29">
        <v>0.25700000000000001</v>
      </c>
      <c r="U71" s="29">
        <v>0.17399999999999999</v>
      </c>
      <c r="V71" s="65">
        <v>0.183</v>
      </c>
      <c r="W71" s="117" t="s">
        <v>364</v>
      </c>
    </row>
    <row r="72" spans="1:23" ht="15.75" customHeight="1" x14ac:dyDescent="0.35">
      <c r="A72" s="30" t="s">
        <v>209</v>
      </c>
      <c r="B72" s="17" t="s">
        <v>182</v>
      </c>
      <c r="C72" s="17" t="s">
        <v>62</v>
      </c>
      <c r="D72" s="29" t="s">
        <v>190</v>
      </c>
      <c r="E72" s="29" t="s">
        <v>190</v>
      </c>
      <c r="F72" s="29" t="s">
        <v>190</v>
      </c>
      <c r="G72" s="29" t="s">
        <v>190</v>
      </c>
      <c r="H72" s="29" t="s">
        <v>190</v>
      </c>
      <c r="I72" s="29" t="s">
        <v>190</v>
      </c>
      <c r="J72" s="29" t="s">
        <v>190</v>
      </c>
      <c r="K72" s="29" t="s">
        <v>190</v>
      </c>
      <c r="L72" s="29">
        <v>9.1999999999999998E-2</v>
      </c>
      <c r="M72" s="29">
        <v>9.0999999999999998E-2</v>
      </c>
      <c r="N72" s="29">
        <v>0.113</v>
      </c>
      <c r="O72" s="29">
        <v>8.6999999999999994E-2</v>
      </c>
      <c r="P72" s="29">
        <v>8.6999999999999994E-2</v>
      </c>
      <c r="Q72" s="29">
        <v>9.6000000000000002E-2</v>
      </c>
      <c r="R72" s="29">
        <v>0.09</v>
      </c>
      <c r="S72" s="29">
        <v>0.113</v>
      </c>
      <c r="T72" s="29">
        <v>9.0999999999999998E-2</v>
      </c>
      <c r="U72" s="29">
        <v>8.4000000000000005E-2</v>
      </c>
      <c r="V72" s="65">
        <v>0.1</v>
      </c>
      <c r="W72" s="117" t="s">
        <v>364</v>
      </c>
    </row>
    <row r="73" spans="1:23" ht="15.75" customHeight="1" x14ac:dyDescent="0.35">
      <c r="A73" s="30" t="s">
        <v>209</v>
      </c>
      <c r="B73" s="17" t="s">
        <v>182</v>
      </c>
      <c r="C73" s="17" t="s">
        <v>63</v>
      </c>
      <c r="D73" s="29" t="s">
        <v>190</v>
      </c>
      <c r="E73" s="29" t="s">
        <v>190</v>
      </c>
      <c r="F73" s="29" t="s">
        <v>190</v>
      </c>
      <c r="G73" s="29" t="s">
        <v>190</v>
      </c>
      <c r="H73" s="29" t="s">
        <v>190</v>
      </c>
      <c r="I73" s="29" t="s">
        <v>190</v>
      </c>
      <c r="J73" s="29" t="s">
        <v>190</v>
      </c>
      <c r="K73" s="29" t="s">
        <v>190</v>
      </c>
      <c r="L73" s="29">
        <v>0.16200000000000001</v>
      </c>
      <c r="M73" s="29">
        <v>0.17300000000000001</v>
      </c>
      <c r="N73" s="29">
        <v>0.183</v>
      </c>
      <c r="O73" s="29">
        <v>0.19399999999999998</v>
      </c>
      <c r="P73" s="29">
        <v>0.16</v>
      </c>
      <c r="Q73" s="29">
        <v>0.192</v>
      </c>
      <c r="R73" s="29">
        <v>0.188</v>
      </c>
      <c r="S73" s="29">
        <v>0.17600000000000002</v>
      </c>
      <c r="T73" s="29">
        <v>0.17399999999999999</v>
      </c>
      <c r="U73" s="29">
        <v>0.152</v>
      </c>
      <c r="V73" s="65">
        <v>0.185</v>
      </c>
      <c r="W73" s="117" t="s">
        <v>364</v>
      </c>
    </row>
    <row r="74" spans="1:23" ht="15.75" customHeight="1" x14ac:dyDescent="0.35">
      <c r="A74" s="30" t="s">
        <v>209</v>
      </c>
      <c r="B74" s="17" t="s">
        <v>182</v>
      </c>
      <c r="C74" s="17" t="s">
        <v>64</v>
      </c>
      <c r="D74" s="29" t="s">
        <v>190</v>
      </c>
      <c r="E74" s="29" t="s">
        <v>190</v>
      </c>
      <c r="F74" s="29" t="s">
        <v>190</v>
      </c>
      <c r="G74" s="29" t="s">
        <v>190</v>
      </c>
      <c r="H74" s="29" t="s">
        <v>190</v>
      </c>
      <c r="I74" s="29" t="s">
        <v>190</v>
      </c>
      <c r="J74" s="29" t="s">
        <v>190</v>
      </c>
      <c r="K74" s="29" t="s">
        <v>190</v>
      </c>
      <c r="L74" s="29">
        <v>9.9000000000000005E-2</v>
      </c>
      <c r="M74" s="29">
        <v>8.8000000000000009E-2</v>
      </c>
      <c r="N74" s="29">
        <v>0.111</v>
      </c>
      <c r="O74" s="29">
        <v>0.11900000000000001</v>
      </c>
      <c r="P74" s="29">
        <v>0.124</v>
      </c>
      <c r="Q74" s="29">
        <v>0.129</v>
      </c>
      <c r="R74" s="29">
        <v>0.10300000000000001</v>
      </c>
      <c r="S74" s="29">
        <v>0.11900000000000001</v>
      </c>
      <c r="T74" s="29">
        <v>9.9000000000000005E-2</v>
      </c>
      <c r="U74" s="29">
        <v>9.3000000000000013E-2</v>
      </c>
      <c r="V74" s="65">
        <v>6.7000000000000004E-2</v>
      </c>
      <c r="W74" s="117" t="s">
        <v>364</v>
      </c>
    </row>
    <row r="75" spans="1:23" ht="15.75" customHeight="1" x14ac:dyDescent="0.35">
      <c r="A75" s="30" t="s">
        <v>209</v>
      </c>
      <c r="B75" s="17" t="s">
        <v>182</v>
      </c>
      <c r="C75" s="17" t="s">
        <v>65</v>
      </c>
      <c r="D75" s="29" t="s">
        <v>190</v>
      </c>
      <c r="E75" s="29" t="s">
        <v>190</v>
      </c>
      <c r="F75" s="29" t="s">
        <v>190</v>
      </c>
      <c r="G75" s="29" t="s">
        <v>190</v>
      </c>
      <c r="H75" s="29" t="s">
        <v>190</v>
      </c>
      <c r="I75" s="29" t="s">
        <v>190</v>
      </c>
      <c r="J75" s="29" t="s">
        <v>190</v>
      </c>
      <c r="K75" s="29" t="s">
        <v>190</v>
      </c>
      <c r="L75" s="29">
        <v>9.6999999999999989E-2</v>
      </c>
      <c r="M75" s="29">
        <v>7.2999999999999995E-2</v>
      </c>
      <c r="N75" s="29">
        <v>8.199999999999999E-2</v>
      </c>
      <c r="O75" s="29">
        <v>7.4999999999999997E-2</v>
      </c>
      <c r="P75" s="29">
        <v>0.111</v>
      </c>
      <c r="Q75" s="29">
        <v>6.9000000000000006E-2</v>
      </c>
      <c r="R75" s="29">
        <v>9.3000000000000013E-2</v>
      </c>
      <c r="S75" s="29">
        <v>0.125</v>
      </c>
      <c r="T75" s="29">
        <v>8.1000000000000003E-2</v>
      </c>
      <c r="U75" s="29">
        <v>6.6000000000000003E-2</v>
      </c>
      <c r="V75" s="65">
        <v>0.10800000000000001</v>
      </c>
      <c r="W75" s="117" t="s">
        <v>364</v>
      </c>
    </row>
    <row r="76" spans="1:23" ht="15.75" customHeight="1" x14ac:dyDescent="0.35">
      <c r="A76" s="30" t="s">
        <v>209</v>
      </c>
      <c r="B76" s="17" t="s">
        <v>182</v>
      </c>
      <c r="C76" s="17" t="s">
        <v>66</v>
      </c>
      <c r="D76" s="29" t="s">
        <v>190</v>
      </c>
      <c r="E76" s="29" t="s">
        <v>190</v>
      </c>
      <c r="F76" s="29" t="s">
        <v>190</v>
      </c>
      <c r="G76" s="29" t="s">
        <v>190</v>
      </c>
      <c r="H76" s="29" t="s">
        <v>190</v>
      </c>
      <c r="I76" s="29" t="s">
        <v>190</v>
      </c>
      <c r="J76" s="29" t="s">
        <v>190</v>
      </c>
      <c r="K76" s="29" t="s">
        <v>190</v>
      </c>
      <c r="L76" s="29">
        <v>0.221</v>
      </c>
      <c r="M76" s="29">
        <v>0.184</v>
      </c>
      <c r="N76" s="29">
        <v>0.20100000000000001</v>
      </c>
      <c r="O76" s="29">
        <v>0.21100000000000002</v>
      </c>
      <c r="P76" s="29">
        <v>0.23199999999999998</v>
      </c>
      <c r="Q76" s="29">
        <v>0.22600000000000001</v>
      </c>
      <c r="R76" s="29">
        <v>0.221</v>
      </c>
      <c r="S76" s="29">
        <v>0.254</v>
      </c>
      <c r="T76" s="29">
        <v>0.27399999999999997</v>
      </c>
      <c r="U76" s="29">
        <v>0.20199999999999999</v>
      </c>
      <c r="V76" s="65">
        <v>0.154</v>
      </c>
      <c r="W76" s="117" t="s">
        <v>364</v>
      </c>
    </row>
    <row r="77" spans="1:23" ht="15.75" customHeight="1" x14ac:dyDescent="0.35">
      <c r="A77" s="30" t="s">
        <v>209</v>
      </c>
      <c r="B77" s="17" t="s">
        <v>182</v>
      </c>
      <c r="C77" s="17" t="s">
        <v>67</v>
      </c>
      <c r="D77" s="29" t="s">
        <v>190</v>
      </c>
      <c r="E77" s="29" t="s">
        <v>190</v>
      </c>
      <c r="F77" s="29" t="s">
        <v>190</v>
      </c>
      <c r="G77" s="29" t="s">
        <v>190</v>
      </c>
      <c r="H77" s="29" t="s">
        <v>190</v>
      </c>
      <c r="I77" s="29" t="s">
        <v>190</v>
      </c>
      <c r="J77" s="29" t="s">
        <v>190</v>
      </c>
      <c r="K77" s="29" t="s">
        <v>190</v>
      </c>
      <c r="L77" s="29">
        <v>0.13500000000000001</v>
      </c>
      <c r="M77" s="29">
        <v>0.13800000000000001</v>
      </c>
      <c r="N77" s="29">
        <v>0.114</v>
      </c>
      <c r="O77" s="29">
        <v>0.126</v>
      </c>
      <c r="P77" s="29">
        <v>0.13200000000000001</v>
      </c>
      <c r="Q77" s="29">
        <v>0.106</v>
      </c>
      <c r="R77" s="29">
        <v>0.111</v>
      </c>
      <c r="S77" s="29">
        <v>0.127</v>
      </c>
      <c r="T77" s="29">
        <v>0.106</v>
      </c>
      <c r="U77" s="29">
        <v>0.122</v>
      </c>
      <c r="V77" s="65">
        <v>0.105</v>
      </c>
      <c r="W77" s="117" t="s">
        <v>364</v>
      </c>
    </row>
    <row r="78" spans="1:23" ht="15.75" customHeight="1" x14ac:dyDescent="0.35">
      <c r="A78" s="30" t="s">
        <v>209</v>
      </c>
      <c r="B78" s="17" t="s">
        <v>182</v>
      </c>
      <c r="C78" s="17" t="s">
        <v>68</v>
      </c>
      <c r="D78" s="29" t="s">
        <v>190</v>
      </c>
      <c r="E78" s="29" t="s">
        <v>190</v>
      </c>
      <c r="F78" s="29" t="s">
        <v>190</v>
      </c>
      <c r="G78" s="29" t="s">
        <v>190</v>
      </c>
      <c r="H78" s="29" t="s">
        <v>190</v>
      </c>
      <c r="I78" s="29" t="s">
        <v>190</v>
      </c>
      <c r="J78" s="29" t="s">
        <v>190</v>
      </c>
      <c r="K78" s="29" t="s">
        <v>190</v>
      </c>
      <c r="L78" s="29">
        <v>0.11900000000000001</v>
      </c>
      <c r="M78" s="29">
        <v>0.121</v>
      </c>
      <c r="N78" s="29">
        <v>0.126</v>
      </c>
      <c r="O78" s="29">
        <v>0.14000000000000001</v>
      </c>
      <c r="P78" s="29">
        <v>0.16399999999999998</v>
      </c>
      <c r="Q78" s="29">
        <v>0.16300000000000001</v>
      </c>
      <c r="R78" s="29">
        <v>0.17199999999999999</v>
      </c>
      <c r="S78" s="29">
        <v>0.13900000000000001</v>
      </c>
      <c r="T78" s="29">
        <v>0.13</v>
      </c>
      <c r="U78" s="29">
        <v>0.13600000000000001</v>
      </c>
      <c r="V78" s="65">
        <v>0.125</v>
      </c>
      <c r="W78" s="117" t="s">
        <v>364</v>
      </c>
    </row>
    <row r="79" spans="1:23" ht="15.75" customHeight="1" x14ac:dyDescent="0.35">
      <c r="A79" s="30" t="s">
        <v>209</v>
      </c>
      <c r="B79" s="17" t="s">
        <v>182</v>
      </c>
      <c r="C79" s="17" t="s">
        <v>69</v>
      </c>
      <c r="D79" s="29" t="s">
        <v>190</v>
      </c>
      <c r="E79" s="29" t="s">
        <v>190</v>
      </c>
      <c r="F79" s="29" t="s">
        <v>190</v>
      </c>
      <c r="G79" s="29" t="s">
        <v>190</v>
      </c>
      <c r="H79" s="29" t="s">
        <v>190</v>
      </c>
      <c r="I79" s="29" t="s">
        <v>190</v>
      </c>
      <c r="J79" s="29" t="s">
        <v>190</v>
      </c>
      <c r="K79" s="29" t="s">
        <v>190</v>
      </c>
      <c r="L79" s="29">
        <v>0.11900000000000001</v>
      </c>
      <c r="M79" s="29">
        <v>0.105</v>
      </c>
      <c r="N79" s="29">
        <v>0.113</v>
      </c>
      <c r="O79" s="29">
        <v>0.105</v>
      </c>
      <c r="P79" s="29">
        <v>0.11199999999999999</v>
      </c>
      <c r="Q79" s="29">
        <v>0.10800000000000001</v>
      </c>
      <c r="R79" s="29">
        <v>9.6000000000000002E-2</v>
      </c>
      <c r="S79" s="29">
        <v>9.8000000000000004E-2</v>
      </c>
      <c r="T79" s="29">
        <v>0.10800000000000001</v>
      </c>
      <c r="U79" s="29">
        <v>0.11</v>
      </c>
      <c r="V79" s="65">
        <v>8.8000000000000009E-2</v>
      </c>
      <c r="W79" s="117" t="s">
        <v>364</v>
      </c>
    </row>
    <row r="80" spans="1:23" ht="15.75" customHeight="1" x14ac:dyDescent="0.35">
      <c r="A80" s="30" t="s">
        <v>209</v>
      </c>
      <c r="B80" s="17" t="s">
        <v>182</v>
      </c>
      <c r="C80" s="17" t="s">
        <v>70</v>
      </c>
      <c r="D80" s="29" t="s">
        <v>190</v>
      </c>
      <c r="E80" s="29" t="s">
        <v>190</v>
      </c>
      <c r="F80" s="29" t="s">
        <v>190</v>
      </c>
      <c r="G80" s="29" t="s">
        <v>190</v>
      </c>
      <c r="H80" s="29" t="s">
        <v>190</v>
      </c>
      <c r="I80" s="29" t="s">
        <v>190</v>
      </c>
      <c r="J80" s="29" t="s">
        <v>190</v>
      </c>
      <c r="K80" s="29" t="s">
        <v>190</v>
      </c>
      <c r="L80" s="29">
        <v>0.187</v>
      </c>
      <c r="M80" s="29">
        <v>0.17</v>
      </c>
      <c r="N80" s="29">
        <v>0.113</v>
      </c>
      <c r="O80" s="29">
        <v>8.199999999999999E-2</v>
      </c>
      <c r="P80" s="29">
        <v>0.11699999999999999</v>
      </c>
      <c r="Q80" s="29">
        <v>0.125</v>
      </c>
      <c r="R80" s="29">
        <v>0.10199999999999999</v>
      </c>
      <c r="S80" s="29">
        <v>0.11</v>
      </c>
      <c r="T80" s="29">
        <v>0.23699999999999999</v>
      </c>
      <c r="U80" s="29" t="s">
        <v>208</v>
      </c>
      <c r="V80" s="65">
        <v>0.22699999999999998</v>
      </c>
      <c r="W80" s="117" t="s">
        <v>364</v>
      </c>
    </row>
    <row r="81" spans="1:23" ht="15.75" customHeight="1" x14ac:dyDescent="0.35">
      <c r="A81" s="30" t="s">
        <v>209</v>
      </c>
      <c r="B81" s="17" t="s">
        <v>182</v>
      </c>
      <c r="C81" s="17" t="s">
        <v>71</v>
      </c>
      <c r="D81" s="29" t="s">
        <v>190</v>
      </c>
      <c r="E81" s="29" t="s">
        <v>190</v>
      </c>
      <c r="F81" s="29" t="s">
        <v>190</v>
      </c>
      <c r="G81" s="29" t="s">
        <v>190</v>
      </c>
      <c r="H81" s="29" t="s">
        <v>190</v>
      </c>
      <c r="I81" s="29" t="s">
        <v>190</v>
      </c>
      <c r="J81" s="29" t="s">
        <v>190</v>
      </c>
      <c r="K81" s="29" t="s">
        <v>190</v>
      </c>
      <c r="L81" s="29">
        <v>0.115</v>
      </c>
      <c r="M81" s="29">
        <v>0.193</v>
      </c>
      <c r="N81" s="29">
        <v>9.3000000000000013E-2</v>
      </c>
      <c r="O81" s="29">
        <v>7.0999999999999994E-2</v>
      </c>
      <c r="P81" s="29" t="s">
        <v>208</v>
      </c>
      <c r="Q81" s="29">
        <v>9.8000000000000004E-2</v>
      </c>
      <c r="R81" s="29" t="s">
        <v>208</v>
      </c>
      <c r="S81" s="29">
        <v>8.3000000000000004E-2</v>
      </c>
      <c r="T81" s="29">
        <v>0.17</v>
      </c>
      <c r="U81" s="29" t="s">
        <v>208</v>
      </c>
      <c r="V81" s="29" t="s">
        <v>208</v>
      </c>
      <c r="W81" s="117" t="s">
        <v>364</v>
      </c>
    </row>
    <row r="82" spans="1:23" ht="15.75" customHeight="1" x14ac:dyDescent="0.35">
      <c r="A82" s="30" t="s">
        <v>209</v>
      </c>
      <c r="B82" s="17" t="s">
        <v>182</v>
      </c>
      <c r="C82" s="17" t="s">
        <v>72</v>
      </c>
      <c r="D82" s="29" t="s">
        <v>190</v>
      </c>
      <c r="E82" s="29" t="s">
        <v>190</v>
      </c>
      <c r="F82" s="29" t="s">
        <v>190</v>
      </c>
      <c r="G82" s="29" t="s">
        <v>190</v>
      </c>
      <c r="H82" s="29" t="s">
        <v>190</v>
      </c>
      <c r="I82" s="29" t="s">
        <v>190</v>
      </c>
      <c r="J82" s="29" t="s">
        <v>190</v>
      </c>
      <c r="K82" s="29" t="s">
        <v>190</v>
      </c>
      <c r="L82" s="29">
        <v>0.191</v>
      </c>
      <c r="M82" s="29">
        <v>0.18100000000000002</v>
      </c>
      <c r="N82" s="29">
        <v>0.16899999999999998</v>
      </c>
      <c r="O82" s="29">
        <v>0.17800000000000002</v>
      </c>
      <c r="P82" s="29">
        <v>0.20100000000000001</v>
      </c>
      <c r="Q82" s="29">
        <v>0.18</v>
      </c>
      <c r="R82" s="29">
        <v>0.159</v>
      </c>
      <c r="S82" s="29">
        <v>0.21899999999999997</v>
      </c>
      <c r="T82" s="29">
        <v>0.20300000000000001</v>
      </c>
      <c r="U82" s="29">
        <v>0.19</v>
      </c>
      <c r="V82" s="65">
        <v>0.16699999999999998</v>
      </c>
      <c r="W82" s="117" t="s">
        <v>364</v>
      </c>
    </row>
    <row r="83" spans="1:23" ht="15.75" customHeight="1" x14ac:dyDescent="0.35">
      <c r="A83" s="30" t="s">
        <v>209</v>
      </c>
      <c r="B83" s="17" t="s">
        <v>182</v>
      </c>
      <c r="C83" s="17" t="s">
        <v>73</v>
      </c>
      <c r="D83" s="29" t="s">
        <v>190</v>
      </c>
      <c r="E83" s="29" t="s">
        <v>190</v>
      </c>
      <c r="F83" s="29" t="s">
        <v>190</v>
      </c>
      <c r="G83" s="29" t="s">
        <v>190</v>
      </c>
      <c r="H83" s="29" t="s">
        <v>190</v>
      </c>
      <c r="I83" s="29" t="s">
        <v>190</v>
      </c>
      <c r="J83" s="29" t="s">
        <v>190</v>
      </c>
      <c r="K83" s="29" t="s">
        <v>190</v>
      </c>
      <c r="L83" s="29">
        <v>8.8000000000000009E-2</v>
      </c>
      <c r="M83" s="29">
        <v>0.13800000000000001</v>
      </c>
      <c r="N83" s="29">
        <v>0.17800000000000002</v>
      </c>
      <c r="O83" s="29">
        <v>0.20600000000000002</v>
      </c>
      <c r="P83" s="29">
        <v>0.113</v>
      </c>
      <c r="Q83" s="29">
        <v>0.11800000000000001</v>
      </c>
      <c r="R83" s="29">
        <v>0.17800000000000002</v>
      </c>
      <c r="S83" s="29">
        <v>0.29399999999999998</v>
      </c>
      <c r="T83" s="29" t="s">
        <v>208</v>
      </c>
      <c r="U83" s="29">
        <v>0.159</v>
      </c>
      <c r="V83" s="65">
        <v>0.28600000000000003</v>
      </c>
      <c r="W83" s="117" t="s">
        <v>364</v>
      </c>
    </row>
    <row r="84" spans="1:23" ht="15.75" customHeight="1" x14ac:dyDescent="0.35">
      <c r="A84" s="30" t="s">
        <v>209</v>
      </c>
      <c r="B84" s="17" t="s">
        <v>182</v>
      </c>
      <c r="C84" s="17" t="s">
        <v>53</v>
      </c>
      <c r="D84" s="29" t="s">
        <v>190</v>
      </c>
      <c r="E84" s="29" t="s">
        <v>190</v>
      </c>
      <c r="F84" s="29" t="s">
        <v>190</v>
      </c>
      <c r="G84" s="29" t="s">
        <v>190</v>
      </c>
      <c r="H84" s="29" t="s">
        <v>190</v>
      </c>
      <c r="I84" s="29" t="s">
        <v>190</v>
      </c>
      <c r="J84" s="29" t="s">
        <v>190</v>
      </c>
      <c r="K84" s="29" t="s">
        <v>190</v>
      </c>
      <c r="L84" s="29">
        <v>0.11</v>
      </c>
      <c r="M84" s="29">
        <v>9.6000000000000002E-2</v>
      </c>
      <c r="N84" s="29">
        <v>0.113</v>
      </c>
      <c r="O84" s="29">
        <v>0.106</v>
      </c>
      <c r="P84" s="29">
        <v>0.107</v>
      </c>
      <c r="Q84" s="29">
        <v>0.129</v>
      </c>
      <c r="R84" s="29">
        <v>0.106</v>
      </c>
      <c r="S84" s="29">
        <v>0.10800000000000001</v>
      </c>
      <c r="T84" s="29">
        <v>0.105</v>
      </c>
      <c r="U84" s="29">
        <v>9.1999999999999998E-2</v>
      </c>
      <c r="V84" s="65">
        <v>9.5000000000000001E-2</v>
      </c>
      <c r="W84" s="117" t="s">
        <v>364</v>
      </c>
    </row>
    <row r="85" spans="1:23" ht="15.75" customHeight="1" x14ac:dyDescent="0.35">
      <c r="A85" s="30" t="s">
        <v>209</v>
      </c>
      <c r="B85" s="17" t="s">
        <v>182</v>
      </c>
      <c r="C85" s="17" t="s">
        <v>74</v>
      </c>
      <c r="D85" s="29" t="s">
        <v>190</v>
      </c>
      <c r="E85" s="29" t="s">
        <v>190</v>
      </c>
      <c r="F85" s="29" t="s">
        <v>190</v>
      </c>
      <c r="G85" s="29" t="s">
        <v>190</v>
      </c>
      <c r="H85" s="29" t="s">
        <v>190</v>
      </c>
      <c r="I85" s="29" t="s">
        <v>190</v>
      </c>
      <c r="J85" s="29" t="s">
        <v>190</v>
      </c>
      <c r="K85" s="29" t="s">
        <v>190</v>
      </c>
      <c r="L85" s="29">
        <v>0.154</v>
      </c>
      <c r="M85" s="29">
        <v>0.247</v>
      </c>
      <c r="N85" s="29">
        <v>0.23</v>
      </c>
      <c r="O85" s="29">
        <v>0.16500000000000001</v>
      </c>
      <c r="P85" s="29">
        <v>0.161</v>
      </c>
      <c r="Q85" s="29">
        <v>0.14899999999999999</v>
      </c>
      <c r="R85" s="29" t="s">
        <v>208</v>
      </c>
      <c r="S85" s="29">
        <v>0.153</v>
      </c>
      <c r="T85" s="29" t="s">
        <v>208</v>
      </c>
      <c r="U85" s="29" t="s">
        <v>208</v>
      </c>
      <c r="V85" s="29" t="s">
        <v>208</v>
      </c>
      <c r="W85" s="117" t="s">
        <v>364</v>
      </c>
    </row>
    <row r="86" spans="1:23" ht="15.75" customHeight="1" x14ac:dyDescent="0.35">
      <c r="A86" s="30" t="s">
        <v>209</v>
      </c>
      <c r="B86" s="17" t="s">
        <v>182</v>
      </c>
      <c r="C86" s="17" t="s">
        <v>75</v>
      </c>
      <c r="D86" s="29" t="s">
        <v>190</v>
      </c>
      <c r="E86" s="29" t="s">
        <v>190</v>
      </c>
      <c r="F86" s="29" t="s">
        <v>190</v>
      </c>
      <c r="G86" s="29" t="s">
        <v>190</v>
      </c>
      <c r="H86" s="29" t="s">
        <v>190</v>
      </c>
      <c r="I86" s="29" t="s">
        <v>190</v>
      </c>
      <c r="J86" s="29" t="s">
        <v>190</v>
      </c>
      <c r="K86" s="29" t="s">
        <v>190</v>
      </c>
      <c r="L86" s="29">
        <v>0.111</v>
      </c>
      <c r="M86" s="29">
        <v>0.08</v>
      </c>
      <c r="N86" s="29">
        <v>8.900000000000001E-2</v>
      </c>
      <c r="O86" s="29">
        <v>0.122</v>
      </c>
      <c r="P86" s="29">
        <v>9.9000000000000005E-2</v>
      </c>
      <c r="Q86" s="29">
        <v>9.1999999999999998E-2</v>
      </c>
      <c r="R86" s="29">
        <v>0.09</v>
      </c>
      <c r="S86" s="29">
        <v>8.5999999999999993E-2</v>
      </c>
      <c r="T86" s="29">
        <v>0.11800000000000001</v>
      </c>
      <c r="U86" s="29">
        <v>7.8E-2</v>
      </c>
      <c r="V86" s="65">
        <v>9.6000000000000002E-2</v>
      </c>
      <c r="W86" s="117" t="s">
        <v>364</v>
      </c>
    </row>
    <row r="87" spans="1:23" ht="15.75" customHeight="1" x14ac:dyDescent="0.35">
      <c r="A87" s="30" t="s">
        <v>209</v>
      </c>
      <c r="B87" s="17" t="s">
        <v>182</v>
      </c>
      <c r="C87" s="17" t="s">
        <v>76</v>
      </c>
      <c r="D87" s="29" t="s">
        <v>190</v>
      </c>
      <c r="E87" s="29" t="s">
        <v>190</v>
      </c>
      <c r="F87" s="29" t="s">
        <v>190</v>
      </c>
      <c r="G87" s="29" t="s">
        <v>190</v>
      </c>
      <c r="H87" s="29" t="s">
        <v>190</v>
      </c>
      <c r="I87" s="29" t="s">
        <v>190</v>
      </c>
      <c r="J87" s="29" t="s">
        <v>190</v>
      </c>
      <c r="K87" s="29" t="s">
        <v>190</v>
      </c>
      <c r="L87" s="29">
        <v>0.19600000000000001</v>
      </c>
      <c r="M87" s="29">
        <v>0.17600000000000002</v>
      </c>
      <c r="N87" s="29">
        <v>0.16</v>
      </c>
      <c r="O87" s="29">
        <v>0.16500000000000001</v>
      </c>
      <c r="P87" s="29">
        <v>0.16600000000000001</v>
      </c>
      <c r="Q87" s="29">
        <v>0.222</v>
      </c>
      <c r="R87" s="29">
        <v>0.23199999999999998</v>
      </c>
      <c r="S87" s="29">
        <v>0.17499999999999999</v>
      </c>
      <c r="T87" s="29">
        <v>0.20699999999999999</v>
      </c>
      <c r="U87" s="29">
        <v>0.17600000000000002</v>
      </c>
      <c r="V87" s="65">
        <v>0.28800000000000003</v>
      </c>
      <c r="W87" s="117" t="s">
        <v>364</v>
      </c>
    </row>
    <row r="88" spans="1:23" ht="15.75" customHeight="1" x14ac:dyDescent="0.35">
      <c r="A88" s="30" t="s">
        <v>209</v>
      </c>
      <c r="B88" s="17" t="s">
        <v>182</v>
      </c>
      <c r="C88" s="17" t="s">
        <v>77</v>
      </c>
      <c r="D88" s="29" t="s">
        <v>190</v>
      </c>
      <c r="E88" s="29" t="s">
        <v>190</v>
      </c>
      <c r="F88" s="29" t="s">
        <v>190</v>
      </c>
      <c r="G88" s="29" t="s">
        <v>190</v>
      </c>
      <c r="H88" s="29" t="s">
        <v>190</v>
      </c>
      <c r="I88" s="29" t="s">
        <v>190</v>
      </c>
      <c r="J88" s="29" t="s">
        <v>190</v>
      </c>
      <c r="K88" s="29" t="s">
        <v>190</v>
      </c>
      <c r="L88" s="29">
        <v>0.121</v>
      </c>
      <c r="M88" s="29">
        <v>0.16</v>
      </c>
      <c r="N88" s="29">
        <v>0.13500000000000001</v>
      </c>
      <c r="O88" s="29">
        <v>9.8000000000000004E-2</v>
      </c>
      <c r="P88" s="29">
        <v>0.13699999999999998</v>
      </c>
      <c r="Q88" s="29">
        <v>0.11699999999999999</v>
      </c>
      <c r="R88" s="29">
        <v>9.5000000000000001E-2</v>
      </c>
      <c r="S88" s="29">
        <v>0.11199999999999999</v>
      </c>
      <c r="T88" s="29">
        <v>0.14400000000000002</v>
      </c>
      <c r="U88" s="29">
        <v>0.115</v>
      </c>
      <c r="V88" s="65">
        <v>0.10199999999999999</v>
      </c>
      <c r="W88" s="117" t="s">
        <v>364</v>
      </c>
    </row>
    <row r="89" spans="1:23" ht="15.75" customHeight="1" x14ac:dyDescent="0.35">
      <c r="A89" s="30" t="s">
        <v>209</v>
      </c>
      <c r="B89" s="17" t="s">
        <v>182</v>
      </c>
      <c r="C89" s="17" t="s">
        <v>78</v>
      </c>
      <c r="D89" s="29" t="s">
        <v>190</v>
      </c>
      <c r="E89" s="29" t="s">
        <v>190</v>
      </c>
      <c r="F89" s="29" t="s">
        <v>190</v>
      </c>
      <c r="G89" s="29" t="s">
        <v>190</v>
      </c>
      <c r="H89" s="29" t="s">
        <v>190</v>
      </c>
      <c r="I89" s="29" t="s">
        <v>190</v>
      </c>
      <c r="J89" s="29" t="s">
        <v>190</v>
      </c>
      <c r="K89" s="29" t="s">
        <v>190</v>
      </c>
      <c r="L89" s="29">
        <v>9.6000000000000002E-2</v>
      </c>
      <c r="M89" s="29">
        <v>0.11199999999999999</v>
      </c>
      <c r="N89" s="29">
        <v>0.109</v>
      </c>
      <c r="O89" s="29">
        <v>0.109</v>
      </c>
      <c r="P89" s="29">
        <v>0.14499999999999999</v>
      </c>
      <c r="Q89" s="29">
        <v>0.126</v>
      </c>
      <c r="R89" s="29">
        <v>0.107</v>
      </c>
      <c r="S89" s="29">
        <v>0.107</v>
      </c>
      <c r="T89" s="29">
        <v>7.5999999999999998E-2</v>
      </c>
      <c r="U89" s="29">
        <v>8.6999999999999994E-2</v>
      </c>
      <c r="V89" s="65">
        <v>7.9000000000000001E-2</v>
      </c>
      <c r="W89" s="117" t="s">
        <v>364</v>
      </c>
    </row>
    <row r="90" spans="1:23" ht="15.75" customHeight="1" x14ac:dyDescent="0.35">
      <c r="A90" s="30" t="s">
        <v>209</v>
      </c>
      <c r="B90" s="17" t="s">
        <v>182</v>
      </c>
      <c r="C90" s="17" t="s">
        <v>79</v>
      </c>
      <c r="D90" s="29" t="s">
        <v>190</v>
      </c>
      <c r="E90" s="29" t="s">
        <v>190</v>
      </c>
      <c r="F90" s="29" t="s">
        <v>190</v>
      </c>
      <c r="G90" s="29" t="s">
        <v>190</v>
      </c>
      <c r="H90" s="29" t="s">
        <v>190</v>
      </c>
      <c r="I90" s="29" t="s">
        <v>190</v>
      </c>
      <c r="J90" s="29" t="s">
        <v>190</v>
      </c>
      <c r="K90" s="29" t="s">
        <v>190</v>
      </c>
      <c r="L90" s="29">
        <v>9.6999999999999989E-2</v>
      </c>
      <c r="M90" s="29">
        <v>8.199999999999999E-2</v>
      </c>
      <c r="N90" s="29">
        <v>8.5000000000000006E-2</v>
      </c>
      <c r="O90" s="29">
        <v>7.0000000000000007E-2</v>
      </c>
      <c r="P90" s="29">
        <v>9.8000000000000004E-2</v>
      </c>
      <c r="Q90" s="29">
        <v>0.10300000000000001</v>
      </c>
      <c r="R90" s="29">
        <v>0.122</v>
      </c>
      <c r="S90" s="29">
        <v>0.10199999999999999</v>
      </c>
      <c r="T90" s="29">
        <v>0.12</v>
      </c>
      <c r="U90" s="29">
        <v>9.9000000000000005E-2</v>
      </c>
      <c r="V90" s="65">
        <v>9.0999999999999998E-2</v>
      </c>
      <c r="W90" s="117" t="s">
        <v>364</v>
      </c>
    </row>
    <row r="91" spans="1:23" ht="15.75" customHeight="1" x14ac:dyDescent="0.35">
      <c r="A91" s="30" t="s">
        <v>209</v>
      </c>
      <c r="B91" s="17" t="s">
        <v>182</v>
      </c>
      <c r="C91" s="17" t="s">
        <v>80</v>
      </c>
      <c r="D91" s="29" t="s">
        <v>190</v>
      </c>
      <c r="E91" s="29" t="s">
        <v>190</v>
      </c>
      <c r="F91" s="29" t="s">
        <v>190</v>
      </c>
      <c r="G91" s="29" t="s">
        <v>190</v>
      </c>
      <c r="H91" s="29" t="s">
        <v>190</v>
      </c>
      <c r="I91" s="29" t="s">
        <v>190</v>
      </c>
      <c r="J91" s="29" t="s">
        <v>190</v>
      </c>
      <c r="K91" s="29" t="s">
        <v>190</v>
      </c>
      <c r="L91" s="29">
        <v>0.17100000000000001</v>
      </c>
      <c r="M91" s="29">
        <v>0.21899999999999997</v>
      </c>
      <c r="N91" s="29">
        <v>0.15</v>
      </c>
      <c r="O91" s="29">
        <v>0.20499999999999999</v>
      </c>
      <c r="P91" s="29">
        <v>0.15</v>
      </c>
      <c r="Q91" s="29">
        <v>0.152</v>
      </c>
      <c r="R91" s="29">
        <v>0.19600000000000001</v>
      </c>
      <c r="S91" s="29">
        <v>0.157</v>
      </c>
      <c r="T91" s="29">
        <v>0.16200000000000001</v>
      </c>
      <c r="U91" s="29">
        <v>0.14199999999999999</v>
      </c>
      <c r="V91" s="65">
        <v>0.17499999999999999</v>
      </c>
      <c r="W91" s="117" t="s">
        <v>364</v>
      </c>
    </row>
    <row r="92" spans="1:23" ht="15.75" customHeight="1" x14ac:dyDescent="0.35">
      <c r="A92" s="30" t="s">
        <v>209</v>
      </c>
      <c r="B92" s="17" t="s">
        <v>182</v>
      </c>
      <c r="C92" s="17" t="s">
        <v>81</v>
      </c>
      <c r="D92" s="29" t="s">
        <v>190</v>
      </c>
      <c r="E92" s="29" t="s">
        <v>190</v>
      </c>
      <c r="F92" s="29" t="s">
        <v>190</v>
      </c>
      <c r="G92" s="29" t="s">
        <v>190</v>
      </c>
      <c r="H92" s="29" t="s">
        <v>190</v>
      </c>
      <c r="I92" s="29" t="s">
        <v>190</v>
      </c>
      <c r="J92" s="29" t="s">
        <v>190</v>
      </c>
      <c r="K92" s="29" t="s">
        <v>190</v>
      </c>
      <c r="L92" s="29">
        <v>0.107</v>
      </c>
      <c r="M92" s="29">
        <v>9.1999999999999998E-2</v>
      </c>
      <c r="N92" s="29">
        <v>0.105</v>
      </c>
      <c r="O92" s="29">
        <v>0.107</v>
      </c>
      <c r="P92" s="29">
        <v>0.12300000000000001</v>
      </c>
      <c r="Q92" s="29">
        <v>9.0999999999999998E-2</v>
      </c>
      <c r="R92" s="29">
        <v>0.13500000000000001</v>
      </c>
      <c r="S92" s="29">
        <v>9.4E-2</v>
      </c>
      <c r="T92" s="29">
        <v>0.106</v>
      </c>
      <c r="U92" s="29">
        <v>8.3000000000000004E-2</v>
      </c>
      <c r="V92" s="65">
        <v>8.900000000000001E-2</v>
      </c>
      <c r="W92" s="117" t="s">
        <v>364</v>
      </c>
    </row>
    <row r="93" spans="1:23" ht="15.75" customHeight="1" x14ac:dyDescent="0.35">
      <c r="A93" s="30" t="s">
        <v>209</v>
      </c>
      <c r="B93" s="17" t="s">
        <v>182</v>
      </c>
      <c r="C93" s="17" t="s">
        <v>82</v>
      </c>
      <c r="D93" s="29" t="s">
        <v>190</v>
      </c>
      <c r="E93" s="29" t="s">
        <v>190</v>
      </c>
      <c r="F93" s="29" t="s">
        <v>190</v>
      </c>
      <c r="G93" s="29" t="s">
        <v>190</v>
      </c>
      <c r="H93" s="29" t="s">
        <v>190</v>
      </c>
      <c r="I93" s="29" t="s">
        <v>190</v>
      </c>
      <c r="J93" s="29" t="s">
        <v>190</v>
      </c>
      <c r="K93" s="29" t="s">
        <v>190</v>
      </c>
      <c r="L93" s="29">
        <v>0.27</v>
      </c>
      <c r="M93" s="29">
        <v>0.28600000000000003</v>
      </c>
      <c r="N93" s="29">
        <v>0.22500000000000001</v>
      </c>
      <c r="O93" s="29">
        <v>0.27200000000000002</v>
      </c>
      <c r="P93" s="29">
        <v>0.26200000000000001</v>
      </c>
      <c r="Q93" s="29">
        <v>0.26500000000000001</v>
      </c>
      <c r="R93" s="29">
        <v>0.32899999999999996</v>
      </c>
      <c r="S93" s="29">
        <v>0.34200000000000003</v>
      </c>
      <c r="T93" s="29">
        <v>0.33700000000000002</v>
      </c>
      <c r="U93" s="29">
        <v>0.52500000000000002</v>
      </c>
      <c r="V93" s="65">
        <v>0.61899999999999999</v>
      </c>
      <c r="W93" s="117" t="s">
        <v>364</v>
      </c>
    </row>
    <row r="94" spans="1:23" ht="15.75" customHeight="1" x14ac:dyDescent="0.35">
      <c r="A94" s="30" t="s">
        <v>209</v>
      </c>
      <c r="B94" s="17" t="s">
        <v>182</v>
      </c>
      <c r="C94" s="17" t="s">
        <v>83</v>
      </c>
      <c r="D94" s="29" t="s">
        <v>190</v>
      </c>
      <c r="E94" s="29" t="s">
        <v>190</v>
      </c>
      <c r="F94" s="29" t="s">
        <v>190</v>
      </c>
      <c r="G94" s="29" t="s">
        <v>190</v>
      </c>
      <c r="H94" s="29" t="s">
        <v>190</v>
      </c>
      <c r="I94" s="29" t="s">
        <v>190</v>
      </c>
      <c r="J94" s="29" t="s">
        <v>190</v>
      </c>
      <c r="K94" s="29" t="s">
        <v>190</v>
      </c>
      <c r="L94" s="29">
        <v>0.32899999999999996</v>
      </c>
      <c r="M94" s="29">
        <v>0.34200000000000003</v>
      </c>
      <c r="N94" s="29">
        <v>0.33299999999999996</v>
      </c>
      <c r="O94" s="29">
        <v>0.26899999999999996</v>
      </c>
      <c r="P94" s="29">
        <v>0.21600000000000003</v>
      </c>
      <c r="Q94" s="29">
        <v>0.20199999999999999</v>
      </c>
      <c r="R94" s="29">
        <v>0.2</v>
      </c>
      <c r="S94" s="29">
        <v>0.152</v>
      </c>
      <c r="T94" s="29">
        <v>0.24199999999999999</v>
      </c>
      <c r="U94" s="29">
        <v>0.16500000000000001</v>
      </c>
      <c r="V94" s="65">
        <v>0.29899999999999999</v>
      </c>
      <c r="W94" s="117" t="s">
        <v>364</v>
      </c>
    </row>
    <row r="95" spans="1:23" ht="15.75" customHeight="1" x14ac:dyDescent="0.35">
      <c r="A95" s="30" t="s">
        <v>209</v>
      </c>
      <c r="B95" s="17" t="s">
        <v>182</v>
      </c>
      <c r="C95" s="17" t="s">
        <v>84</v>
      </c>
      <c r="D95" s="29" t="s">
        <v>190</v>
      </c>
      <c r="E95" s="29" t="s">
        <v>190</v>
      </c>
      <c r="F95" s="29" t="s">
        <v>190</v>
      </c>
      <c r="G95" s="29" t="s">
        <v>190</v>
      </c>
      <c r="H95" s="29" t="s">
        <v>190</v>
      </c>
      <c r="I95" s="29" t="s">
        <v>190</v>
      </c>
      <c r="J95" s="29" t="s">
        <v>190</v>
      </c>
      <c r="K95" s="29" t="s">
        <v>190</v>
      </c>
      <c r="L95" s="29">
        <v>0.26300000000000001</v>
      </c>
      <c r="M95" s="29">
        <v>0.253</v>
      </c>
      <c r="N95" s="29">
        <v>0.22800000000000001</v>
      </c>
      <c r="O95" s="29">
        <v>0.22</v>
      </c>
      <c r="P95" s="29">
        <v>0.22399999999999998</v>
      </c>
      <c r="Q95" s="29">
        <v>0.21299999999999999</v>
      </c>
      <c r="R95" s="29">
        <v>0.28100000000000003</v>
      </c>
      <c r="S95" s="29">
        <v>0.251</v>
      </c>
      <c r="T95" s="29">
        <v>0.17199999999999999</v>
      </c>
      <c r="U95" s="29">
        <v>0.09</v>
      </c>
      <c r="V95" s="65">
        <v>0.161</v>
      </c>
      <c r="W95" s="117" t="s">
        <v>364</v>
      </c>
    </row>
    <row r="96" spans="1:23" ht="15.75" customHeight="1" x14ac:dyDescent="0.35">
      <c r="A96" s="30" t="s">
        <v>209</v>
      </c>
      <c r="B96" s="17" t="s">
        <v>182</v>
      </c>
      <c r="C96" s="17" t="s">
        <v>15</v>
      </c>
      <c r="D96" s="29" t="s">
        <v>190</v>
      </c>
      <c r="E96" s="29" t="s">
        <v>190</v>
      </c>
      <c r="F96" s="29" t="s">
        <v>190</v>
      </c>
      <c r="G96" s="29" t="s">
        <v>190</v>
      </c>
      <c r="H96" s="29" t="s">
        <v>190</v>
      </c>
      <c r="I96" s="29" t="s">
        <v>190</v>
      </c>
      <c r="J96" s="29" t="s">
        <v>190</v>
      </c>
      <c r="K96" s="29" t="s">
        <v>190</v>
      </c>
      <c r="L96" s="29">
        <v>0.17300000000000001</v>
      </c>
      <c r="M96" s="29">
        <v>0.19899999999999998</v>
      </c>
      <c r="N96" s="29">
        <v>0.17699999999999999</v>
      </c>
      <c r="O96" s="29">
        <v>0.17600000000000002</v>
      </c>
      <c r="P96" s="29">
        <v>0.16399999999999998</v>
      </c>
      <c r="Q96" s="29">
        <v>0.21600000000000003</v>
      </c>
      <c r="R96" s="29">
        <v>0.158</v>
      </c>
      <c r="S96" s="29">
        <v>0.158</v>
      </c>
      <c r="T96" s="29">
        <v>0.159</v>
      </c>
      <c r="U96" s="29">
        <v>0.183</v>
      </c>
      <c r="V96" s="65">
        <v>0.111</v>
      </c>
      <c r="W96" s="117" t="s">
        <v>364</v>
      </c>
    </row>
    <row r="97" spans="1:23" ht="15.75" customHeight="1" x14ac:dyDescent="0.35">
      <c r="A97" s="30" t="s">
        <v>209</v>
      </c>
      <c r="B97" s="17" t="s">
        <v>182</v>
      </c>
      <c r="C97" s="17" t="s">
        <v>85</v>
      </c>
      <c r="D97" s="29" t="s">
        <v>190</v>
      </c>
      <c r="E97" s="29" t="s">
        <v>190</v>
      </c>
      <c r="F97" s="29" t="s">
        <v>190</v>
      </c>
      <c r="G97" s="29" t="s">
        <v>190</v>
      </c>
      <c r="H97" s="29" t="s">
        <v>190</v>
      </c>
      <c r="I97" s="29" t="s">
        <v>190</v>
      </c>
      <c r="J97" s="29" t="s">
        <v>190</v>
      </c>
      <c r="K97" s="29" t="s">
        <v>190</v>
      </c>
      <c r="L97" s="29">
        <v>0.12300000000000001</v>
      </c>
      <c r="M97" s="29">
        <v>0.13100000000000001</v>
      </c>
      <c r="N97" s="29">
        <v>0.153</v>
      </c>
      <c r="O97" s="29">
        <v>0.13100000000000001</v>
      </c>
      <c r="P97" s="29">
        <v>0.17199999999999999</v>
      </c>
      <c r="Q97" s="29">
        <v>0.126</v>
      </c>
      <c r="R97" s="29">
        <v>0.14699999999999999</v>
      </c>
      <c r="S97" s="29">
        <v>0.21199999999999999</v>
      </c>
      <c r="T97" s="29">
        <v>0.13400000000000001</v>
      </c>
      <c r="U97" s="29">
        <v>0.16</v>
      </c>
      <c r="V97" s="65">
        <v>0.153</v>
      </c>
      <c r="W97" s="117" t="s">
        <v>364</v>
      </c>
    </row>
    <row r="98" spans="1:23" ht="15.75" customHeight="1" x14ac:dyDescent="0.35">
      <c r="A98" s="30" t="s">
        <v>209</v>
      </c>
      <c r="B98" s="17" t="s">
        <v>182</v>
      </c>
      <c r="C98" s="17" t="s">
        <v>86</v>
      </c>
      <c r="D98" s="29" t="s">
        <v>190</v>
      </c>
      <c r="E98" s="29" t="s">
        <v>190</v>
      </c>
      <c r="F98" s="29" t="s">
        <v>190</v>
      </c>
      <c r="G98" s="29" t="s">
        <v>190</v>
      </c>
      <c r="H98" s="29" t="s">
        <v>190</v>
      </c>
      <c r="I98" s="29" t="s">
        <v>190</v>
      </c>
      <c r="J98" s="29" t="s">
        <v>190</v>
      </c>
      <c r="K98" s="29" t="s">
        <v>190</v>
      </c>
      <c r="L98" s="29">
        <v>0.113</v>
      </c>
      <c r="M98" s="29">
        <v>0.113</v>
      </c>
      <c r="N98" s="29">
        <v>5.5999999999999994E-2</v>
      </c>
      <c r="O98" s="29" t="s">
        <v>208</v>
      </c>
      <c r="P98" s="29">
        <v>6.2E-2</v>
      </c>
      <c r="Q98" s="29">
        <v>0.17800000000000002</v>
      </c>
      <c r="R98" s="29">
        <v>4.9000000000000002E-2</v>
      </c>
      <c r="S98" s="29">
        <v>9.1999999999999998E-2</v>
      </c>
      <c r="T98" s="29">
        <v>8.900000000000001E-2</v>
      </c>
      <c r="U98" s="29">
        <v>0.09</v>
      </c>
      <c r="V98" s="65">
        <v>5.5999999999999994E-2</v>
      </c>
      <c r="W98" s="117" t="s">
        <v>364</v>
      </c>
    </row>
    <row r="99" spans="1:23" ht="15.75" customHeight="1" x14ac:dyDescent="0.35">
      <c r="A99" s="30" t="s">
        <v>209</v>
      </c>
      <c r="B99" s="17" t="s">
        <v>182</v>
      </c>
      <c r="C99" s="17" t="s">
        <v>87</v>
      </c>
      <c r="D99" s="29" t="s">
        <v>190</v>
      </c>
      <c r="E99" s="29" t="s">
        <v>190</v>
      </c>
      <c r="F99" s="29" t="s">
        <v>190</v>
      </c>
      <c r="G99" s="29" t="s">
        <v>190</v>
      </c>
      <c r="H99" s="29" t="s">
        <v>190</v>
      </c>
      <c r="I99" s="29" t="s">
        <v>190</v>
      </c>
      <c r="J99" s="29" t="s">
        <v>190</v>
      </c>
      <c r="K99" s="29" t="s">
        <v>190</v>
      </c>
      <c r="L99" s="29">
        <v>0.25</v>
      </c>
      <c r="M99" s="29">
        <v>0.19699999999999998</v>
      </c>
      <c r="N99" s="29">
        <v>0.16600000000000001</v>
      </c>
      <c r="O99" s="29">
        <v>0.27399999999999997</v>
      </c>
      <c r="P99" s="29">
        <v>0.20399999999999999</v>
      </c>
      <c r="Q99" s="29">
        <v>0.252</v>
      </c>
      <c r="R99" s="29">
        <v>0.22399999999999998</v>
      </c>
      <c r="S99" s="29">
        <v>0.161</v>
      </c>
      <c r="T99" s="29">
        <v>0.22899999999999998</v>
      </c>
      <c r="U99" s="29">
        <v>0.182</v>
      </c>
      <c r="V99" s="65">
        <v>0.17100000000000001</v>
      </c>
      <c r="W99" s="117" t="s">
        <v>364</v>
      </c>
    </row>
    <row r="100" spans="1:23" ht="15.75" customHeight="1" x14ac:dyDescent="0.35">
      <c r="A100" s="30" t="s">
        <v>209</v>
      </c>
      <c r="B100" s="17" t="s">
        <v>182</v>
      </c>
      <c r="C100" s="17" t="s">
        <v>88</v>
      </c>
      <c r="D100" s="29" t="s">
        <v>190</v>
      </c>
      <c r="E100" s="29" t="s">
        <v>190</v>
      </c>
      <c r="F100" s="29" t="s">
        <v>190</v>
      </c>
      <c r="G100" s="29" t="s">
        <v>190</v>
      </c>
      <c r="H100" s="29" t="s">
        <v>190</v>
      </c>
      <c r="I100" s="29" t="s">
        <v>190</v>
      </c>
      <c r="J100" s="29" t="s">
        <v>190</v>
      </c>
      <c r="K100" s="29" t="s">
        <v>190</v>
      </c>
      <c r="L100" s="29">
        <v>0.33700000000000002</v>
      </c>
      <c r="M100" s="29">
        <v>0.34299999999999997</v>
      </c>
      <c r="N100" s="29">
        <v>0.34700000000000003</v>
      </c>
      <c r="O100" s="29">
        <v>0.253</v>
      </c>
      <c r="P100" s="29">
        <v>0.54200000000000004</v>
      </c>
      <c r="Q100" s="29">
        <v>0.46</v>
      </c>
      <c r="R100" s="29">
        <v>0.55100000000000005</v>
      </c>
      <c r="S100" s="29">
        <v>0.34799999999999998</v>
      </c>
      <c r="T100" s="29">
        <v>0.25600000000000001</v>
      </c>
      <c r="U100" s="29" t="s">
        <v>208</v>
      </c>
      <c r="V100" s="29" t="s">
        <v>208</v>
      </c>
      <c r="W100" s="117" t="s">
        <v>364</v>
      </c>
    </row>
    <row r="101" spans="1:23" ht="15.75" customHeight="1" x14ac:dyDescent="0.35">
      <c r="A101" s="30" t="s">
        <v>209</v>
      </c>
      <c r="B101" s="17" t="s">
        <v>182</v>
      </c>
      <c r="C101" s="17" t="s">
        <v>18</v>
      </c>
      <c r="D101" s="29" t="s">
        <v>190</v>
      </c>
      <c r="E101" s="29" t="s">
        <v>190</v>
      </c>
      <c r="F101" s="29" t="s">
        <v>190</v>
      </c>
      <c r="G101" s="29" t="s">
        <v>190</v>
      </c>
      <c r="H101" s="29" t="s">
        <v>190</v>
      </c>
      <c r="I101" s="29" t="s">
        <v>190</v>
      </c>
      <c r="J101" s="29" t="s">
        <v>190</v>
      </c>
      <c r="K101" s="29" t="s">
        <v>190</v>
      </c>
      <c r="L101" s="29">
        <v>0.12</v>
      </c>
      <c r="M101" s="29">
        <v>0.11900000000000001</v>
      </c>
      <c r="N101" s="29">
        <v>9.8000000000000004E-2</v>
      </c>
      <c r="O101" s="29">
        <v>0.124</v>
      </c>
      <c r="P101" s="29">
        <v>9.4E-2</v>
      </c>
      <c r="Q101" s="29">
        <v>0.109</v>
      </c>
      <c r="R101" s="29">
        <v>0.14300000000000002</v>
      </c>
      <c r="S101" s="29">
        <v>0.12300000000000001</v>
      </c>
      <c r="T101" s="29">
        <v>0.128</v>
      </c>
      <c r="U101" s="29">
        <v>3.9E-2</v>
      </c>
      <c r="V101" s="65">
        <v>0.11900000000000001</v>
      </c>
      <c r="W101" s="117" t="s">
        <v>364</v>
      </c>
    </row>
    <row r="102" spans="1:23" ht="15.75" customHeight="1" x14ac:dyDescent="0.35">
      <c r="A102" s="30" t="s">
        <v>209</v>
      </c>
      <c r="B102" s="17" t="s">
        <v>182</v>
      </c>
      <c r="C102" s="17" t="s">
        <v>89</v>
      </c>
      <c r="D102" s="29" t="s">
        <v>190</v>
      </c>
      <c r="E102" s="29" t="s">
        <v>190</v>
      </c>
      <c r="F102" s="29" t="s">
        <v>190</v>
      </c>
      <c r="G102" s="29" t="s">
        <v>190</v>
      </c>
      <c r="H102" s="29" t="s">
        <v>190</v>
      </c>
      <c r="I102" s="29" t="s">
        <v>190</v>
      </c>
      <c r="J102" s="29" t="s">
        <v>190</v>
      </c>
      <c r="K102" s="29" t="s">
        <v>190</v>
      </c>
      <c r="L102" s="29">
        <v>0.16800000000000001</v>
      </c>
      <c r="M102" s="29">
        <v>0.16800000000000001</v>
      </c>
      <c r="N102" s="29">
        <v>0.191</v>
      </c>
      <c r="O102" s="29">
        <v>0.21899999999999997</v>
      </c>
      <c r="P102" s="29">
        <v>0.21100000000000002</v>
      </c>
      <c r="Q102" s="29">
        <v>0.10800000000000001</v>
      </c>
      <c r="R102" s="29">
        <v>0.16600000000000001</v>
      </c>
      <c r="S102" s="29">
        <v>0.14499999999999999</v>
      </c>
      <c r="T102" s="29">
        <v>0.14899999999999999</v>
      </c>
      <c r="U102" s="29">
        <v>0.188</v>
      </c>
      <c r="V102" s="65">
        <v>0.17699999999999999</v>
      </c>
      <c r="W102" s="117" t="s">
        <v>364</v>
      </c>
    </row>
    <row r="103" spans="1:23" ht="15.75" customHeight="1" x14ac:dyDescent="0.35">
      <c r="A103" s="30" t="s">
        <v>209</v>
      </c>
      <c r="B103" s="17" t="s">
        <v>182</v>
      </c>
      <c r="C103" s="17" t="s">
        <v>90</v>
      </c>
      <c r="D103" s="29" t="s">
        <v>190</v>
      </c>
      <c r="E103" s="29" t="s">
        <v>190</v>
      </c>
      <c r="F103" s="29" t="s">
        <v>190</v>
      </c>
      <c r="G103" s="29" t="s">
        <v>190</v>
      </c>
      <c r="H103" s="29" t="s">
        <v>190</v>
      </c>
      <c r="I103" s="29" t="s">
        <v>190</v>
      </c>
      <c r="J103" s="29" t="s">
        <v>190</v>
      </c>
      <c r="K103" s="29" t="s">
        <v>190</v>
      </c>
      <c r="L103" s="29">
        <v>0.27200000000000002</v>
      </c>
      <c r="M103" s="29">
        <v>0.223</v>
      </c>
      <c r="N103" s="29">
        <v>0.17</v>
      </c>
      <c r="O103" s="29">
        <v>0.14499999999999999</v>
      </c>
      <c r="P103" s="29">
        <v>0.191</v>
      </c>
      <c r="Q103" s="29">
        <v>0.13200000000000001</v>
      </c>
      <c r="R103" s="29">
        <v>0.16699999999999998</v>
      </c>
      <c r="S103" s="29">
        <v>0.222</v>
      </c>
      <c r="T103" s="29">
        <v>0.214</v>
      </c>
      <c r="U103" s="29">
        <v>0.27399999999999997</v>
      </c>
      <c r="V103" s="65">
        <v>0.10099999999999999</v>
      </c>
      <c r="W103" s="117" t="s">
        <v>364</v>
      </c>
    </row>
    <row r="104" spans="1:23" ht="15.75" customHeight="1" x14ac:dyDescent="0.35">
      <c r="A104" s="30" t="s">
        <v>209</v>
      </c>
      <c r="B104" s="17" t="s">
        <v>182</v>
      </c>
      <c r="C104" s="17" t="s">
        <v>91</v>
      </c>
      <c r="D104" s="29" t="s">
        <v>190</v>
      </c>
      <c r="E104" s="29" t="s">
        <v>190</v>
      </c>
      <c r="F104" s="29" t="s">
        <v>190</v>
      </c>
      <c r="G104" s="29" t="s">
        <v>190</v>
      </c>
      <c r="H104" s="29" t="s">
        <v>190</v>
      </c>
      <c r="I104" s="29" t="s">
        <v>190</v>
      </c>
      <c r="J104" s="29" t="s">
        <v>190</v>
      </c>
      <c r="K104" s="29" t="s">
        <v>190</v>
      </c>
      <c r="L104" s="29">
        <v>0.17899999999999999</v>
      </c>
      <c r="M104" s="29">
        <v>0.156</v>
      </c>
      <c r="N104" s="29">
        <v>9.5000000000000001E-2</v>
      </c>
      <c r="O104" s="29">
        <v>0.09</v>
      </c>
      <c r="P104" s="29">
        <v>0.223</v>
      </c>
      <c r="Q104" s="29">
        <v>8.8000000000000009E-2</v>
      </c>
      <c r="R104" s="29">
        <v>0.16399999999999998</v>
      </c>
      <c r="S104" s="29">
        <v>0.13400000000000001</v>
      </c>
      <c r="T104" s="29">
        <v>0.154</v>
      </c>
      <c r="U104" s="29" t="s">
        <v>208</v>
      </c>
      <c r="V104" s="65">
        <v>0.183</v>
      </c>
      <c r="W104" s="117" t="s">
        <v>364</v>
      </c>
    </row>
    <row r="105" spans="1:23" ht="15.75" customHeight="1" x14ac:dyDescent="0.35">
      <c r="A105" s="30" t="s">
        <v>209</v>
      </c>
      <c r="B105" s="17" t="s">
        <v>182</v>
      </c>
      <c r="C105" s="17" t="s">
        <v>92</v>
      </c>
      <c r="D105" s="29" t="s">
        <v>190</v>
      </c>
      <c r="E105" s="29" t="s">
        <v>190</v>
      </c>
      <c r="F105" s="29" t="s">
        <v>190</v>
      </c>
      <c r="G105" s="29" t="s">
        <v>190</v>
      </c>
      <c r="H105" s="29" t="s">
        <v>190</v>
      </c>
      <c r="I105" s="29" t="s">
        <v>190</v>
      </c>
      <c r="J105" s="29" t="s">
        <v>190</v>
      </c>
      <c r="K105" s="29" t="s">
        <v>190</v>
      </c>
      <c r="L105" s="29">
        <v>0.27100000000000002</v>
      </c>
      <c r="M105" s="29">
        <v>0.126</v>
      </c>
      <c r="N105" s="29">
        <v>0.16300000000000001</v>
      </c>
      <c r="O105" s="29">
        <v>0.21899999999999997</v>
      </c>
      <c r="P105" s="29">
        <v>0.191</v>
      </c>
      <c r="Q105" s="29">
        <v>0.19600000000000001</v>
      </c>
      <c r="R105" s="29">
        <v>0.19800000000000001</v>
      </c>
      <c r="S105" s="29">
        <v>0.17499999999999999</v>
      </c>
      <c r="T105" s="29">
        <v>8.1000000000000003E-2</v>
      </c>
      <c r="U105" s="29">
        <v>0.06</v>
      </c>
      <c r="V105" s="29" t="s">
        <v>208</v>
      </c>
      <c r="W105" s="117" t="s">
        <v>364</v>
      </c>
    </row>
    <row r="106" spans="1:23" ht="15.75" customHeight="1" x14ac:dyDescent="0.35">
      <c r="A106" s="30" t="s">
        <v>209</v>
      </c>
      <c r="B106" s="17" t="s">
        <v>182</v>
      </c>
      <c r="C106" s="17" t="s">
        <v>93</v>
      </c>
      <c r="D106" s="29" t="s">
        <v>190</v>
      </c>
      <c r="E106" s="29" t="s">
        <v>190</v>
      </c>
      <c r="F106" s="29" t="s">
        <v>190</v>
      </c>
      <c r="G106" s="29" t="s">
        <v>190</v>
      </c>
      <c r="H106" s="29" t="s">
        <v>190</v>
      </c>
      <c r="I106" s="29" t="s">
        <v>190</v>
      </c>
      <c r="J106" s="29" t="s">
        <v>190</v>
      </c>
      <c r="K106" s="29" t="s">
        <v>190</v>
      </c>
      <c r="L106" s="29">
        <v>0.16600000000000001</v>
      </c>
      <c r="M106" s="29">
        <v>0.155</v>
      </c>
      <c r="N106" s="29">
        <v>0.375</v>
      </c>
      <c r="O106" s="29">
        <v>0.46899999999999997</v>
      </c>
      <c r="P106" s="29">
        <v>0.184</v>
      </c>
      <c r="Q106" s="29">
        <v>0.16500000000000001</v>
      </c>
      <c r="R106" s="29" t="s">
        <v>208</v>
      </c>
      <c r="S106" s="29">
        <v>0.27200000000000002</v>
      </c>
      <c r="T106" s="29">
        <v>0.56999999999999995</v>
      </c>
      <c r="U106" s="29" t="s">
        <v>208</v>
      </c>
      <c r="V106" s="29" t="s">
        <v>208</v>
      </c>
      <c r="W106" s="117" t="s">
        <v>364</v>
      </c>
    </row>
    <row r="107" spans="1:23" ht="15.75" customHeight="1" x14ac:dyDescent="0.35">
      <c r="A107" s="30" t="s">
        <v>209</v>
      </c>
      <c r="B107" s="17" t="s">
        <v>182</v>
      </c>
      <c r="C107" s="17" t="s">
        <v>94</v>
      </c>
      <c r="D107" s="29" t="s">
        <v>190</v>
      </c>
      <c r="E107" s="29" t="s">
        <v>190</v>
      </c>
      <c r="F107" s="29" t="s">
        <v>190</v>
      </c>
      <c r="G107" s="29" t="s">
        <v>190</v>
      </c>
      <c r="H107" s="29" t="s">
        <v>190</v>
      </c>
      <c r="I107" s="29" t="s">
        <v>190</v>
      </c>
      <c r="J107" s="29" t="s">
        <v>190</v>
      </c>
      <c r="K107" s="29" t="s">
        <v>190</v>
      </c>
      <c r="L107" s="29">
        <v>0.14400000000000002</v>
      </c>
      <c r="M107" s="29">
        <v>0.16300000000000001</v>
      </c>
      <c r="N107" s="29">
        <v>0.13500000000000001</v>
      </c>
      <c r="O107" s="29">
        <v>0.16300000000000001</v>
      </c>
      <c r="P107" s="29">
        <v>0.151</v>
      </c>
      <c r="Q107" s="29">
        <v>0.11699999999999999</v>
      </c>
      <c r="R107" s="29">
        <v>0.17100000000000001</v>
      </c>
      <c r="S107" s="29">
        <v>0.14800000000000002</v>
      </c>
      <c r="T107" s="29">
        <v>0.19399999999999998</v>
      </c>
      <c r="U107" s="29">
        <v>0.16300000000000001</v>
      </c>
      <c r="V107" s="65">
        <v>0.19899999999999998</v>
      </c>
      <c r="W107" s="117" t="s">
        <v>364</v>
      </c>
    </row>
    <row r="108" spans="1:23" ht="15.75" customHeight="1" x14ac:dyDescent="0.35">
      <c r="A108" s="30" t="s">
        <v>209</v>
      </c>
      <c r="B108" s="17" t="s">
        <v>182</v>
      </c>
      <c r="C108" s="17" t="s">
        <v>95</v>
      </c>
      <c r="D108" s="29" t="s">
        <v>190</v>
      </c>
      <c r="E108" s="29" t="s">
        <v>190</v>
      </c>
      <c r="F108" s="29" t="s">
        <v>190</v>
      </c>
      <c r="G108" s="29" t="s">
        <v>190</v>
      </c>
      <c r="H108" s="29" t="s">
        <v>190</v>
      </c>
      <c r="I108" s="29" t="s">
        <v>190</v>
      </c>
      <c r="J108" s="29" t="s">
        <v>190</v>
      </c>
      <c r="K108" s="29" t="s">
        <v>190</v>
      </c>
      <c r="L108" s="29">
        <v>0.21100000000000002</v>
      </c>
      <c r="M108" s="29">
        <v>0.14300000000000002</v>
      </c>
      <c r="N108" s="29">
        <v>0.32400000000000001</v>
      </c>
      <c r="O108" s="29">
        <v>0.192</v>
      </c>
      <c r="P108" s="29">
        <v>0.17399999999999999</v>
      </c>
      <c r="Q108" s="29">
        <v>0.14199999999999999</v>
      </c>
      <c r="R108" s="29">
        <v>0.20600000000000002</v>
      </c>
      <c r="S108" s="29">
        <v>8.5999999999999993E-2</v>
      </c>
      <c r="T108" s="29" t="s">
        <v>208</v>
      </c>
      <c r="U108" s="29" t="s">
        <v>208</v>
      </c>
      <c r="V108" s="29" t="s">
        <v>208</v>
      </c>
      <c r="W108" s="117" t="s">
        <v>364</v>
      </c>
    </row>
    <row r="109" spans="1:23" ht="30" customHeight="1" x14ac:dyDescent="0.35">
      <c r="A109" s="30" t="s">
        <v>209</v>
      </c>
      <c r="B109" s="17" t="s">
        <v>183</v>
      </c>
      <c r="C109" s="17" t="s">
        <v>112</v>
      </c>
      <c r="D109" s="33" t="s">
        <v>190</v>
      </c>
      <c r="E109" s="33" t="s">
        <v>190</v>
      </c>
      <c r="F109" s="33" t="s">
        <v>190</v>
      </c>
      <c r="G109" s="33" t="s">
        <v>190</v>
      </c>
      <c r="H109" s="33" t="s">
        <v>190</v>
      </c>
      <c r="I109" s="33" t="s">
        <v>190</v>
      </c>
      <c r="J109" s="29" t="s">
        <v>190</v>
      </c>
      <c r="K109" s="29" t="s">
        <v>190</v>
      </c>
      <c r="L109" s="29">
        <v>0.22600000000000001</v>
      </c>
      <c r="M109" s="29">
        <v>0.221</v>
      </c>
      <c r="N109" s="29">
        <v>0.192</v>
      </c>
      <c r="O109" s="29">
        <v>0.20899999999999999</v>
      </c>
      <c r="P109" s="29">
        <v>0.21299999999999999</v>
      </c>
      <c r="Q109" s="29">
        <v>0.20800000000000002</v>
      </c>
      <c r="R109" s="29">
        <v>0.24299999999999999</v>
      </c>
      <c r="S109" s="29">
        <v>0.24600000000000002</v>
      </c>
      <c r="T109" s="29">
        <v>0.22500000000000001</v>
      </c>
      <c r="U109" s="29">
        <v>0.193</v>
      </c>
      <c r="V109" s="65">
        <v>0.19399999999999998</v>
      </c>
      <c r="W109" s="117" t="s">
        <v>364</v>
      </c>
    </row>
    <row r="110" spans="1:23" x14ac:dyDescent="0.35">
      <c r="A110" s="30" t="s">
        <v>209</v>
      </c>
      <c r="B110" s="17" t="s">
        <v>183</v>
      </c>
      <c r="C110" s="9" t="s">
        <v>113</v>
      </c>
      <c r="D110" s="33" t="s">
        <v>190</v>
      </c>
      <c r="E110" s="33" t="s">
        <v>190</v>
      </c>
      <c r="F110" s="33" t="s">
        <v>190</v>
      </c>
      <c r="G110" s="33" t="s">
        <v>190</v>
      </c>
      <c r="H110" s="33" t="s">
        <v>190</v>
      </c>
      <c r="I110" s="33" t="s">
        <v>190</v>
      </c>
      <c r="J110" s="29" t="s">
        <v>190</v>
      </c>
      <c r="K110" s="29" t="s">
        <v>190</v>
      </c>
      <c r="L110" s="29">
        <v>0.18600000000000003</v>
      </c>
      <c r="M110" s="29">
        <v>0.17199999999999999</v>
      </c>
      <c r="N110" s="29">
        <v>0.21899999999999997</v>
      </c>
      <c r="O110" s="29">
        <v>0.158</v>
      </c>
      <c r="P110" s="29">
        <v>0.182</v>
      </c>
      <c r="Q110" s="29">
        <v>0.11599999999999999</v>
      </c>
      <c r="R110" s="29">
        <v>0.16300000000000001</v>
      </c>
      <c r="S110" s="29">
        <v>0.115</v>
      </c>
      <c r="T110" s="29">
        <v>0.15</v>
      </c>
      <c r="U110" s="29">
        <v>0.10400000000000001</v>
      </c>
      <c r="V110" s="65">
        <v>0.14499999999999999</v>
      </c>
      <c r="W110" s="117" t="s">
        <v>364</v>
      </c>
    </row>
    <row r="111" spans="1:23" x14ac:dyDescent="0.35">
      <c r="A111" s="30" t="s">
        <v>209</v>
      </c>
      <c r="B111" s="17" t="s">
        <v>183</v>
      </c>
      <c r="C111" s="9" t="s">
        <v>114</v>
      </c>
      <c r="D111" s="33" t="s">
        <v>190</v>
      </c>
      <c r="E111" s="33" t="s">
        <v>190</v>
      </c>
      <c r="F111" s="33" t="s">
        <v>190</v>
      </c>
      <c r="G111" s="33" t="s">
        <v>190</v>
      </c>
      <c r="H111" s="33" t="s">
        <v>190</v>
      </c>
      <c r="I111" s="33" t="s">
        <v>190</v>
      </c>
      <c r="J111" s="29" t="s">
        <v>190</v>
      </c>
      <c r="K111" s="29" t="s">
        <v>190</v>
      </c>
      <c r="L111" s="29">
        <v>0.14000000000000001</v>
      </c>
      <c r="M111" s="29">
        <v>0.17199999999999999</v>
      </c>
      <c r="N111" s="29">
        <v>0.14499999999999999</v>
      </c>
      <c r="O111" s="29">
        <v>0.12</v>
      </c>
      <c r="P111" s="29">
        <v>0.14599999999999999</v>
      </c>
      <c r="Q111" s="29">
        <v>0.127</v>
      </c>
      <c r="R111" s="29">
        <v>0.11199999999999999</v>
      </c>
      <c r="S111" s="29">
        <v>0.126</v>
      </c>
      <c r="T111" s="29">
        <v>0.155</v>
      </c>
      <c r="U111" s="29">
        <v>0.13900000000000001</v>
      </c>
      <c r="V111" s="65">
        <v>0.14699999999999999</v>
      </c>
      <c r="W111" s="117" t="s">
        <v>364</v>
      </c>
    </row>
    <row r="112" spans="1:23" x14ac:dyDescent="0.35">
      <c r="A112" s="30" t="s">
        <v>209</v>
      </c>
      <c r="B112" s="17" t="s">
        <v>183</v>
      </c>
      <c r="C112" s="9" t="s">
        <v>115</v>
      </c>
      <c r="D112" s="33" t="s">
        <v>190</v>
      </c>
      <c r="E112" s="33" t="s">
        <v>190</v>
      </c>
      <c r="F112" s="33" t="s">
        <v>190</v>
      </c>
      <c r="G112" s="33" t="s">
        <v>190</v>
      </c>
      <c r="H112" s="33" t="s">
        <v>190</v>
      </c>
      <c r="I112" s="33" t="s">
        <v>190</v>
      </c>
      <c r="J112" s="29" t="s">
        <v>190</v>
      </c>
      <c r="K112" s="29" t="s">
        <v>190</v>
      </c>
      <c r="L112" s="29">
        <v>0.21</v>
      </c>
      <c r="M112" s="29">
        <v>0.21199999999999999</v>
      </c>
      <c r="N112" s="29">
        <v>0.22</v>
      </c>
      <c r="O112" s="29">
        <v>0.157</v>
      </c>
      <c r="P112" s="29">
        <v>0.21199999999999999</v>
      </c>
      <c r="Q112" s="29">
        <v>0.16500000000000001</v>
      </c>
      <c r="R112" s="29">
        <v>0.245</v>
      </c>
      <c r="S112" s="29">
        <v>0.221</v>
      </c>
      <c r="T112" s="29">
        <v>0.312</v>
      </c>
      <c r="U112" s="29">
        <v>0.23899999999999999</v>
      </c>
      <c r="V112" s="65">
        <v>0.26</v>
      </c>
      <c r="W112" s="117" t="s">
        <v>364</v>
      </c>
    </row>
    <row r="113" spans="1:23" x14ac:dyDescent="0.35">
      <c r="A113" s="30" t="s">
        <v>209</v>
      </c>
      <c r="B113" s="17" t="s">
        <v>183</v>
      </c>
      <c r="C113" s="9" t="s">
        <v>13</v>
      </c>
      <c r="D113" s="33" t="s">
        <v>190</v>
      </c>
      <c r="E113" s="33" t="s">
        <v>190</v>
      </c>
      <c r="F113" s="33" t="s">
        <v>190</v>
      </c>
      <c r="G113" s="33" t="s">
        <v>190</v>
      </c>
      <c r="H113" s="33" t="s">
        <v>190</v>
      </c>
      <c r="I113" s="33" t="s">
        <v>190</v>
      </c>
      <c r="J113" s="29" t="s">
        <v>190</v>
      </c>
      <c r="K113" s="29" t="s">
        <v>190</v>
      </c>
      <c r="L113" s="29">
        <v>0.13</v>
      </c>
      <c r="M113" s="29">
        <v>0.11900000000000001</v>
      </c>
      <c r="N113" s="29">
        <v>0.11800000000000001</v>
      </c>
      <c r="O113" s="29">
        <v>0.11800000000000001</v>
      </c>
      <c r="P113" s="29">
        <v>0.14899999999999999</v>
      </c>
      <c r="Q113" s="29">
        <v>0.153</v>
      </c>
      <c r="R113" s="29">
        <v>0.17899999999999999</v>
      </c>
      <c r="S113" s="29">
        <v>0.14800000000000002</v>
      </c>
      <c r="T113" s="29">
        <v>0.124</v>
      </c>
      <c r="U113" s="29">
        <v>0.14300000000000002</v>
      </c>
      <c r="V113" s="65">
        <v>0.13500000000000001</v>
      </c>
      <c r="W113" s="117" t="s">
        <v>364</v>
      </c>
    </row>
    <row r="114" spans="1:23" x14ac:dyDescent="0.35">
      <c r="A114" s="30" t="s">
        <v>209</v>
      </c>
      <c r="B114" s="17" t="s">
        <v>183</v>
      </c>
      <c r="C114" s="9" t="s">
        <v>116</v>
      </c>
      <c r="D114" s="33" t="s">
        <v>190</v>
      </c>
      <c r="E114" s="33" t="s">
        <v>190</v>
      </c>
      <c r="F114" s="33" t="s">
        <v>190</v>
      </c>
      <c r="G114" s="33" t="s">
        <v>190</v>
      </c>
      <c r="H114" s="33" t="s">
        <v>190</v>
      </c>
      <c r="I114" s="33" t="s">
        <v>190</v>
      </c>
      <c r="J114" s="29" t="s">
        <v>190</v>
      </c>
      <c r="K114" s="29" t="s">
        <v>190</v>
      </c>
      <c r="L114" s="29">
        <v>0.17300000000000001</v>
      </c>
      <c r="M114" s="29">
        <v>0.19899999999999998</v>
      </c>
      <c r="N114" s="29">
        <v>0.17699999999999999</v>
      </c>
      <c r="O114" s="29">
        <v>0.17600000000000002</v>
      </c>
      <c r="P114" s="29">
        <v>0.16399999999999998</v>
      </c>
      <c r="Q114" s="29">
        <v>0.21600000000000003</v>
      </c>
      <c r="R114" s="29">
        <v>0.158</v>
      </c>
      <c r="S114" s="29">
        <v>0.158</v>
      </c>
      <c r="T114" s="29">
        <v>0.159</v>
      </c>
      <c r="U114" s="29">
        <v>0.183</v>
      </c>
      <c r="V114" s="65">
        <v>0.111</v>
      </c>
      <c r="W114" s="117" t="s">
        <v>364</v>
      </c>
    </row>
    <row r="115" spans="1:23" x14ac:dyDescent="0.35">
      <c r="A115" s="30" t="s">
        <v>209</v>
      </c>
      <c r="B115" s="17" t="s">
        <v>183</v>
      </c>
      <c r="C115" s="9" t="s">
        <v>117</v>
      </c>
      <c r="D115" s="33" t="s">
        <v>190</v>
      </c>
      <c r="E115" s="33" t="s">
        <v>190</v>
      </c>
      <c r="F115" s="33" t="s">
        <v>190</v>
      </c>
      <c r="G115" s="33" t="s">
        <v>190</v>
      </c>
      <c r="H115" s="33" t="s">
        <v>190</v>
      </c>
      <c r="I115" s="33" t="s">
        <v>190</v>
      </c>
      <c r="J115" s="29" t="s">
        <v>190</v>
      </c>
      <c r="K115" s="29" t="s">
        <v>190</v>
      </c>
      <c r="L115" s="29">
        <v>0.14400000000000002</v>
      </c>
      <c r="M115" s="29">
        <v>0.16300000000000001</v>
      </c>
      <c r="N115" s="29">
        <v>0.13500000000000001</v>
      </c>
      <c r="O115" s="29">
        <v>0.16300000000000001</v>
      </c>
      <c r="P115" s="29">
        <v>0.151</v>
      </c>
      <c r="Q115" s="29">
        <v>0.11699999999999999</v>
      </c>
      <c r="R115" s="29">
        <v>0.17100000000000001</v>
      </c>
      <c r="S115" s="29">
        <v>0.14800000000000002</v>
      </c>
      <c r="T115" s="29">
        <v>0.19399999999999998</v>
      </c>
      <c r="U115" s="29">
        <v>0.16300000000000001</v>
      </c>
      <c r="V115" s="65">
        <v>0.19899999999999998</v>
      </c>
      <c r="W115" s="117" t="s">
        <v>364</v>
      </c>
    </row>
    <row r="116" spans="1:23" x14ac:dyDescent="0.35">
      <c r="A116" s="30" t="s">
        <v>209</v>
      </c>
      <c r="B116" s="17" t="s">
        <v>183</v>
      </c>
      <c r="C116" s="9" t="s">
        <v>118</v>
      </c>
      <c r="D116" s="33" t="s">
        <v>190</v>
      </c>
      <c r="E116" s="33" t="s">
        <v>190</v>
      </c>
      <c r="F116" s="33" t="s">
        <v>190</v>
      </c>
      <c r="G116" s="33" t="s">
        <v>190</v>
      </c>
      <c r="H116" s="33" t="s">
        <v>190</v>
      </c>
      <c r="I116" s="33" t="s">
        <v>190</v>
      </c>
      <c r="J116" s="29" t="s">
        <v>190</v>
      </c>
      <c r="K116" s="29" t="s">
        <v>190</v>
      </c>
      <c r="L116" s="29">
        <v>0.12</v>
      </c>
      <c r="M116" s="29">
        <v>0.11900000000000001</v>
      </c>
      <c r="N116" s="29">
        <v>9.8000000000000004E-2</v>
      </c>
      <c r="O116" s="29">
        <v>0.124</v>
      </c>
      <c r="P116" s="29">
        <v>9.4E-2</v>
      </c>
      <c r="Q116" s="29">
        <v>0.109</v>
      </c>
      <c r="R116" s="29">
        <v>0.14300000000000002</v>
      </c>
      <c r="S116" s="29">
        <v>0.12300000000000001</v>
      </c>
      <c r="T116" s="29">
        <v>0.128</v>
      </c>
      <c r="U116" s="29">
        <v>3.9E-2</v>
      </c>
      <c r="V116" s="65">
        <v>0.11900000000000001</v>
      </c>
      <c r="W116" s="117" t="s">
        <v>364</v>
      </c>
    </row>
    <row r="117" spans="1:23" x14ac:dyDescent="0.35">
      <c r="A117" s="30" t="s">
        <v>209</v>
      </c>
      <c r="B117" s="17" t="s">
        <v>183</v>
      </c>
      <c r="C117" s="9" t="s">
        <v>184</v>
      </c>
      <c r="D117" s="33" t="s">
        <v>190</v>
      </c>
      <c r="E117" s="33" t="s">
        <v>190</v>
      </c>
      <c r="F117" s="33" t="s">
        <v>190</v>
      </c>
      <c r="G117" s="33" t="s">
        <v>190</v>
      </c>
      <c r="H117" s="33" t="s">
        <v>190</v>
      </c>
      <c r="I117" s="33" t="s">
        <v>190</v>
      </c>
      <c r="J117" s="29" t="s">
        <v>190</v>
      </c>
      <c r="K117" s="29" t="s">
        <v>190</v>
      </c>
      <c r="L117" s="29">
        <v>0.159</v>
      </c>
      <c r="M117" s="29">
        <v>0.16800000000000001</v>
      </c>
      <c r="N117" s="29">
        <v>0.155</v>
      </c>
      <c r="O117" s="29">
        <v>0.14000000000000001</v>
      </c>
      <c r="P117" s="29">
        <v>0.161</v>
      </c>
      <c r="Q117" s="29">
        <v>0.14699999999999999</v>
      </c>
      <c r="R117" s="29">
        <v>0.16200000000000001</v>
      </c>
      <c r="S117" s="29">
        <v>0.154</v>
      </c>
      <c r="T117" s="29">
        <v>0.16800000000000001</v>
      </c>
      <c r="U117" s="29">
        <v>0.14699999999999999</v>
      </c>
      <c r="V117" s="65">
        <v>0.158</v>
      </c>
      <c r="W117" s="117" t="s">
        <v>364</v>
      </c>
    </row>
    <row r="118" spans="1:23" ht="30" customHeight="1" x14ac:dyDescent="0.35">
      <c r="A118" s="30" t="s">
        <v>209</v>
      </c>
      <c r="B118" s="17" t="s">
        <v>185</v>
      </c>
      <c r="C118" s="17" t="s">
        <v>111</v>
      </c>
      <c r="D118" s="33" t="s">
        <v>190</v>
      </c>
      <c r="E118" s="33" t="s">
        <v>190</v>
      </c>
      <c r="F118" s="33" t="s">
        <v>190</v>
      </c>
      <c r="G118" s="33" t="s">
        <v>190</v>
      </c>
      <c r="H118" s="33" t="s">
        <v>190</v>
      </c>
      <c r="I118" s="33" t="s">
        <v>190</v>
      </c>
      <c r="J118" s="29" t="s">
        <v>190</v>
      </c>
      <c r="K118" s="29" t="s">
        <v>190</v>
      </c>
      <c r="L118" s="29">
        <v>0.13800000000000001</v>
      </c>
      <c r="M118" s="29" t="s">
        <v>208</v>
      </c>
      <c r="N118" s="29" t="s">
        <v>208</v>
      </c>
      <c r="O118" s="29" t="s">
        <v>208</v>
      </c>
      <c r="P118" s="29" t="s">
        <v>208</v>
      </c>
      <c r="Q118" s="29">
        <v>0.19</v>
      </c>
      <c r="R118" s="29">
        <v>0.214</v>
      </c>
      <c r="S118" s="29">
        <v>0.188</v>
      </c>
      <c r="T118" s="29" t="s">
        <v>208</v>
      </c>
      <c r="U118" s="29" t="s">
        <v>208</v>
      </c>
      <c r="V118" s="65">
        <v>0.215</v>
      </c>
      <c r="W118" s="117" t="s">
        <v>364</v>
      </c>
    </row>
    <row r="119" spans="1:23" x14ac:dyDescent="0.35">
      <c r="A119" s="30" t="s">
        <v>209</v>
      </c>
      <c r="B119" s="17" t="s">
        <v>185</v>
      </c>
      <c r="C119" s="9" t="s">
        <v>186</v>
      </c>
      <c r="D119" s="33" t="s">
        <v>190</v>
      </c>
      <c r="E119" s="33" t="s">
        <v>190</v>
      </c>
      <c r="F119" s="33" t="s">
        <v>190</v>
      </c>
      <c r="G119" s="33" t="s">
        <v>190</v>
      </c>
      <c r="H119" s="33" t="s">
        <v>190</v>
      </c>
      <c r="I119" s="33" t="s">
        <v>190</v>
      </c>
      <c r="J119" s="29" t="s">
        <v>190</v>
      </c>
      <c r="K119" s="29" t="s">
        <v>190</v>
      </c>
      <c r="L119" s="29">
        <v>0.127</v>
      </c>
      <c r="M119" s="29">
        <v>7.2999999999999995E-2</v>
      </c>
      <c r="N119" s="29">
        <v>0.111</v>
      </c>
      <c r="O119" s="29">
        <v>0.11800000000000001</v>
      </c>
      <c r="P119" s="29">
        <v>0.124</v>
      </c>
      <c r="Q119" s="29">
        <v>0.14099999999999999</v>
      </c>
      <c r="R119" s="29">
        <v>0.124</v>
      </c>
      <c r="S119" s="29">
        <v>0.113</v>
      </c>
      <c r="T119" s="29">
        <v>0.121</v>
      </c>
      <c r="U119" s="29">
        <v>0.10800000000000001</v>
      </c>
      <c r="V119" s="65">
        <v>9.8000000000000004E-2</v>
      </c>
      <c r="W119" s="117" t="s">
        <v>364</v>
      </c>
    </row>
    <row r="120" spans="1:23" x14ac:dyDescent="0.35">
      <c r="A120" s="30" t="s">
        <v>209</v>
      </c>
      <c r="B120" s="17" t="s">
        <v>185</v>
      </c>
      <c r="C120" s="9" t="s">
        <v>151</v>
      </c>
      <c r="D120" s="29" t="s">
        <v>190</v>
      </c>
      <c r="E120" s="29" t="s">
        <v>190</v>
      </c>
      <c r="F120" s="29" t="s">
        <v>190</v>
      </c>
      <c r="G120" s="29" t="s">
        <v>190</v>
      </c>
      <c r="H120" s="29" t="s">
        <v>190</v>
      </c>
      <c r="I120" s="29" t="s">
        <v>190</v>
      </c>
      <c r="J120" s="29" t="s">
        <v>190</v>
      </c>
      <c r="K120" s="29" t="s">
        <v>190</v>
      </c>
      <c r="L120" s="29">
        <v>0.11599999999999999</v>
      </c>
      <c r="M120" s="29">
        <v>8.1000000000000003E-2</v>
      </c>
      <c r="N120" s="29">
        <v>0.11</v>
      </c>
      <c r="O120" s="29">
        <v>0.122</v>
      </c>
      <c r="P120" s="29">
        <v>0.109</v>
      </c>
      <c r="Q120" s="29">
        <v>0.13500000000000001</v>
      </c>
      <c r="R120" s="29">
        <v>0.128</v>
      </c>
      <c r="S120" s="29">
        <v>9.6000000000000002E-2</v>
      </c>
      <c r="T120" s="29">
        <v>0.1</v>
      </c>
      <c r="U120" s="29">
        <v>9.5000000000000001E-2</v>
      </c>
      <c r="V120" s="65">
        <v>0.10300000000000001</v>
      </c>
      <c r="W120" s="117" t="s">
        <v>364</v>
      </c>
    </row>
    <row r="121" spans="1:23" ht="36" customHeight="1" x14ac:dyDescent="0.35">
      <c r="A121" s="30" t="s">
        <v>209</v>
      </c>
      <c r="B121" s="91" t="s">
        <v>272</v>
      </c>
      <c r="C121" s="92" t="s">
        <v>273</v>
      </c>
      <c r="D121" s="18" t="s">
        <v>190</v>
      </c>
      <c r="E121" s="18" t="s">
        <v>190</v>
      </c>
      <c r="F121" s="18" t="s">
        <v>190</v>
      </c>
      <c r="G121" s="18" t="s">
        <v>190</v>
      </c>
      <c r="H121" s="18" t="s">
        <v>190</v>
      </c>
      <c r="I121" s="18" t="s">
        <v>190</v>
      </c>
      <c r="J121" s="21" t="s">
        <v>190</v>
      </c>
      <c r="K121" s="21" t="s">
        <v>190</v>
      </c>
      <c r="L121" s="29">
        <v>0.28699999999999998</v>
      </c>
      <c r="M121" s="29">
        <v>0.309</v>
      </c>
      <c r="N121" s="29">
        <v>0.22699999999999998</v>
      </c>
      <c r="O121" s="29">
        <v>0.30499999999999999</v>
      </c>
      <c r="P121" s="29">
        <v>0.33200000000000002</v>
      </c>
      <c r="Q121" s="29">
        <v>0.307</v>
      </c>
      <c r="R121" s="29">
        <v>0.36099999999999999</v>
      </c>
      <c r="S121" s="29">
        <v>0.32899999999999996</v>
      </c>
      <c r="T121" s="29">
        <v>0.29899999999999999</v>
      </c>
      <c r="U121" s="29">
        <v>0.52100000000000002</v>
      </c>
      <c r="V121" s="29">
        <v>0.53400000000000003</v>
      </c>
      <c r="W121" s="117" t="s">
        <v>364</v>
      </c>
    </row>
    <row r="122" spans="1:23" x14ac:dyDescent="0.35">
      <c r="A122" s="30" t="s">
        <v>209</v>
      </c>
      <c r="B122" s="91" t="s">
        <v>272</v>
      </c>
      <c r="C122" s="92" t="s">
        <v>274</v>
      </c>
      <c r="D122" s="18" t="s">
        <v>190</v>
      </c>
      <c r="E122" s="18" t="s">
        <v>190</v>
      </c>
      <c r="F122" s="18" t="s">
        <v>190</v>
      </c>
      <c r="G122" s="18" t="s">
        <v>190</v>
      </c>
      <c r="H122" s="18" t="s">
        <v>190</v>
      </c>
      <c r="I122" s="18" t="s">
        <v>190</v>
      </c>
      <c r="J122" s="21" t="s">
        <v>190</v>
      </c>
      <c r="K122" s="21" t="s">
        <v>190</v>
      </c>
      <c r="L122" s="29">
        <v>0.23800000000000002</v>
      </c>
      <c r="M122" s="29">
        <v>0.128</v>
      </c>
      <c r="N122" s="29">
        <v>0.24399999999999999</v>
      </c>
      <c r="O122" s="29">
        <v>0.27600000000000002</v>
      </c>
      <c r="P122" s="29">
        <v>0.38799999999999996</v>
      </c>
      <c r="Q122" s="29">
        <v>0.30099999999999999</v>
      </c>
      <c r="R122" s="29">
        <v>0.23899999999999999</v>
      </c>
      <c r="S122" s="29">
        <v>0.35799999999999998</v>
      </c>
      <c r="T122" s="29">
        <v>0.27600000000000002</v>
      </c>
      <c r="U122" s="29">
        <v>0.63500000000000001</v>
      </c>
      <c r="V122" s="29">
        <v>0.78799999999999992</v>
      </c>
      <c r="W122" s="117" t="s">
        <v>364</v>
      </c>
    </row>
    <row r="123" spans="1:23" x14ac:dyDescent="0.35">
      <c r="A123" s="30" t="s">
        <v>209</v>
      </c>
      <c r="B123" s="91" t="s">
        <v>272</v>
      </c>
      <c r="C123" s="92" t="s">
        <v>275</v>
      </c>
      <c r="D123" s="18" t="s">
        <v>190</v>
      </c>
      <c r="E123" s="18" t="s">
        <v>190</v>
      </c>
      <c r="F123" s="18" t="s">
        <v>190</v>
      </c>
      <c r="G123" s="18" t="s">
        <v>190</v>
      </c>
      <c r="H123" s="18" t="s">
        <v>190</v>
      </c>
      <c r="I123" s="18" t="s">
        <v>190</v>
      </c>
      <c r="J123" s="21" t="s">
        <v>190</v>
      </c>
      <c r="K123" s="21" t="s">
        <v>190</v>
      </c>
      <c r="L123" s="29">
        <v>0.26899999999999996</v>
      </c>
      <c r="M123" s="29">
        <v>0.34200000000000003</v>
      </c>
      <c r="N123" s="29">
        <v>0.32400000000000001</v>
      </c>
      <c r="O123" s="29">
        <v>0.25700000000000001</v>
      </c>
      <c r="P123" s="29">
        <v>0.51300000000000001</v>
      </c>
      <c r="Q123" s="29">
        <v>0.38</v>
      </c>
      <c r="R123" s="29">
        <v>0.498</v>
      </c>
      <c r="S123" s="29">
        <v>0.36499999999999999</v>
      </c>
      <c r="T123" s="29">
        <v>0.27</v>
      </c>
      <c r="U123" s="29">
        <v>0.63500000000000001</v>
      </c>
      <c r="V123" s="29" t="s">
        <v>208</v>
      </c>
      <c r="W123" s="117" t="s">
        <v>364</v>
      </c>
    </row>
    <row r="124" spans="1:23" x14ac:dyDescent="0.35">
      <c r="A124" s="30" t="s">
        <v>209</v>
      </c>
      <c r="B124" s="91" t="s">
        <v>272</v>
      </c>
      <c r="C124" s="92" t="s">
        <v>276</v>
      </c>
      <c r="D124" s="18" t="s">
        <v>190</v>
      </c>
      <c r="E124" s="18" t="s">
        <v>190</v>
      </c>
      <c r="F124" s="18" t="s">
        <v>190</v>
      </c>
      <c r="G124" s="18" t="s">
        <v>190</v>
      </c>
      <c r="H124" s="18" t="s">
        <v>190</v>
      </c>
      <c r="I124" s="18" t="s">
        <v>190</v>
      </c>
      <c r="J124" s="21" t="s">
        <v>190</v>
      </c>
      <c r="K124" s="21" t="s">
        <v>190</v>
      </c>
      <c r="L124" s="29">
        <v>0.129</v>
      </c>
      <c r="M124" s="29">
        <v>0.17100000000000001</v>
      </c>
      <c r="N124" s="29">
        <v>0.13</v>
      </c>
      <c r="O124" s="29">
        <v>0.16</v>
      </c>
      <c r="P124" s="29">
        <v>0.124</v>
      </c>
      <c r="Q124" s="29">
        <v>9.5000000000000001E-2</v>
      </c>
      <c r="R124" s="29">
        <v>0.11900000000000001</v>
      </c>
      <c r="S124" s="29">
        <v>0.13300000000000001</v>
      </c>
      <c r="T124" s="29">
        <v>0.187</v>
      </c>
      <c r="U124" s="29">
        <v>0.13699999999999998</v>
      </c>
      <c r="V124" s="29">
        <v>0.14800000000000002</v>
      </c>
      <c r="W124" s="117" t="s">
        <v>364</v>
      </c>
    </row>
    <row r="125" spans="1:23" x14ac:dyDescent="0.35">
      <c r="A125" s="30" t="s">
        <v>209</v>
      </c>
      <c r="B125" s="91" t="s">
        <v>272</v>
      </c>
      <c r="C125" s="92" t="s">
        <v>277</v>
      </c>
      <c r="D125" s="18" t="s">
        <v>190</v>
      </c>
      <c r="E125" s="18" t="s">
        <v>190</v>
      </c>
      <c r="F125" s="18" t="s">
        <v>190</v>
      </c>
      <c r="G125" s="18" t="s">
        <v>190</v>
      </c>
      <c r="H125" s="18" t="s">
        <v>190</v>
      </c>
      <c r="I125" s="18" t="s">
        <v>190</v>
      </c>
      <c r="J125" s="21" t="s">
        <v>190</v>
      </c>
      <c r="K125" s="21" t="s">
        <v>190</v>
      </c>
      <c r="L125" s="29">
        <v>0.153</v>
      </c>
      <c r="M125" s="29">
        <v>0.17100000000000001</v>
      </c>
      <c r="N125" s="29">
        <v>0.17399999999999999</v>
      </c>
      <c r="O125" s="29">
        <v>0.14000000000000001</v>
      </c>
      <c r="P125" s="29">
        <v>0.14300000000000002</v>
      </c>
      <c r="Q125" s="29">
        <v>0.21100000000000002</v>
      </c>
      <c r="R125" s="29">
        <v>0.157</v>
      </c>
      <c r="S125" s="29">
        <v>0.13600000000000001</v>
      </c>
      <c r="T125" s="29">
        <v>0.15</v>
      </c>
      <c r="U125" s="29">
        <v>0.16</v>
      </c>
      <c r="V125" s="29">
        <v>0.115</v>
      </c>
      <c r="W125" s="117" t="s">
        <v>364</v>
      </c>
    </row>
    <row r="126" spans="1:23" x14ac:dyDescent="0.35">
      <c r="A126" s="30" t="s">
        <v>209</v>
      </c>
      <c r="B126" s="91" t="s">
        <v>272</v>
      </c>
      <c r="C126" s="92" t="s">
        <v>278</v>
      </c>
      <c r="D126" s="18" t="s">
        <v>190</v>
      </c>
      <c r="E126" s="18" t="s">
        <v>190</v>
      </c>
      <c r="F126" s="18" t="s">
        <v>190</v>
      </c>
      <c r="G126" s="18" t="s">
        <v>190</v>
      </c>
      <c r="H126" s="18" t="s">
        <v>190</v>
      </c>
      <c r="I126" s="18" t="s">
        <v>190</v>
      </c>
      <c r="J126" s="21" t="s">
        <v>190</v>
      </c>
      <c r="K126" s="21" t="s">
        <v>190</v>
      </c>
      <c r="L126" s="29">
        <v>0.29199999999999998</v>
      </c>
      <c r="M126" s="29">
        <v>0.42</v>
      </c>
      <c r="N126" s="29">
        <v>0.20600000000000002</v>
      </c>
      <c r="O126" s="29">
        <v>0.53500000000000003</v>
      </c>
      <c r="P126" s="29">
        <v>0.38500000000000001</v>
      </c>
      <c r="Q126" s="29">
        <v>0.30599999999999999</v>
      </c>
      <c r="R126" s="29" t="s">
        <v>208</v>
      </c>
      <c r="S126" s="29">
        <v>0.40299999999999997</v>
      </c>
      <c r="T126" s="29" t="s">
        <v>208</v>
      </c>
      <c r="U126" s="29" t="s">
        <v>208</v>
      </c>
      <c r="V126" s="29" t="s">
        <v>208</v>
      </c>
      <c r="W126" s="117" t="s">
        <v>364</v>
      </c>
    </row>
    <row r="127" spans="1:23" x14ac:dyDescent="0.35">
      <c r="A127" s="30" t="s">
        <v>209</v>
      </c>
      <c r="B127" s="91" t="s">
        <v>272</v>
      </c>
      <c r="C127" s="92" t="s">
        <v>279</v>
      </c>
      <c r="D127" s="18" t="s">
        <v>190</v>
      </c>
      <c r="E127" s="18" t="s">
        <v>190</v>
      </c>
      <c r="F127" s="18" t="s">
        <v>190</v>
      </c>
      <c r="G127" s="18" t="s">
        <v>190</v>
      </c>
      <c r="H127" s="18" t="s">
        <v>190</v>
      </c>
      <c r="I127" s="18" t="s">
        <v>190</v>
      </c>
      <c r="J127" s="21" t="s">
        <v>190</v>
      </c>
      <c r="K127" s="21" t="s">
        <v>190</v>
      </c>
      <c r="L127" s="29">
        <v>0.10199999999999999</v>
      </c>
      <c r="M127" s="29">
        <v>0.10400000000000001</v>
      </c>
      <c r="N127" s="29">
        <v>9.4E-2</v>
      </c>
      <c r="O127" s="29">
        <v>0.122</v>
      </c>
      <c r="P127" s="29">
        <v>8.8000000000000009E-2</v>
      </c>
      <c r="Q127" s="29">
        <v>0.10400000000000001</v>
      </c>
      <c r="R127" s="29">
        <v>0.12</v>
      </c>
      <c r="S127" s="29">
        <v>0.157</v>
      </c>
      <c r="T127" s="29">
        <v>0.125</v>
      </c>
      <c r="U127" s="29">
        <v>4.0999999999999995E-2</v>
      </c>
      <c r="V127" s="29">
        <v>0.126</v>
      </c>
      <c r="W127" s="117" t="s">
        <v>364</v>
      </c>
    </row>
    <row r="128" spans="1:23" x14ac:dyDescent="0.35">
      <c r="A128" s="30" t="s">
        <v>209</v>
      </c>
      <c r="B128" s="91" t="s">
        <v>272</v>
      </c>
      <c r="C128" s="92" t="s">
        <v>280</v>
      </c>
      <c r="D128" s="18" t="s">
        <v>190</v>
      </c>
      <c r="E128" s="18" t="s">
        <v>190</v>
      </c>
      <c r="F128" s="18" t="s">
        <v>190</v>
      </c>
      <c r="G128" s="18" t="s">
        <v>190</v>
      </c>
      <c r="H128" s="18" t="s">
        <v>190</v>
      </c>
      <c r="I128" s="18" t="s">
        <v>190</v>
      </c>
      <c r="J128" s="21" t="s">
        <v>190</v>
      </c>
      <c r="K128" s="21" t="s">
        <v>190</v>
      </c>
      <c r="L128" s="29">
        <v>0.307</v>
      </c>
      <c r="M128" s="29">
        <v>0.26200000000000001</v>
      </c>
      <c r="N128" s="29" t="s">
        <v>208</v>
      </c>
      <c r="O128" s="29" t="s">
        <v>208</v>
      </c>
      <c r="P128" s="29" t="s">
        <v>208</v>
      </c>
      <c r="Q128" s="29" t="s">
        <v>208</v>
      </c>
      <c r="R128" s="29">
        <v>0.26100000000000001</v>
      </c>
      <c r="S128" s="29" t="s">
        <v>208</v>
      </c>
      <c r="T128" s="29" t="s">
        <v>208</v>
      </c>
      <c r="U128" s="29" t="s">
        <v>208</v>
      </c>
      <c r="V128" s="29" t="s">
        <v>208</v>
      </c>
      <c r="W128" s="117" t="s">
        <v>364</v>
      </c>
    </row>
    <row r="129" spans="1:23" x14ac:dyDescent="0.35">
      <c r="A129" s="30" t="s">
        <v>209</v>
      </c>
      <c r="B129" s="91" t="s">
        <v>272</v>
      </c>
      <c r="C129" s="92" t="s">
        <v>281</v>
      </c>
      <c r="D129" s="18" t="s">
        <v>190</v>
      </c>
      <c r="E129" s="18" t="s">
        <v>190</v>
      </c>
      <c r="F129" s="18" t="s">
        <v>190</v>
      </c>
      <c r="G129" s="18" t="s">
        <v>190</v>
      </c>
      <c r="H129" s="18" t="s">
        <v>190</v>
      </c>
      <c r="I129" s="18" t="s">
        <v>190</v>
      </c>
      <c r="J129" s="21" t="s">
        <v>190</v>
      </c>
      <c r="K129" s="21" t="s">
        <v>190</v>
      </c>
      <c r="L129" s="29">
        <v>0.20499999999999999</v>
      </c>
      <c r="M129" s="29">
        <v>0.13100000000000001</v>
      </c>
      <c r="N129" s="29">
        <v>0.17100000000000001</v>
      </c>
      <c r="O129" s="29">
        <v>0.17699999999999999</v>
      </c>
      <c r="P129" s="29">
        <v>0.34600000000000003</v>
      </c>
      <c r="Q129" s="29">
        <v>0.26700000000000002</v>
      </c>
      <c r="R129" s="29">
        <v>0.46700000000000003</v>
      </c>
      <c r="S129" s="29">
        <v>0.193</v>
      </c>
      <c r="T129" s="29">
        <v>0.21600000000000003</v>
      </c>
      <c r="U129" s="29">
        <v>0.27100000000000002</v>
      </c>
      <c r="V129" s="29">
        <v>0.33299999999999996</v>
      </c>
      <c r="W129" s="117" t="s">
        <v>364</v>
      </c>
    </row>
    <row r="130" spans="1:23" ht="33" customHeight="1" x14ac:dyDescent="0.35">
      <c r="A130" s="30" t="s">
        <v>209</v>
      </c>
      <c r="B130" s="82" t="s">
        <v>263</v>
      </c>
      <c r="C130" s="9" t="s">
        <v>282</v>
      </c>
      <c r="D130" s="29" t="s">
        <v>190</v>
      </c>
      <c r="E130" s="29" t="s">
        <v>190</v>
      </c>
      <c r="F130" s="29" t="s">
        <v>190</v>
      </c>
      <c r="G130" s="29" t="s">
        <v>190</v>
      </c>
      <c r="H130" s="29" t="s">
        <v>190</v>
      </c>
      <c r="I130" s="29" t="s">
        <v>190</v>
      </c>
      <c r="J130" s="29" t="s">
        <v>190</v>
      </c>
      <c r="K130" s="29" t="s">
        <v>190</v>
      </c>
      <c r="L130" s="29">
        <v>7.2999999999999995E-2</v>
      </c>
      <c r="M130" s="29">
        <v>7.2000000000000008E-2</v>
      </c>
      <c r="N130" s="29">
        <v>7.0999999999999994E-2</v>
      </c>
      <c r="O130" s="29">
        <v>7.8E-2</v>
      </c>
      <c r="P130" s="29">
        <v>8.6999999999999994E-2</v>
      </c>
      <c r="Q130" s="29">
        <v>8.1000000000000003E-2</v>
      </c>
      <c r="R130" s="29">
        <v>8.1000000000000003E-2</v>
      </c>
      <c r="S130" s="29">
        <v>8.4000000000000005E-2</v>
      </c>
      <c r="T130" s="29">
        <v>8.5000000000000006E-2</v>
      </c>
      <c r="U130" s="29">
        <v>8.8000000000000009E-2</v>
      </c>
      <c r="V130" s="29">
        <v>6.9000000000000006E-2</v>
      </c>
      <c r="W130" s="117" t="s">
        <v>364</v>
      </c>
    </row>
    <row r="131" spans="1:23" x14ac:dyDescent="0.35">
      <c r="A131" s="30" t="s">
        <v>209</v>
      </c>
      <c r="B131" s="82" t="s">
        <v>263</v>
      </c>
      <c r="C131" s="92" t="s">
        <v>265</v>
      </c>
      <c r="D131" s="29" t="s">
        <v>190</v>
      </c>
      <c r="E131" s="29" t="s">
        <v>190</v>
      </c>
      <c r="F131" s="29" t="s">
        <v>190</v>
      </c>
      <c r="G131" s="29" t="s">
        <v>190</v>
      </c>
      <c r="H131" s="29" t="s">
        <v>190</v>
      </c>
      <c r="I131" s="29" t="s">
        <v>190</v>
      </c>
      <c r="J131" s="29" t="s">
        <v>190</v>
      </c>
      <c r="K131" s="29" t="s">
        <v>190</v>
      </c>
      <c r="L131" s="29">
        <v>0.09</v>
      </c>
      <c r="M131" s="29">
        <v>8.5999999999999993E-2</v>
      </c>
      <c r="N131" s="29">
        <v>0.09</v>
      </c>
      <c r="O131" s="29">
        <v>9.5000000000000001E-2</v>
      </c>
      <c r="P131" s="29">
        <v>0.1</v>
      </c>
      <c r="Q131" s="29">
        <v>9.6000000000000002E-2</v>
      </c>
      <c r="R131" s="29">
        <v>0.10199999999999999</v>
      </c>
      <c r="S131" s="29">
        <v>0.115</v>
      </c>
      <c r="T131" s="29">
        <v>0.09</v>
      </c>
      <c r="U131" s="29">
        <v>8.5000000000000006E-2</v>
      </c>
      <c r="V131" s="29">
        <v>0.105</v>
      </c>
      <c r="W131" s="117" t="s">
        <v>364</v>
      </c>
    </row>
    <row r="132" spans="1:23" x14ac:dyDescent="0.35">
      <c r="A132" s="30" t="s">
        <v>209</v>
      </c>
      <c r="B132" s="82" t="s">
        <v>263</v>
      </c>
      <c r="C132" s="92" t="s">
        <v>266</v>
      </c>
      <c r="D132" s="29" t="s">
        <v>190</v>
      </c>
      <c r="E132" s="29" t="s">
        <v>190</v>
      </c>
      <c r="F132" s="29" t="s">
        <v>190</v>
      </c>
      <c r="G132" s="29" t="s">
        <v>190</v>
      </c>
      <c r="H132" s="29" t="s">
        <v>190</v>
      </c>
      <c r="I132" s="29" t="s">
        <v>190</v>
      </c>
      <c r="J132" s="29" t="s">
        <v>190</v>
      </c>
      <c r="K132" s="29" t="s">
        <v>190</v>
      </c>
      <c r="L132" s="29">
        <v>0.153</v>
      </c>
      <c r="M132" s="29">
        <v>0.13900000000000001</v>
      </c>
      <c r="N132" s="29">
        <v>0.153</v>
      </c>
      <c r="O132" s="29">
        <v>0.14099999999999999</v>
      </c>
      <c r="P132" s="29">
        <v>0.155</v>
      </c>
      <c r="Q132" s="29">
        <v>0.13900000000000001</v>
      </c>
      <c r="R132" s="29">
        <v>0.13900000000000001</v>
      </c>
      <c r="S132" s="29">
        <v>0.13600000000000001</v>
      </c>
      <c r="T132" s="29">
        <v>0.13100000000000001</v>
      </c>
      <c r="U132" s="29">
        <v>0.12300000000000001</v>
      </c>
      <c r="V132" s="29">
        <v>0.12300000000000001</v>
      </c>
      <c r="W132" s="117" t="s">
        <v>364</v>
      </c>
    </row>
    <row r="133" spans="1:23" x14ac:dyDescent="0.35">
      <c r="A133" s="30" t="s">
        <v>209</v>
      </c>
      <c r="B133" s="82" t="s">
        <v>263</v>
      </c>
      <c r="C133" s="92" t="s">
        <v>267</v>
      </c>
      <c r="D133" s="29" t="s">
        <v>190</v>
      </c>
      <c r="E133" s="29" t="s">
        <v>190</v>
      </c>
      <c r="F133" s="29" t="s">
        <v>190</v>
      </c>
      <c r="G133" s="29" t="s">
        <v>190</v>
      </c>
      <c r="H133" s="29" t="s">
        <v>190</v>
      </c>
      <c r="I133" s="29" t="s">
        <v>190</v>
      </c>
      <c r="J133" s="29" t="s">
        <v>190</v>
      </c>
      <c r="K133" s="29" t="s">
        <v>190</v>
      </c>
      <c r="L133" s="29">
        <v>0.14099999999999999</v>
      </c>
      <c r="M133" s="29">
        <v>0.13100000000000001</v>
      </c>
      <c r="N133" s="29">
        <v>0.13699999999999998</v>
      </c>
      <c r="O133" s="29">
        <v>0.13500000000000001</v>
      </c>
      <c r="P133" s="29">
        <v>0.14000000000000001</v>
      </c>
      <c r="Q133" s="29">
        <v>0.152</v>
      </c>
      <c r="R133" s="29">
        <v>0.13900000000000001</v>
      </c>
      <c r="S133" s="29">
        <v>0.13600000000000001</v>
      </c>
      <c r="T133" s="29">
        <v>0.13300000000000001</v>
      </c>
      <c r="U133" s="29">
        <v>0.124</v>
      </c>
      <c r="V133" s="29">
        <v>0.13200000000000001</v>
      </c>
      <c r="W133" s="117" t="s">
        <v>364</v>
      </c>
    </row>
    <row r="134" spans="1:23" x14ac:dyDescent="0.35">
      <c r="A134" s="30" t="s">
        <v>209</v>
      </c>
      <c r="B134" s="82" t="s">
        <v>263</v>
      </c>
      <c r="C134" s="92" t="s">
        <v>283</v>
      </c>
      <c r="D134" s="29" t="s">
        <v>190</v>
      </c>
      <c r="E134" s="29" t="s">
        <v>190</v>
      </c>
      <c r="F134" s="29" t="s">
        <v>190</v>
      </c>
      <c r="G134" s="29" t="s">
        <v>190</v>
      </c>
      <c r="H134" s="29" t="s">
        <v>190</v>
      </c>
      <c r="I134" s="29" t="s">
        <v>190</v>
      </c>
      <c r="J134" s="29" t="s">
        <v>190</v>
      </c>
      <c r="K134" s="29" t="s">
        <v>190</v>
      </c>
      <c r="L134" s="29">
        <v>0.13400000000000001</v>
      </c>
      <c r="M134" s="29">
        <v>0.13200000000000001</v>
      </c>
      <c r="N134" s="29">
        <v>0.124</v>
      </c>
      <c r="O134" s="29">
        <v>0.115</v>
      </c>
      <c r="P134" s="29">
        <v>0.13699999999999998</v>
      </c>
      <c r="Q134" s="29">
        <v>0.13300000000000001</v>
      </c>
      <c r="R134" s="29">
        <v>0.13600000000000001</v>
      </c>
      <c r="S134" s="29">
        <v>0.13600000000000001</v>
      </c>
      <c r="T134" s="29">
        <v>0.124</v>
      </c>
      <c r="U134" s="29">
        <v>0.12300000000000001</v>
      </c>
      <c r="V134" s="29">
        <v>0.11</v>
      </c>
      <c r="W134" s="117" t="s">
        <v>364</v>
      </c>
    </row>
    <row r="135" spans="1:23" ht="31.5" customHeight="1" x14ac:dyDescent="0.35">
      <c r="A135" s="30" t="s">
        <v>207</v>
      </c>
      <c r="B135" s="17" t="s">
        <v>178</v>
      </c>
      <c r="C135" s="17" t="s">
        <v>48</v>
      </c>
      <c r="D135" s="29">
        <v>1E-3</v>
      </c>
      <c r="E135" s="29">
        <v>1E-3</v>
      </c>
      <c r="F135" s="29">
        <v>2E-3</v>
      </c>
      <c r="G135" s="29">
        <v>2E-3</v>
      </c>
      <c r="H135" s="29">
        <v>2E-3</v>
      </c>
      <c r="I135" s="29">
        <v>2E-3</v>
      </c>
      <c r="J135" s="29">
        <v>2E-3</v>
      </c>
      <c r="K135" s="29">
        <v>2E-3</v>
      </c>
      <c r="L135" s="29">
        <v>2E-3</v>
      </c>
      <c r="M135" s="29">
        <v>2E-3</v>
      </c>
      <c r="N135" s="29">
        <v>2E-3</v>
      </c>
      <c r="O135" s="29">
        <v>2E-3</v>
      </c>
      <c r="P135" s="29">
        <v>2E-3</v>
      </c>
      <c r="Q135" s="29">
        <v>2E-3</v>
      </c>
      <c r="R135" s="29">
        <v>2E-3</v>
      </c>
      <c r="S135" s="29">
        <v>2E-3</v>
      </c>
      <c r="T135" s="29">
        <v>2E-3</v>
      </c>
      <c r="U135" s="29">
        <v>2E-3</v>
      </c>
      <c r="V135" s="29">
        <v>2E-3</v>
      </c>
      <c r="W135" s="65">
        <v>3.0000000000000001E-3</v>
      </c>
    </row>
    <row r="136" spans="1:23" x14ac:dyDescent="0.35">
      <c r="A136" s="30" t="s">
        <v>207</v>
      </c>
      <c r="B136" s="16" t="s">
        <v>178</v>
      </c>
      <c r="C136" s="17" t="s">
        <v>1</v>
      </c>
      <c r="D136" s="29">
        <v>4.0000000000000001E-3</v>
      </c>
      <c r="E136" s="29">
        <v>4.0000000000000001E-3</v>
      </c>
      <c r="F136" s="29">
        <v>4.0000000000000001E-3</v>
      </c>
      <c r="G136" s="29">
        <v>4.0000000000000001E-3</v>
      </c>
      <c r="H136" s="29">
        <v>4.0000000000000001E-3</v>
      </c>
      <c r="I136" s="29">
        <v>4.0000000000000001E-3</v>
      </c>
      <c r="J136" s="29">
        <v>4.0000000000000001E-3</v>
      </c>
      <c r="K136" s="29">
        <v>5.0000000000000001E-3</v>
      </c>
      <c r="L136" s="29">
        <v>5.0000000000000001E-3</v>
      </c>
      <c r="M136" s="29">
        <v>5.0000000000000001E-3</v>
      </c>
      <c r="N136" s="29">
        <v>5.0000000000000001E-3</v>
      </c>
      <c r="O136" s="29">
        <v>5.0000000000000001E-3</v>
      </c>
      <c r="P136" s="29">
        <v>5.0000000000000001E-3</v>
      </c>
      <c r="Q136" s="29">
        <v>5.0000000000000001E-3</v>
      </c>
      <c r="R136" s="29">
        <v>5.0000000000000001E-3</v>
      </c>
      <c r="S136" s="29">
        <v>5.0000000000000001E-3</v>
      </c>
      <c r="T136" s="29">
        <v>6.0000000000000001E-3</v>
      </c>
      <c r="U136" s="29">
        <v>6.0000000000000001E-3</v>
      </c>
      <c r="V136" s="29">
        <v>6.0000000000000001E-3</v>
      </c>
      <c r="W136" s="65">
        <v>8.0000000000000002E-3</v>
      </c>
    </row>
    <row r="137" spans="1:23" ht="31.5" customHeight="1" x14ac:dyDescent="0.35">
      <c r="A137" s="30" t="s">
        <v>207</v>
      </c>
      <c r="B137" s="17" t="s">
        <v>179</v>
      </c>
      <c r="C137" s="17" t="s">
        <v>35</v>
      </c>
      <c r="D137" s="29">
        <v>1.6E-2</v>
      </c>
      <c r="E137" s="29">
        <v>1.4999999999999999E-2</v>
      </c>
      <c r="F137" s="29">
        <v>1.4999999999999999E-2</v>
      </c>
      <c r="G137" s="29">
        <v>1.3999999999999999E-2</v>
      </c>
      <c r="H137" s="29">
        <v>1.4999999999999999E-2</v>
      </c>
      <c r="I137" s="29">
        <v>1.4999999999999999E-2</v>
      </c>
      <c r="J137" s="29">
        <v>1.6E-2</v>
      </c>
      <c r="K137" s="29">
        <v>1.7000000000000001E-2</v>
      </c>
      <c r="L137" s="29">
        <v>1.7000000000000001E-2</v>
      </c>
      <c r="M137" s="29">
        <v>1.7000000000000001E-2</v>
      </c>
      <c r="N137" s="29">
        <v>1.7000000000000001E-2</v>
      </c>
      <c r="O137" s="29">
        <v>1.7000000000000001E-2</v>
      </c>
      <c r="P137" s="29">
        <v>0.02</v>
      </c>
      <c r="Q137" s="29">
        <v>2.1000000000000001E-2</v>
      </c>
      <c r="R137" s="29">
        <v>2.1000000000000001E-2</v>
      </c>
      <c r="S137" s="29">
        <v>0.02</v>
      </c>
      <c r="T137" s="29">
        <v>2.2000000000000002E-2</v>
      </c>
      <c r="U137" s="29">
        <v>2.3E-2</v>
      </c>
      <c r="V137" s="29">
        <v>2.5000000000000001E-2</v>
      </c>
      <c r="W137" s="117" t="s">
        <v>364</v>
      </c>
    </row>
    <row r="138" spans="1:23" x14ac:dyDescent="0.35">
      <c r="A138" s="30" t="s">
        <v>207</v>
      </c>
      <c r="B138" s="16" t="s">
        <v>179</v>
      </c>
      <c r="C138" s="17" t="s">
        <v>36</v>
      </c>
      <c r="D138" s="29">
        <v>6.0000000000000001E-3</v>
      </c>
      <c r="E138" s="29">
        <v>6.0000000000000001E-3</v>
      </c>
      <c r="F138" s="29">
        <v>6.9999999999999993E-3</v>
      </c>
      <c r="G138" s="29">
        <v>6.9999999999999993E-3</v>
      </c>
      <c r="H138" s="29">
        <v>6.9999999999999993E-3</v>
      </c>
      <c r="I138" s="29">
        <v>6.9999999999999993E-3</v>
      </c>
      <c r="J138" s="29">
        <v>6.9999999999999993E-3</v>
      </c>
      <c r="K138" s="29">
        <v>8.0000000000000002E-3</v>
      </c>
      <c r="L138" s="29">
        <v>8.0000000000000002E-3</v>
      </c>
      <c r="M138" s="29">
        <v>8.0000000000000002E-3</v>
      </c>
      <c r="N138" s="29">
        <v>9.0000000000000011E-3</v>
      </c>
      <c r="O138" s="29">
        <v>9.0000000000000011E-3</v>
      </c>
      <c r="P138" s="29">
        <v>9.0000000000000011E-3</v>
      </c>
      <c r="Q138" s="29">
        <v>9.0000000000000011E-3</v>
      </c>
      <c r="R138" s="29">
        <v>9.0000000000000011E-3</v>
      </c>
      <c r="S138" s="29">
        <v>9.0000000000000011E-3</v>
      </c>
      <c r="T138" s="29">
        <v>1.1000000000000001E-2</v>
      </c>
      <c r="U138" s="29">
        <v>1.1000000000000001E-2</v>
      </c>
      <c r="V138" s="29">
        <v>1.1000000000000001E-2</v>
      </c>
      <c r="W138" s="117" t="s">
        <v>364</v>
      </c>
    </row>
    <row r="139" spans="1:23" x14ac:dyDescent="0.35">
      <c r="A139" s="30" t="s">
        <v>207</v>
      </c>
      <c r="B139" s="16" t="s">
        <v>179</v>
      </c>
      <c r="C139" s="17" t="s">
        <v>37</v>
      </c>
      <c r="D139" s="29">
        <v>8.0000000000000002E-3</v>
      </c>
      <c r="E139" s="29">
        <v>8.0000000000000002E-3</v>
      </c>
      <c r="F139" s="29">
        <v>9.0000000000000011E-3</v>
      </c>
      <c r="G139" s="29">
        <v>9.0000000000000011E-3</v>
      </c>
      <c r="H139" s="29">
        <v>9.0000000000000011E-3</v>
      </c>
      <c r="I139" s="29">
        <v>9.0000000000000011E-3</v>
      </c>
      <c r="J139" s="29">
        <v>9.0000000000000011E-3</v>
      </c>
      <c r="K139" s="29">
        <v>0.01</v>
      </c>
      <c r="L139" s="29">
        <v>0.01</v>
      </c>
      <c r="M139" s="29">
        <v>0.01</v>
      </c>
      <c r="N139" s="29">
        <v>0.01</v>
      </c>
      <c r="O139" s="29">
        <v>1.1000000000000001E-2</v>
      </c>
      <c r="P139" s="29">
        <v>1.2E-2</v>
      </c>
      <c r="Q139" s="29">
        <v>1.1000000000000001E-2</v>
      </c>
      <c r="R139" s="29">
        <v>1.1000000000000001E-2</v>
      </c>
      <c r="S139" s="29">
        <v>1.2E-2</v>
      </c>
      <c r="T139" s="29">
        <v>1.3000000000000001E-2</v>
      </c>
      <c r="U139" s="29">
        <v>1.3999999999999999E-2</v>
      </c>
      <c r="V139" s="29">
        <v>1.3999999999999999E-2</v>
      </c>
      <c r="W139" s="117" t="s">
        <v>364</v>
      </c>
    </row>
    <row r="140" spans="1:23" x14ac:dyDescent="0.35">
      <c r="A140" s="30" t="s">
        <v>207</v>
      </c>
      <c r="B140" s="16" t="s">
        <v>179</v>
      </c>
      <c r="C140" s="17" t="s">
        <v>236</v>
      </c>
      <c r="D140" s="29">
        <v>1.3999999999999999E-2</v>
      </c>
      <c r="E140" s="29">
        <v>1.3000000000000001E-2</v>
      </c>
      <c r="F140" s="29">
        <v>1.3000000000000001E-2</v>
      </c>
      <c r="G140" s="29">
        <v>1.3999999999999999E-2</v>
      </c>
      <c r="H140" s="29">
        <v>1.3999999999999999E-2</v>
      </c>
      <c r="I140" s="29">
        <v>1.4999999999999999E-2</v>
      </c>
      <c r="J140" s="29">
        <v>1.4999999999999999E-2</v>
      </c>
      <c r="K140" s="29">
        <v>1.6E-2</v>
      </c>
      <c r="L140" s="29">
        <v>1.7000000000000001E-2</v>
      </c>
      <c r="M140" s="29">
        <v>1.6E-2</v>
      </c>
      <c r="N140" s="29">
        <v>1.6E-2</v>
      </c>
      <c r="O140" s="29">
        <v>1.4999999999999999E-2</v>
      </c>
      <c r="P140" s="29">
        <v>1.6E-2</v>
      </c>
      <c r="Q140" s="29">
        <v>1.6E-2</v>
      </c>
      <c r="R140" s="29">
        <v>1.4999999999999999E-2</v>
      </c>
      <c r="S140" s="29">
        <v>1.6E-2</v>
      </c>
      <c r="T140" s="29">
        <v>2.1000000000000001E-2</v>
      </c>
      <c r="U140" s="29">
        <v>2.3E-2</v>
      </c>
      <c r="V140" s="29">
        <v>1.9E-2</v>
      </c>
      <c r="W140" s="117" t="s">
        <v>364</v>
      </c>
    </row>
    <row r="141" spans="1:23" x14ac:dyDescent="0.35">
      <c r="A141" s="30" t="s">
        <v>207</v>
      </c>
      <c r="B141" s="16" t="s">
        <v>179</v>
      </c>
      <c r="C141" s="17" t="s">
        <v>38</v>
      </c>
      <c r="D141" s="29">
        <v>0.01</v>
      </c>
      <c r="E141" s="29">
        <v>0.01</v>
      </c>
      <c r="F141" s="29">
        <v>0.01</v>
      </c>
      <c r="G141" s="29">
        <v>0.01</v>
      </c>
      <c r="H141" s="29">
        <v>0.01</v>
      </c>
      <c r="I141" s="29">
        <v>1.1000000000000001E-2</v>
      </c>
      <c r="J141" s="29">
        <v>1.1000000000000001E-2</v>
      </c>
      <c r="K141" s="29">
        <v>1.2E-2</v>
      </c>
      <c r="L141" s="29">
        <v>1.2E-2</v>
      </c>
      <c r="M141" s="29">
        <v>1.1000000000000001E-2</v>
      </c>
      <c r="N141" s="29">
        <v>1.3000000000000001E-2</v>
      </c>
      <c r="O141" s="29">
        <v>1.3000000000000001E-2</v>
      </c>
      <c r="P141" s="29">
        <v>1.3999999999999999E-2</v>
      </c>
      <c r="Q141" s="29">
        <v>1.3000000000000001E-2</v>
      </c>
      <c r="R141" s="29">
        <v>1.3000000000000001E-2</v>
      </c>
      <c r="S141" s="29">
        <v>1.3999999999999999E-2</v>
      </c>
      <c r="T141" s="29">
        <v>1.4999999999999999E-2</v>
      </c>
      <c r="U141" s="29">
        <v>1.6E-2</v>
      </c>
      <c r="V141" s="29">
        <v>1.7000000000000001E-2</v>
      </c>
      <c r="W141" s="117" t="s">
        <v>364</v>
      </c>
    </row>
    <row r="142" spans="1:23" x14ac:dyDescent="0.35">
      <c r="A142" s="30" t="s">
        <v>207</v>
      </c>
      <c r="B142" s="16" t="s">
        <v>179</v>
      </c>
      <c r="C142" s="17" t="s">
        <v>121</v>
      </c>
      <c r="D142" s="29">
        <v>1.2E-2</v>
      </c>
      <c r="E142" s="29">
        <v>1.2E-2</v>
      </c>
      <c r="F142" s="29">
        <v>1.2E-2</v>
      </c>
      <c r="G142" s="29">
        <v>1.2E-2</v>
      </c>
      <c r="H142" s="29">
        <v>1.2E-2</v>
      </c>
      <c r="I142" s="29">
        <v>1.2E-2</v>
      </c>
      <c r="J142" s="29">
        <v>1.3000000000000001E-2</v>
      </c>
      <c r="K142" s="29">
        <v>1.3999999999999999E-2</v>
      </c>
      <c r="L142" s="29">
        <v>1.3999999999999999E-2</v>
      </c>
      <c r="M142" s="29">
        <v>1.3999999999999999E-2</v>
      </c>
      <c r="N142" s="29">
        <v>1.3999999999999999E-2</v>
      </c>
      <c r="O142" s="29">
        <v>1.3999999999999999E-2</v>
      </c>
      <c r="P142" s="29">
        <v>1.6E-2</v>
      </c>
      <c r="Q142" s="29">
        <v>1.3999999999999999E-2</v>
      </c>
      <c r="R142" s="29">
        <v>1.6E-2</v>
      </c>
      <c r="S142" s="29">
        <v>1.6E-2</v>
      </c>
      <c r="T142" s="29">
        <v>1.9E-2</v>
      </c>
      <c r="U142" s="29">
        <v>2.2000000000000002E-2</v>
      </c>
      <c r="V142" s="29">
        <v>2.3E-2</v>
      </c>
      <c r="W142" s="117" t="s">
        <v>364</v>
      </c>
    </row>
    <row r="143" spans="1:23" x14ac:dyDescent="0.35">
      <c r="A143" s="30" t="s">
        <v>207</v>
      </c>
      <c r="B143" s="16" t="s">
        <v>179</v>
      </c>
      <c r="C143" s="17" t="s">
        <v>39</v>
      </c>
      <c r="D143" s="29">
        <v>1.1000000000000001E-2</v>
      </c>
      <c r="E143" s="29">
        <v>1.1000000000000001E-2</v>
      </c>
      <c r="F143" s="29">
        <v>1.2E-2</v>
      </c>
      <c r="G143" s="29">
        <v>1.2E-2</v>
      </c>
      <c r="H143" s="29">
        <v>1.2E-2</v>
      </c>
      <c r="I143" s="29">
        <v>1.3000000000000001E-2</v>
      </c>
      <c r="J143" s="29">
        <v>1.3000000000000001E-2</v>
      </c>
      <c r="K143" s="29">
        <v>1.4999999999999999E-2</v>
      </c>
      <c r="L143" s="29">
        <v>1.4999999999999999E-2</v>
      </c>
      <c r="M143" s="29">
        <v>1.4999999999999999E-2</v>
      </c>
      <c r="N143" s="29">
        <v>1.3999999999999999E-2</v>
      </c>
      <c r="O143" s="29">
        <v>1.4999999999999999E-2</v>
      </c>
      <c r="P143" s="29">
        <v>1.7000000000000001E-2</v>
      </c>
      <c r="Q143" s="29">
        <v>1.6E-2</v>
      </c>
      <c r="R143" s="29">
        <v>1.7000000000000001E-2</v>
      </c>
      <c r="S143" s="29">
        <v>1.8000000000000002E-2</v>
      </c>
      <c r="T143" s="29">
        <v>1.9E-2</v>
      </c>
      <c r="U143" s="29">
        <v>2.1000000000000001E-2</v>
      </c>
      <c r="V143" s="29">
        <v>0.02</v>
      </c>
      <c r="W143" s="117" t="s">
        <v>364</v>
      </c>
    </row>
    <row r="144" spans="1:23" x14ac:dyDescent="0.35">
      <c r="A144" s="30" t="s">
        <v>207</v>
      </c>
      <c r="B144" s="16" t="s">
        <v>179</v>
      </c>
      <c r="C144" s="17" t="s">
        <v>40</v>
      </c>
      <c r="D144" s="29">
        <v>1.6E-2</v>
      </c>
      <c r="E144" s="29">
        <v>1.6E-2</v>
      </c>
      <c r="F144" s="29">
        <v>1.7000000000000001E-2</v>
      </c>
      <c r="G144" s="29">
        <v>1.8000000000000002E-2</v>
      </c>
      <c r="H144" s="29">
        <v>1.9E-2</v>
      </c>
      <c r="I144" s="29">
        <v>1.9E-2</v>
      </c>
      <c r="J144" s="29">
        <v>0.02</v>
      </c>
      <c r="K144" s="29">
        <v>2.1000000000000001E-2</v>
      </c>
      <c r="L144" s="29">
        <v>2.1000000000000001E-2</v>
      </c>
      <c r="M144" s="29">
        <v>0.02</v>
      </c>
      <c r="N144" s="29">
        <v>0.02</v>
      </c>
      <c r="O144" s="29">
        <v>0.02</v>
      </c>
      <c r="P144" s="29">
        <v>2.2000000000000002E-2</v>
      </c>
      <c r="Q144" s="29">
        <v>2.3E-2</v>
      </c>
      <c r="R144" s="29">
        <v>2.5000000000000001E-2</v>
      </c>
      <c r="S144" s="29">
        <v>2.5000000000000001E-2</v>
      </c>
      <c r="T144" s="29">
        <v>3.1E-2</v>
      </c>
      <c r="U144" s="29">
        <v>3.1E-2</v>
      </c>
      <c r="V144" s="29">
        <v>3.1E-2</v>
      </c>
      <c r="W144" s="117" t="s">
        <v>364</v>
      </c>
    </row>
    <row r="145" spans="1:23" ht="31.5" customHeight="1" x14ac:dyDescent="0.35">
      <c r="A145" s="30" t="s">
        <v>207</v>
      </c>
      <c r="B145" s="17" t="s">
        <v>180</v>
      </c>
      <c r="C145" s="17" t="s">
        <v>41</v>
      </c>
      <c r="D145" s="29">
        <v>1.9E-2</v>
      </c>
      <c r="E145" s="29">
        <v>1.8000000000000002E-2</v>
      </c>
      <c r="F145" s="29">
        <v>1.9E-2</v>
      </c>
      <c r="G145" s="29">
        <v>1.9E-2</v>
      </c>
      <c r="H145" s="29">
        <v>1.9E-2</v>
      </c>
      <c r="I145" s="29">
        <v>1.9E-2</v>
      </c>
      <c r="J145" s="29">
        <v>0.02</v>
      </c>
      <c r="K145" s="29">
        <v>2.1000000000000001E-2</v>
      </c>
      <c r="L145" s="29">
        <v>2.2000000000000002E-2</v>
      </c>
      <c r="M145" s="29">
        <v>2.2000000000000002E-2</v>
      </c>
      <c r="N145" s="29">
        <v>2.1000000000000001E-2</v>
      </c>
      <c r="O145" s="29">
        <v>2.2000000000000002E-2</v>
      </c>
      <c r="P145" s="29">
        <v>2.2000000000000002E-2</v>
      </c>
      <c r="Q145" s="29">
        <v>2.1000000000000001E-2</v>
      </c>
      <c r="R145" s="29">
        <v>2.3E-2</v>
      </c>
      <c r="S145" s="29">
        <v>2.4E-2</v>
      </c>
      <c r="T145" s="29">
        <v>2.7000000000000003E-2</v>
      </c>
      <c r="U145" s="29">
        <v>0.03</v>
      </c>
      <c r="V145" s="29">
        <v>3.3000000000000002E-2</v>
      </c>
      <c r="W145" s="117" t="s">
        <v>364</v>
      </c>
    </row>
    <row r="146" spans="1:23" x14ac:dyDescent="0.35">
      <c r="A146" s="30" t="s">
        <v>207</v>
      </c>
      <c r="B146" s="16" t="s">
        <v>180</v>
      </c>
      <c r="C146" s="17" t="s">
        <v>42</v>
      </c>
      <c r="D146" s="29">
        <v>6.9999999999999993E-3</v>
      </c>
      <c r="E146" s="29">
        <v>6.9999999999999993E-3</v>
      </c>
      <c r="F146" s="29">
        <v>6.9999999999999993E-3</v>
      </c>
      <c r="G146" s="29">
        <v>6.9999999999999993E-3</v>
      </c>
      <c r="H146" s="29">
        <v>6.9999999999999993E-3</v>
      </c>
      <c r="I146" s="29">
        <v>6.9999999999999993E-3</v>
      </c>
      <c r="J146" s="29">
        <v>8.0000000000000002E-3</v>
      </c>
      <c r="K146" s="29">
        <v>8.0000000000000002E-3</v>
      </c>
      <c r="L146" s="29">
        <v>8.0000000000000002E-3</v>
      </c>
      <c r="M146" s="29">
        <v>8.0000000000000002E-3</v>
      </c>
      <c r="N146" s="29">
        <v>8.0000000000000002E-3</v>
      </c>
      <c r="O146" s="29">
        <v>8.0000000000000002E-3</v>
      </c>
      <c r="P146" s="29">
        <v>9.0000000000000011E-3</v>
      </c>
      <c r="Q146" s="29">
        <v>9.0000000000000011E-3</v>
      </c>
      <c r="R146" s="29">
        <v>9.0000000000000011E-3</v>
      </c>
      <c r="S146" s="29">
        <v>0.01</v>
      </c>
      <c r="T146" s="29">
        <v>1.1000000000000001E-2</v>
      </c>
      <c r="U146" s="29">
        <v>1.2E-2</v>
      </c>
      <c r="V146" s="29">
        <v>1.2E-2</v>
      </c>
      <c r="W146" s="117" t="s">
        <v>364</v>
      </c>
    </row>
    <row r="147" spans="1:23" x14ac:dyDescent="0.35">
      <c r="A147" s="30" t="s">
        <v>207</v>
      </c>
      <c r="B147" s="16" t="s">
        <v>180</v>
      </c>
      <c r="C147" s="17" t="s">
        <v>43</v>
      </c>
      <c r="D147" s="29">
        <v>5.0000000000000001E-3</v>
      </c>
      <c r="E147" s="29">
        <v>5.0000000000000001E-3</v>
      </c>
      <c r="F147" s="29">
        <v>5.0000000000000001E-3</v>
      </c>
      <c r="G147" s="29">
        <v>5.0000000000000001E-3</v>
      </c>
      <c r="H147" s="29">
        <v>6.0000000000000001E-3</v>
      </c>
      <c r="I147" s="29">
        <v>6.0000000000000001E-3</v>
      </c>
      <c r="J147" s="29">
        <v>6.0000000000000001E-3</v>
      </c>
      <c r="K147" s="29">
        <v>6.9999999999999993E-3</v>
      </c>
      <c r="L147" s="29">
        <v>6.9999999999999993E-3</v>
      </c>
      <c r="M147" s="29">
        <v>6.0000000000000001E-3</v>
      </c>
      <c r="N147" s="29">
        <v>6.9999999999999993E-3</v>
      </c>
      <c r="O147" s="29">
        <v>6.9999999999999993E-3</v>
      </c>
      <c r="P147" s="29">
        <v>6.9999999999999993E-3</v>
      </c>
      <c r="Q147" s="29">
        <v>6.9999999999999993E-3</v>
      </c>
      <c r="R147" s="29">
        <v>6.9999999999999993E-3</v>
      </c>
      <c r="S147" s="29">
        <v>6.9999999999999993E-3</v>
      </c>
      <c r="T147" s="29">
        <v>9.0000000000000011E-3</v>
      </c>
      <c r="U147" s="29">
        <v>9.0000000000000011E-3</v>
      </c>
      <c r="V147" s="29">
        <v>9.0000000000000011E-3</v>
      </c>
      <c r="W147" s="117" t="s">
        <v>364</v>
      </c>
    </row>
    <row r="148" spans="1:23" x14ac:dyDescent="0.35">
      <c r="A148" s="30" t="s">
        <v>207</v>
      </c>
      <c r="B148" s="16" t="s">
        <v>180</v>
      </c>
      <c r="C148" s="17" t="s">
        <v>44</v>
      </c>
      <c r="D148" s="29">
        <v>0.01</v>
      </c>
      <c r="E148" s="29">
        <v>9.0000000000000011E-3</v>
      </c>
      <c r="F148" s="29">
        <v>0.01</v>
      </c>
      <c r="G148" s="29">
        <v>0.01</v>
      </c>
      <c r="H148" s="29">
        <v>0.01</v>
      </c>
      <c r="I148" s="29">
        <v>0.01</v>
      </c>
      <c r="J148" s="29">
        <v>0.01</v>
      </c>
      <c r="K148" s="29">
        <v>1.1000000000000001E-2</v>
      </c>
      <c r="L148" s="29">
        <v>1.2E-2</v>
      </c>
      <c r="M148" s="29">
        <v>1.2E-2</v>
      </c>
      <c r="N148" s="29">
        <v>1.2E-2</v>
      </c>
      <c r="O148" s="29">
        <v>1.2E-2</v>
      </c>
      <c r="P148" s="29">
        <v>1.3999999999999999E-2</v>
      </c>
      <c r="Q148" s="29">
        <v>1.3000000000000001E-2</v>
      </c>
      <c r="R148" s="29">
        <v>1.2E-2</v>
      </c>
      <c r="S148" s="29">
        <v>1.3000000000000001E-2</v>
      </c>
      <c r="T148" s="29">
        <v>1.4999999999999999E-2</v>
      </c>
      <c r="U148" s="29">
        <v>1.4999999999999999E-2</v>
      </c>
      <c r="V148" s="29">
        <v>1.4999999999999999E-2</v>
      </c>
      <c r="W148" s="117" t="s">
        <v>364</v>
      </c>
    </row>
    <row r="149" spans="1:23" ht="31.5" customHeight="1" x14ac:dyDescent="0.35">
      <c r="A149" s="30" t="s">
        <v>207</v>
      </c>
      <c r="B149" s="17" t="s">
        <v>181</v>
      </c>
      <c r="C149" s="17" t="s">
        <v>45</v>
      </c>
      <c r="D149" s="29">
        <f>D142</f>
        <v>1.2E-2</v>
      </c>
      <c r="E149" s="29">
        <f t="shared" ref="E149:U149" si="4">E142</f>
        <v>1.2E-2</v>
      </c>
      <c r="F149" s="29">
        <f t="shared" si="4"/>
        <v>1.2E-2</v>
      </c>
      <c r="G149" s="29">
        <f t="shared" si="4"/>
        <v>1.2E-2</v>
      </c>
      <c r="H149" s="29">
        <f t="shared" si="4"/>
        <v>1.2E-2</v>
      </c>
      <c r="I149" s="29">
        <f t="shared" si="4"/>
        <v>1.2E-2</v>
      </c>
      <c r="J149" s="29">
        <f t="shared" si="4"/>
        <v>1.3000000000000001E-2</v>
      </c>
      <c r="K149" s="29">
        <f t="shared" si="4"/>
        <v>1.3999999999999999E-2</v>
      </c>
      <c r="L149" s="29">
        <f t="shared" si="4"/>
        <v>1.3999999999999999E-2</v>
      </c>
      <c r="M149" s="29">
        <f t="shared" si="4"/>
        <v>1.3999999999999999E-2</v>
      </c>
      <c r="N149" s="29">
        <f t="shared" si="4"/>
        <v>1.3999999999999999E-2</v>
      </c>
      <c r="O149" s="29">
        <f t="shared" si="4"/>
        <v>1.3999999999999999E-2</v>
      </c>
      <c r="P149" s="29">
        <f t="shared" si="4"/>
        <v>1.6E-2</v>
      </c>
      <c r="Q149" s="29">
        <f t="shared" si="4"/>
        <v>1.3999999999999999E-2</v>
      </c>
      <c r="R149" s="29">
        <f t="shared" si="4"/>
        <v>1.6E-2</v>
      </c>
      <c r="S149" s="29">
        <f t="shared" si="4"/>
        <v>1.6E-2</v>
      </c>
      <c r="T149" s="29">
        <f t="shared" si="4"/>
        <v>1.9E-2</v>
      </c>
      <c r="U149" s="29">
        <f t="shared" si="4"/>
        <v>2.2000000000000002E-2</v>
      </c>
      <c r="V149" s="29">
        <f t="shared" ref="V149" si="5">V142</f>
        <v>2.3E-2</v>
      </c>
      <c r="W149" s="117" t="s">
        <v>364</v>
      </c>
    </row>
    <row r="150" spans="1:23" x14ac:dyDescent="0.35">
      <c r="A150" s="30" t="s">
        <v>207</v>
      </c>
      <c r="B150" s="16" t="s">
        <v>181</v>
      </c>
      <c r="C150" s="17" t="s">
        <v>120</v>
      </c>
      <c r="D150" s="29">
        <f>D144</f>
        <v>1.6E-2</v>
      </c>
      <c r="E150" s="29">
        <f t="shared" ref="E150:U150" si="6">E144</f>
        <v>1.6E-2</v>
      </c>
      <c r="F150" s="29">
        <f t="shared" si="6"/>
        <v>1.7000000000000001E-2</v>
      </c>
      <c r="G150" s="29">
        <f t="shared" si="6"/>
        <v>1.8000000000000002E-2</v>
      </c>
      <c r="H150" s="29">
        <f t="shared" si="6"/>
        <v>1.9E-2</v>
      </c>
      <c r="I150" s="29">
        <f t="shared" si="6"/>
        <v>1.9E-2</v>
      </c>
      <c r="J150" s="29">
        <f t="shared" si="6"/>
        <v>0.02</v>
      </c>
      <c r="K150" s="29">
        <f t="shared" si="6"/>
        <v>2.1000000000000001E-2</v>
      </c>
      <c r="L150" s="29">
        <f t="shared" si="6"/>
        <v>2.1000000000000001E-2</v>
      </c>
      <c r="M150" s="29">
        <f t="shared" si="6"/>
        <v>0.02</v>
      </c>
      <c r="N150" s="29">
        <f t="shared" si="6"/>
        <v>0.02</v>
      </c>
      <c r="O150" s="29">
        <f t="shared" si="6"/>
        <v>0.02</v>
      </c>
      <c r="P150" s="29">
        <f t="shared" si="6"/>
        <v>2.2000000000000002E-2</v>
      </c>
      <c r="Q150" s="29">
        <f t="shared" si="6"/>
        <v>2.3E-2</v>
      </c>
      <c r="R150" s="29">
        <f t="shared" si="6"/>
        <v>2.5000000000000001E-2</v>
      </c>
      <c r="S150" s="29">
        <f t="shared" si="6"/>
        <v>2.5000000000000001E-2</v>
      </c>
      <c r="T150" s="29">
        <f t="shared" si="6"/>
        <v>3.1E-2</v>
      </c>
      <c r="U150" s="29">
        <f t="shared" si="6"/>
        <v>3.1E-2</v>
      </c>
      <c r="V150" s="29">
        <f t="shared" ref="V150" si="7">V144</f>
        <v>3.1E-2</v>
      </c>
      <c r="W150" s="117" t="s">
        <v>364</v>
      </c>
    </row>
    <row r="151" spans="1:23" x14ac:dyDescent="0.35">
      <c r="A151" s="30" t="s">
        <v>207</v>
      </c>
      <c r="B151" s="16" t="s">
        <v>181</v>
      </c>
      <c r="C151" s="17" t="s">
        <v>46</v>
      </c>
      <c r="D151" s="29">
        <v>4.0000000000000001E-3</v>
      </c>
      <c r="E151" s="29">
        <v>4.0000000000000001E-3</v>
      </c>
      <c r="F151" s="29">
        <v>4.0000000000000001E-3</v>
      </c>
      <c r="G151" s="29">
        <v>4.0000000000000001E-3</v>
      </c>
      <c r="H151" s="29">
        <v>4.0000000000000001E-3</v>
      </c>
      <c r="I151" s="29">
        <v>4.0000000000000001E-3</v>
      </c>
      <c r="J151" s="29">
        <v>5.0000000000000001E-3</v>
      </c>
      <c r="K151" s="29">
        <v>5.0000000000000001E-3</v>
      </c>
      <c r="L151" s="29">
        <v>5.0000000000000001E-3</v>
      </c>
      <c r="M151" s="29">
        <v>5.0000000000000001E-3</v>
      </c>
      <c r="N151" s="29">
        <v>5.0000000000000001E-3</v>
      </c>
      <c r="O151" s="29">
        <v>5.0000000000000001E-3</v>
      </c>
      <c r="P151" s="29">
        <v>6.0000000000000001E-3</v>
      </c>
      <c r="Q151" s="29">
        <v>6.0000000000000001E-3</v>
      </c>
      <c r="R151" s="29">
        <v>5.0000000000000001E-3</v>
      </c>
      <c r="S151" s="29">
        <v>6.0000000000000001E-3</v>
      </c>
      <c r="T151" s="29">
        <v>6.0000000000000001E-3</v>
      </c>
      <c r="U151" s="29">
        <v>6.9999999999999993E-3</v>
      </c>
      <c r="V151" s="29">
        <v>6.9999999999999993E-3</v>
      </c>
      <c r="W151" s="117" t="s">
        <v>364</v>
      </c>
    </row>
    <row r="152" spans="1:23" ht="31.5" customHeight="1" x14ac:dyDescent="0.35">
      <c r="A152" s="30" t="s">
        <v>207</v>
      </c>
      <c r="B152" s="17" t="s">
        <v>47</v>
      </c>
      <c r="C152" s="17" t="s">
        <v>22</v>
      </c>
      <c r="D152" s="29">
        <v>1.9E-2</v>
      </c>
      <c r="E152" s="29">
        <v>1.8000000000000002E-2</v>
      </c>
      <c r="F152" s="29">
        <v>1.8000000000000002E-2</v>
      </c>
      <c r="G152" s="29">
        <v>1.7000000000000001E-2</v>
      </c>
      <c r="H152" s="29">
        <v>1.8000000000000002E-2</v>
      </c>
      <c r="I152" s="29">
        <v>1.6E-2</v>
      </c>
      <c r="J152" s="29">
        <v>1.8000000000000002E-2</v>
      </c>
      <c r="K152" s="29">
        <v>1.9E-2</v>
      </c>
      <c r="L152" s="29">
        <v>0.02</v>
      </c>
      <c r="M152" s="29">
        <v>2.1000000000000001E-2</v>
      </c>
      <c r="N152" s="29">
        <v>0.02</v>
      </c>
      <c r="O152" s="29">
        <v>2.1000000000000001E-2</v>
      </c>
      <c r="P152" s="29">
        <v>2.6000000000000002E-2</v>
      </c>
      <c r="Q152" s="29">
        <v>2.7000000000000003E-2</v>
      </c>
      <c r="R152" s="29">
        <v>2.7000000000000003E-2</v>
      </c>
      <c r="S152" s="29">
        <v>2.6000000000000002E-2</v>
      </c>
      <c r="T152" s="29">
        <v>3.1E-2</v>
      </c>
      <c r="U152" s="29">
        <v>3.1E-2</v>
      </c>
      <c r="V152" s="29">
        <v>3.4000000000000002E-2</v>
      </c>
      <c r="W152" s="117" t="s">
        <v>364</v>
      </c>
    </row>
    <row r="153" spans="1:23" x14ac:dyDescent="0.35">
      <c r="A153" s="30" t="s">
        <v>207</v>
      </c>
      <c r="B153" s="16" t="s">
        <v>47</v>
      </c>
      <c r="C153" s="17" t="s">
        <v>23</v>
      </c>
      <c r="D153" s="29">
        <v>2.4E-2</v>
      </c>
      <c r="E153" s="29">
        <v>2.3E-2</v>
      </c>
      <c r="F153" s="29">
        <v>2.2000000000000002E-2</v>
      </c>
      <c r="G153" s="29">
        <v>2.2000000000000002E-2</v>
      </c>
      <c r="H153" s="29">
        <v>2.2000000000000002E-2</v>
      </c>
      <c r="I153" s="29">
        <v>2.3E-2</v>
      </c>
      <c r="J153" s="29">
        <v>2.6000000000000002E-2</v>
      </c>
      <c r="K153" s="29">
        <v>2.7000000000000003E-2</v>
      </c>
      <c r="L153" s="29">
        <v>2.7000000000000003E-2</v>
      </c>
      <c r="M153" s="29">
        <v>2.7000000000000003E-2</v>
      </c>
      <c r="N153" s="29">
        <v>2.6000000000000002E-2</v>
      </c>
      <c r="O153" s="29">
        <v>2.7999999999999997E-2</v>
      </c>
      <c r="P153" s="29">
        <v>3.1E-2</v>
      </c>
      <c r="Q153" s="29">
        <v>3.2000000000000001E-2</v>
      </c>
      <c r="R153" s="29">
        <v>3.1E-2</v>
      </c>
      <c r="S153" s="29">
        <v>0.03</v>
      </c>
      <c r="T153" s="29">
        <v>0.03</v>
      </c>
      <c r="U153" s="29">
        <v>3.4000000000000002E-2</v>
      </c>
      <c r="V153" s="29">
        <v>3.6000000000000004E-2</v>
      </c>
      <c r="W153" s="117" t="s">
        <v>364</v>
      </c>
    </row>
    <row r="154" spans="1:23" x14ac:dyDescent="0.35">
      <c r="A154" s="30" t="s">
        <v>207</v>
      </c>
      <c r="B154" s="16" t="s">
        <v>47</v>
      </c>
      <c r="C154" s="17" t="s">
        <v>29</v>
      </c>
      <c r="D154" s="29">
        <v>2.2000000000000002E-2</v>
      </c>
      <c r="E154" s="29">
        <v>2.1000000000000001E-2</v>
      </c>
      <c r="F154" s="29">
        <v>2.1000000000000001E-2</v>
      </c>
      <c r="G154" s="29">
        <v>2.1000000000000001E-2</v>
      </c>
      <c r="H154" s="29">
        <v>2.3E-2</v>
      </c>
      <c r="I154" s="29">
        <v>2.5000000000000001E-2</v>
      </c>
      <c r="J154" s="29">
        <v>2.5000000000000001E-2</v>
      </c>
      <c r="K154" s="29">
        <v>2.7000000000000003E-2</v>
      </c>
      <c r="L154" s="29">
        <v>2.5000000000000001E-2</v>
      </c>
      <c r="M154" s="29">
        <v>2.7999999999999997E-2</v>
      </c>
      <c r="N154" s="29">
        <v>0.03</v>
      </c>
      <c r="O154" s="29">
        <v>2.7999999999999997E-2</v>
      </c>
      <c r="P154" s="29">
        <v>0.03</v>
      </c>
      <c r="Q154" s="29">
        <v>2.7999999999999997E-2</v>
      </c>
      <c r="R154" s="29">
        <v>2.5000000000000001E-2</v>
      </c>
      <c r="S154" s="29">
        <v>2.7999999999999997E-2</v>
      </c>
      <c r="T154" s="29">
        <v>0.03</v>
      </c>
      <c r="U154" s="29">
        <v>3.2000000000000001E-2</v>
      </c>
      <c r="V154" s="29">
        <v>3.2000000000000001E-2</v>
      </c>
      <c r="W154" s="117" t="s">
        <v>364</v>
      </c>
    </row>
    <row r="155" spans="1:23" x14ac:dyDescent="0.35">
      <c r="A155" s="30" t="s">
        <v>207</v>
      </c>
      <c r="B155" s="16" t="s">
        <v>47</v>
      </c>
      <c r="C155" s="17" t="s">
        <v>24</v>
      </c>
      <c r="D155" s="29">
        <v>2.7000000000000003E-2</v>
      </c>
      <c r="E155" s="29">
        <v>2.5000000000000001E-2</v>
      </c>
      <c r="F155" s="29">
        <v>2.5000000000000001E-2</v>
      </c>
      <c r="G155" s="29">
        <v>2.5000000000000001E-2</v>
      </c>
      <c r="H155" s="29">
        <v>2.5000000000000001E-2</v>
      </c>
      <c r="I155" s="29">
        <v>2.6000000000000002E-2</v>
      </c>
      <c r="J155" s="29">
        <v>2.7000000000000003E-2</v>
      </c>
      <c r="K155" s="29">
        <v>2.7000000000000003E-2</v>
      </c>
      <c r="L155" s="29">
        <v>3.1E-2</v>
      </c>
      <c r="M155" s="29">
        <v>2.8999999999999998E-2</v>
      </c>
      <c r="N155" s="29">
        <v>2.7999999999999997E-2</v>
      </c>
      <c r="O155" s="29">
        <v>0.03</v>
      </c>
      <c r="P155" s="29">
        <v>0.03</v>
      </c>
      <c r="Q155" s="29">
        <v>2.8999999999999998E-2</v>
      </c>
      <c r="R155" s="29">
        <v>3.4000000000000002E-2</v>
      </c>
      <c r="S155" s="29">
        <v>3.4000000000000002E-2</v>
      </c>
      <c r="T155" s="29">
        <v>3.7999999999999999E-2</v>
      </c>
      <c r="U155" s="29">
        <v>4.0999999999999995E-2</v>
      </c>
      <c r="V155" s="29">
        <v>4.4999999999999998E-2</v>
      </c>
      <c r="W155" s="117" t="s">
        <v>364</v>
      </c>
    </row>
    <row r="156" spans="1:23" x14ac:dyDescent="0.35">
      <c r="A156" s="30" t="s">
        <v>207</v>
      </c>
      <c r="B156" s="16" t="s">
        <v>47</v>
      </c>
      <c r="C156" s="17" t="s">
        <v>25</v>
      </c>
      <c r="D156" s="29">
        <v>2.2000000000000002E-2</v>
      </c>
      <c r="E156" s="29">
        <v>2.1000000000000001E-2</v>
      </c>
      <c r="F156" s="29">
        <v>2.1000000000000001E-2</v>
      </c>
      <c r="G156" s="29">
        <v>2.2000000000000002E-2</v>
      </c>
      <c r="H156" s="29">
        <v>2.2000000000000002E-2</v>
      </c>
      <c r="I156" s="29">
        <v>2.2000000000000002E-2</v>
      </c>
      <c r="J156" s="29">
        <v>2.3E-2</v>
      </c>
      <c r="K156" s="29">
        <v>2.2000000000000002E-2</v>
      </c>
      <c r="L156" s="29">
        <v>2.4E-2</v>
      </c>
      <c r="M156" s="29">
        <v>2.6000000000000002E-2</v>
      </c>
      <c r="N156" s="29">
        <v>2.2000000000000002E-2</v>
      </c>
      <c r="O156" s="29">
        <v>2.7000000000000003E-2</v>
      </c>
      <c r="P156" s="29">
        <v>0.03</v>
      </c>
      <c r="Q156" s="29">
        <v>2.7000000000000003E-2</v>
      </c>
      <c r="R156" s="29">
        <v>2.3E-2</v>
      </c>
      <c r="S156" s="29">
        <v>2.7000000000000003E-2</v>
      </c>
      <c r="T156" s="29">
        <v>2.7000000000000003E-2</v>
      </c>
      <c r="U156" s="29">
        <v>2.8999999999999998E-2</v>
      </c>
      <c r="V156" s="29">
        <v>0.03</v>
      </c>
      <c r="W156" s="117" t="s">
        <v>364</v>
      </c>
    </row>
    <row r="157" spans="1:23" x14ac:dyDescent="0.35">
      <c r="A157" s="30" t="s">
        <v>207</v>
      </c>
      <c r="B157" s="16" t="s">
        <v>47</v>
      </c>
      <c r="C157" s="17" t="s">
        <v>2</v>
      </c>
      <c r="D157" s="29">
        <v>3.1E-2</v>
      </c>
      <c r="E157" s="29">
        <v>0.03</v>
      </c>
      <c r="F157" s="29">
        <v>3.3000000000000002E-2</v>
      </c>
      <c r="G157" s="29">
        <v>3.6000000000000004E-2</v>
      </c>
      <c r="H157" s="29">
        <v>3.2000000000000001E-2</v>
      </c>
      <c r="I157" s="29">
        <v>3.6000000000000004E-2</v>
      </c>
      <c r="J157" s="29">
        <v>3.4000000000000002E-2</v>
      </c>
      <c r="K157" s="29">
        <v>4.2999999999999997E-2</v>
      </c>
      <c r="L157" s="29">
        <v>4.9000000000000002E-2</v>
      </c>
      <c r="M157" s="29">
        <v>0.04</v>
      </c>
      <c r="N157" s="29">
        <v>4.0999999999999995E-2</v>
      </c>
      <c r="O157" s="29">
        <v>0.03</v>
      </c>
      <c r="P157" s="29">
        <v>3.4000000000000002E-2</v>
      </c>
      <c r="Q157" s="29">
        <v>3.2000000000000001E-2</v>
      </c>
      <c r="R157" s="29">
        <v>3.1E-2</v>
      </c>
      <c r="S157" s="29">
        <v>0.03</v>
      </c>
      <c r="T157" s="29">
        <v>4.4999999999999998E-2</v>
      </c>
      <c r="U157" s="29">
        <v>5.2000000000000005E-2</v>
      </c>
      <c r="V157" s="29">
        <v>4.0999999999999995E-2</v>
      </c>
      <c r="W157" s="117" t="s">
        <v>364</v>
      </c>
    </row>
    <row r="158" spans="1:23" x14ac:dyDescent="0.35">
      <c r="A158" s="30" t="s">
        <v>207</v>
      </c>
      <c r="B158" s="16" t="s">
        <v>47</v>
      </c>
      <c r="C158" s="17" t="s">
        <v>3</v>
      </c>
      <c r="D158" s="29">
        <v>2.2000000000000002E-2</v>
      </c>
      <c r="E158" s="29">
        <v>2.3E-2</v>
      </c>
      <c r="F158" s="29">
        <v>2.4E-2</v>
      </c>
      <c r="G158" s="29">
        <v>2.6000000000000002E-2</v>
      </c>
      <c r="H158" s="29">
        <v>2.7999999999999997E-2</v>
      </c>
      <c r="I158" s="29">
        <v>2.7000000000000003E-2</v>
      </c>
      <c r="J158" s="29">
        <v>2.7999999999999997E-2</v>
      </c>
      <c r="K158" s="29">
        <v>3.1E-2</v>
      </c>
      <c r="L158" s="29">
        <v>0.03</v>
      </c>
      <c r="M158" s="29">
        <v>2.8999999999999998E-2</v>
      </c>
      <c r="N158" s="29">
        <v>2.7999999999999997E-2</v>
      </c>
      <c r="O158" s="29">
        <v>2.6000000000000002E-2</v>
      </c>
      <c r="P158" s="29">
        <v>0.03</v>
      </c>
      <c r="Q158" s="29">
        <v>3.1E-2</v>
      </c>
      <c r="R158" s="29">
        <v>3.6000000000000004E-2</v>
      </c>
      <c r="S158" s="29">
        <v>3.5000000000000003E-2</v>
      </c>
      <c r="T158" s="29">
        <v>4.2999999999999997E-2</v>
      </c>
      <c r="U158" s="29">
        <v>0.04</v>
      </c>
      <c r="V158" s="29">
        <v>4.4999999999999998E-2</v>
      </c>
      <c r="W158" s="117" t="s">
        <v>364</v>
      </c>
    </row>
    <row r="159" spans="1:23" x14ac:dyDescent="0.35">
      <c r="A159" s="30" t="s">
        <v>207</v>
      </c>
      <c r="B159" s="16" t="s">
        <v>47</v>
      </c>
      <c r="C159" s="17" t="s">
        <v>30</v>
      </c>
      <c r="D159" s="29">
        <v>1.6E-2</v>
      </c>
      <c r="E159" s="29">
        <v>1.6E-2</v>
      </c>
      <c r="F159" s="29">
        <v>1.8000000000000002E-2</v>
      </c>
      <c r="G159" s="29">
        <v>1.7000000000000001E-2</v>
      </c>
      <c r="H159" s="29">
        <v>0.02</v>
      </c>
      <c r="I159" s="29">
        <v>2.1000000000000001E-2</v>
      </c>
      <c r="J159" s="29">
        <v>0.02</v>
      </c>
      <c r="K159" s="29">
        <v>0.02</v>
      </c>
      <c r="L159" s="29">
        <v>1.9E-2</v>
      </c>
      <c r="M159" s="29">
        <v>1.8000000000000002E-2</v>
      </c>
      <c r="N159" s="29">
        <v>2.2000000000000002E-2</v>
      </c>
      <c r="O159" s="29">
        <v>2.3E-2</v>
      </c>
      <c r="P159" s="29">
        <v>2.5000000000000001E-2</v>
      </c>
      <c r="Q159" s="29">
        <v>2.7000000000000003E-2</v>
      </c>
      <c r="R159" s="29">
        <v>2.4E-2</v>
      </c>
      <c r="S159" s="29">
        <v>2.7000000000000003E-2</v>
      </c>
      <c r="T159" s="29">
        <v>2.8999999999999998E-2</v>
      </c>
      <c r="U159" s="29">
        <v>0.03</v>
      </c>
      <c r="V159" s="29">
        <v>2.7000000000000003E-2</v>
      </c>
      <c r="W159" s="117" t="s">
        <v>364</v>
      </c>
    </row>
    <row r="160" spans="1:23" x14ac:dyDescent="0.35">
      <c r="A160" s="30" t="s">
        <v>207</v>
      </c>
      <c r="B160" s="16" t="s">
        <v>47</v>
      </c>
      <c r="C160" s="17" t="s">
        <v>4</v>
      </c>
      <c r="D160" s="29">
        <v>1.9E-2</v>
      </c>
      <c r="E160" s="29">
        <v>1.8000000000000002E-2</v>
      </c>
      <c r="F160" s="29">
        <v>0.02</v>
      </c>
      <c r="G160" s="29">
        <v>2.1000000000000001E-2</v>
      </c>
      <c r="H160" s="29">
        <v>2.2000000000000002E-2</v>
      </c>
      <c r="I160" s="29">
        <v>2.2000000000000002E-2</v>
      </c>
      <c r="J160" s="29">
        <v>2.2000000000000002E-2</v>
      </c>
      <c r="K160" s="29">
        <v>2.4E-2</v>
      </c>
      <c r="L160" s="29">
        <v>2.5000000000000001E-2</v>
      </c>
      <c r="M160" s="29">
        <v>2.4E-2</v>
      </c>
      <c r="N160" s="29">
        <v>2.5000000000000001E-2</v>
      </c>
      <c r="O160" s="29">
        <v>2.6000000000000002E-2</v>
      </c>
      <c r="P160" s="29">
        <v>0.03</v>
      </c>
      <c r="Q160" s="29">
        <v>0.03</v>
      </c>
      <c r="R160" s="29">
        <v>2.8999999999999998E-2</v>
      </c>
      <c r="S160" s="29">
        <v>3.2000000000000001E-2</v>
      </c>
      <c r="T160" s="29">
        <v>3.3000000000000002E-2</v>
      </c>
      <c r="U160" s="29">
        <v>3.6000000000000004E-2</v>
      </c>
      <c r="V160" s="29">
        <v>2.8999999999999998E-2</v>
      </c>
      <c r="W160" s="117" t="s">
        <v>364</v>
      </c>
    </row>
    <row r="161" spans="1:23" x14ac:dyDescent="0.35">
      <c r="A161" s="30" t="s">
        <v>207</v>
      </c>
      <c r="B161" s="16" t="s">
        <v>47</v>
      </c>
      <c r="C161" s="17" t="s">
        <v>32</v>
      </c>
      <c r="D161" s="29">
        <v>0.02</v>
      </c>
      <c r="E161" s="29">
        <v>1.9E-2</v>
      </c>
      <c r="F161" s="29">
        <v>1.9E-2</v>
      </c>
      <c r="G161" s="29">
        <v>0.02</v>
      </c>
      <c r="H161" s="29">
        <v>2.3E-2</v>
      </c>
      <c r="I161" s="29">
        <v>2.7000000000000003E-2</v>
      </c>
      <c r="J161" s="29">
        <v>2.5000000000000001E-2</v>
      </c>
      <c r="K161" s="29">
        <v>2.7999999999999997E-2</v>
      </c>
      <c r="L161" s="29">
        <v>2.7999999999999997E-2</v>
      </c>
      <c r="M161" s="29">
        <v>2.7000000000000003E-2</v>
      </c>
      <c r="N161" s="29">
        <v>2.8999999999999998E-2</v>
      </c>
      <c r="O161" s="29">
        <v>2.5000000000000001E-2</v>
      </c>
      <c r="P161" s="29">
        <v>2.7999999999999997E-2</v>
      </c>
      <c r="Q161" s="29">
        <v>2.6000000000000002E-2</v>
      </c>
      <c r="R161" s="29">
        <v>2.5000000000000001E-2</v>
      </c>
      <c r="S161" s="29">
        <v>2.3E-2</v>
      </c>
      <c r="T161" s="29">
        <v>2.7000000000000003E-2</v>
      </c>
      <c r="U161" s="29">
        <v>0.03</v>
      </c>
      <c r="V161" s="29">
        <v>2.8999999999999998E-2</v>
      </c>
      <c r="W161" s="117" t="s">
        <v>364</v>
      </c>
    </row>
    <row r="162" spans="1:23" x14ac:dyDescent="0.35">
      <c r="A162" s="30" t="s">
        <v>207</v>
      </c>
      <c r="B162" s="16" t="s">
        <v>47</v>
      </c>
      <c r="C162" s="17" t="s">
        <v>5</v>
      </c>
      <c r="D162" s="29">
        <v>2.3E-2</v>
      </c>
      <c r="E162" s="29">
        <v>2.3E-2</v>
      </c>
      <c r="F162" s="29">
        <v>2.3E-2</v>
      </c>
      <c r="G162" s="29">
        <v>2.3E-2</v>
      </c>
      <c r="H162" s="29">
        <v>2.3E-2</v>
      </c>
      <c r="I162" s="29">
        <v>2.3E-2</v>
      </c>
      <c r="J162" s="29">
        <v>2.5000000000000001E-2</v>
      </c>
      <c r="K162" s="29">
        <v>2.8999999999999998E-2</v>
      </c>
      <c r="L162" s="29">
        <v>0.03</v>
      </c>
      <c r="M162" s="29">
        <v>2.7999999999999997E-2</v>
      </c>
      <c r="N162" s="29">
        <v>3.2000000000000001E-2</v>
      </c>
      <c r="O162" s="29">
        <v>0.03</v>
      </c>
      <c r="P162" s="29">
        <v>0.03</v>
      </c>
      <c r="Q162" s="29">
        <v>0.03</v>
      </c>
      <c r="R162" s="29">
        <v>2.8999999999999998E-2</v>
      </c>
      <c r="S162" s="29">
        <v>2.7000000000000003E-2</v>
      </c>
      <c r="T162" s="29">
        <v>3.9E-2</v>
      </c>
      <c r="U162" s="29">
        <v>4.2999999999999997E-2</v>
      </c>
      <c r="V162" s="29">
        <v>3.9E-2</v>
      </c>
      <c r="W162" s="117" t="s">
        <v>364</v>
      </c>
    </row>
    <row r="163" spans="1:23" x14ac:dyDescent="0.35">
      <c r="A163" s="30" t="s">
        <v>207</v>
      </c>
      <c r="B163" s="16" t="s">
        <v>47</v>
      </c>
      <c r="C163" s="17" t="s">
        <v>6</v>
      </c>
      <c r="D163" s="29">
        <v>2.4E-2</v>
      </c>
      <c r="E163" s="29">
        <v>2.3E-2</v>
      </c>
      <c r="F163" s="29">
        <v>2.2000000000000002E-2</v>
      </c>
      <c r="G163" s="29">
        <v>2.3E-2</v>
      </c>
      <c r="H163" s="29">
        <v>2.3E-2</v>
      </c>
      <c r="I163" s="29">
        <v>2.4E-2</v>
      </c>
      <c r="J163" s="29">
        <v>2.4E-2</v>
      </c>
      <c r="K163" s="29">
        <v>2.7000000000000003E-2</v>
      </c>
      <c r="L163" s="29">
        <v>2.7000000000000003E-2</v>
      </c>
      <c r="M163" s="29">
        <v>2.6000000000000002E-2</v>
      </c>
      <c r="N163" s="29">
        <v>2.6000000000000002E-2</v>
      </c>
      <c r="O163" s="29">
        <v>2.7999999999999997E-2</v>
      </c>
      <c r="P163" s="29">
        <v>2.8999999999999998E-2</v>
      </c>
      <c r="Q163" s="29">
        <v>3.2000000000000001E-2</v>
      </c>
      <c r="R163" s="29">
        <v>0.03</v>
      </c>
      <c r="S163" s="29">
        <v>0.03</v>
      </c>
      <c r="T163" s="29">
        <v>3.4000000000000002E-2</v>
      </c>
      <c r="U163" s="29">
        <v>3.1E-2</v>
      </c>
      <c r="V163" s="29">
        <v>0.04</v>
      </c>
      <c r="W163" s="117" t="s">
        <v>364</v>
      </c>
    </row>
    <row r="164" spans="1:23" x14ac:dyDescent="0.35">
      <c r="A164" s="30" t="s">
        <v>207</v>
      </c>
      <c r="B164" s="16" t="s">
        <v>47</v>
      </c>
      <c r="C164" s="17" t="s">
        <v>8</v>
      </c>
      <c r="D164" s="29">
        <v>1.9E-2</v>
      </c>
      <c r="E164" s="29">
        <v>1.8000000000000002E-2</v>
      </c>
      <c r="F164" s="29">
        <v>1.7000000000000001E-2</v>
      </c>
      <c r="G164" s="29">
        <v>1.9E-2</v>
      </c>
      <c r="H164" s="29">
        <v>1.8000000000000002E-2</v>
      </c>
      <c r="I164" s="29">
        <v>0.02</v>
      </c>
      <c r="J164" s="29">
        <v>0.02</v>
      </c>
      <c r="K164" s="29">
        <v>2.2000000000000002E-2</v>
      </c>
      <c r="L164" s="29">
        <v>0.02</v>
      </c>
      <c r="M164" s="29">
        <v>2.1000000000000001E-2</v>
      </c>
      <c r="N164" s="29">
        <v>2.2000000000000002E-2</v>
      </c>
      <c r="O164" s="29">
        <v>2.2000000000000002E-2</v>
      </c>
      <c r="P164" s="29">
        <v>2.4E-2</v>
      </c>
      <c r="Q164" s="29">
        <v>2.4E-2</v>
      </c>
      <c r="R164" s="29">
        <v>2.2000000000000002E-2</v>
      </c>
      <c r="S164" s="29">
        <v>2.4E-2</v>
      </c>
      <c r="T164" s="29">
        <v>3.1E-2</v>
      </c>
      <c r="U164" s="29">
        <v>3.6000000000000004E-2</v>
      </c>
      <c r="V164" s="29">
        <v>3.1E-2</v>
      </c>
      <c r="W164" s="117" t="s">
        <v>364</v>
      </c>
    </row>
    <row r="165" spans="1:23" x14ac:dyDescent="0.35">
      <c r="A165" s="30" t="s">
        <v>207</v>
      </c>
      <c r="B165" s="16" t="s">
        <v>47</v>
      </c>
      <c r="C165" s="17" t="s">
        <v>9</v>
      </c>
      <c r="D165" s="29">
        <v>1.8000000000000002E-2</v>
      </c>
      <c r="E165" s="29">
        <v>1.8000000000000002E-2</v>
      </c>
      <c r="F165" s="29">
        <v>0.02</v>
      </c>
      <c r="G165" s="29">
        <v>0.02</v>
      </c>
      <c r="H165" s="29">
        <v>1.8000000000000002E-2</v>
      </c>
      <c r="I165" s="29">
        <v>2.1000000000000001E-2</v>
      </c>
      <c r="J165" s="29">
        <v>0.02</v>
      </c>
      <c r="K165" s="29">
        <v>2.2000000000000002E-2</v>
      </c>
      <c r="L165" s="29">
        <v>2.3E-2</v>
      </c>
      <c r="M165" s="29">
        <v>2.1000000000000001E-2</v>
      </c>
      <c r="N165" s="29">
        <v>2.3E-2</v>
      </c>
      <c r="O165" s="29">
        <v>2.5000000000000001E-2</v>
      </c>
      <c r="P165" s="29">
        <v>2.7999999999999997E-2</v>
      </c>
      <c r="Q165" s="29">
        <v>2.4E-2</v>
      </c>
      <c r="R165" s="29">
        <v>2.6000000000000002E-2</v>
      </c>
      <c r="S165" s="29">
        <v>2.7000000000000003E-2</v>
      </c>
      <c r="T165" s="29">
        <v>2.7000000000000003E-2</v>
      </c>
      <c r="U165" s="29">
        <v>2.7999999999999997E-2</v>
      </c>
      <c r="V165" s="29">
        <v>3.1E-2</v>
      </c>
      <c r="W165" s="117" t="s">
        <v>364</v>
      </c>
    </row>
    <row r="166" spans="1:23" x14ac:dyDescent="0.35">
      <c r="A166" s="30" t="s">
        <v>207</v>
      </c>
      <c r="B166" s="16" t="s">
        <v>47</v>
      </c>
      <c r="C166" s="17" t="s">
        <v>33</v>
      </c>
      <c r="D166" s="29">
        <v>1.8000000000000002E-2</v>
      </c>
      <c r="E166" s="29">
        <v>1.8000000000000002E-2</v>
      </c>
      <c r="F166" s="29">
        <v>1.9E-2</v>
      </c>
      <c r="G166" s="29">
        <v>1.8000000000000002E-2</v>
      </c>
      <c r="H166" s="29">
        <v>1.9E-2</v>
      </c>
      <c r="I166" s="29">
        <v>1.9E-2</v>
      </c>
      <c r="J166" s="29">
        <v>1.7000000000000001E-2</v>
      </c>
      <c r="K166" s="29">
        <v>2.2000000000000002E-2</v>
      </c>
      <c r="L166" s="29">
        <v>2.6000000000000002E-2</v>
      </c>
      <c r="M166" s="29">
        <v>2.3E-2</v>
      </c>
      <c r="N166" s="29">
        <v>2.7999999999999997E-2</v>
      </c>
      <c r="O166" s="29">
        <v>2.7000000000000003E-2</v>
      </c>
      <c r="P166" s="29">
        <v>2.6000000000000002E-2</v>
      </c>
      <c r="Q166" s="29">
        <v>2.7999999999999997E-2</v>
      </c>
      <c r="R166" s="29">
        <v>2.5000000000000001E-2</v>
      </c>
      <c r="S166" s="29">
        <v>2.4E-2</v>
      </c>
      <c r="T166" s="29">
        <v>2.8999999999999998E-2</v>
      </c>
      <c r="U166" s="29">
        <v>2.6000000000000002E-2</v>
      </c>
      <c r="V166" s="29">
        <v>2.7999999999999997E-2</v>
      </c>
      <c r="W166" s="117" t="s">
        <v>364</v>
      </c>
    </row>
    <row r="167" spans="1:23" x14ac:dyDescent="0.35">
      <c r="A167" s="30" t="s">
        <v>207</v>
      </c>
      <c r="B167" s="16" t="s">
        <v>47</v>
      </c>
      <c r="C167" s="17" t="s">
        <v>10</v>
      </c>
      <c r="D167" s="29">
        <v>2.4E-2</v>
      </c>
      <c r="E167" s="29">
        <v>2.5000000000000001E-2</v>
      </c>
      <c r="F167" s="29">
        <v>2.7999999999999997E-2</v>
      </c>
      <c r="G167" s="29">
        <v>2.7000000000000003E-2</v>
      </c>
      <c r="H167" s="29">
        <v>2.4E-2</v>
      </c>
      <c r="I167" s="29">
        <v>2.3E-2</v>
      </c>
      <c r="J167" s="29">
        <v>2.3E-2</v>
      </c>
      <c r="K167" s="29">
        <v>2.5000000000000001E-2</v>
      </c>
      <c r="L167" s="29">
        <v>2.7999999999999997E-2</v>
      </c>
      <c r="M167" s="29">
        <v>0.03</v>
      </c>
      <c r="N167" s="29">
        <v>2.8999999999999998E-2</v>
      </c>
      <c r="O167" s="29">
        <v>2.7000000000000003E-2</v>
      </c>
      <c r="P167" s="29">
        <v>3.2000000000000001E-2</v>
      </c>
      <c r="Q167" s="29">
        <v>2.7999999999999997E-2</v>
      </c>
      <c r="R167" s="29">
        <v>3.1E-2</v>
      </c>
      <c r="S167" s="29">
        <v>3.5000000000000003E-2</v>
      </c>
      <c r="T167" s="29">
        <v>4.2999999999999997E-2</v>
      </c>
      <c r="U167" s="29">
        <v>4.8000000000000001E-2</v>
      </c>
      <c r="V167" s="29">
        <v>5.2999999999999999E-2</v>
      </c>
      <c r="W167" s="117" t="s">
        <v>364</v>
      </c>
    </row>
    <row r="168" spans="1:23" x14ac:dyDescent="0.35">
      <c r="A168" s="30" t="s">
        <v>207</v>
      </c>
      <c r="B168" s="16" t="s">
        <v>47</v>
      </c>
      <c r="C168" s="17" t="s">
        <v>11</v>
      </c>
      <c r="D168" s="29">
        <v>1.9E-2</v>
      </c>
      <c r="E168" s="29">
        <v>1.8000000000000002E-2</v>
      </c>
      <c r="F168" s="29">
        <v>2.1000000000000001E-2</v>
      </c>
      <c r="G168" s="29">
        <v>0.02</v>
      </c>
      <c r="H168" s="29">
        <v>0.02</v>
      </c>
      <c r="I168" s="29">
        <v>2.2000000000000002E-2</v>
      </c>
      <c r="J168" s="29">
        <v>2.4E-2</v>
      </c>
      <c r="K168" s="29">
        <v>2.4E-2</v>
      </c>
      <c r="L168" s="29">
        <v>2.6000000000000002E-2</v>
      </c>
      <c r="M168" s="29">
        <v>2.2000000000000002E-2</v>
      </c>
      <c r="N168" s="29">
        <v>2.3E-2</v>
      </c>
      <c r="O168" s="29">
        <v>2.7999999999999997E-2</v>
      </c>
      <c r="P168" s="29">
        <v>2.5000000000000001E-2</v>
      </c>
      <c r="Q168" s="29">
        <v>2.5000000000000001E-2</v>
      </c>
      <c r="R168" s="29">
        <v>2.5000000000000001E-2</v>
      </c>
      <c r="S168" s="29">
        <v>2.5000000000000001E-2</v>
      </c>
      <c r="T168" s="29">
        <v>3.5000000000000003E-2</v>
      </c>
      <c r="U168" s="29">
        <v>3.1E-2</v>
      </c>
      <c r="V168" s="29">
        <v>3.7000000000000005E-2</v>
      </c>
      <c r="W168" s="117" t="s">
        <v>364</v>
      </c>
    </row>
    <row r="169" spans="1:23" x14ac:dyDescent="0.35">
      <c r="A169" s="30" t="s">
        <v>207</v>
      </c>
      <c r="B169" s="16" t="s">
        <v>47</v>
      </c>
      <c r="C169" s="17" t="s">
        <v>12</v>
      </c>
      <c r="D169" s="29">
        <v>2.1000000000000001E-2</v>
      </c>
      <c r="E169" s="29">
        <v>2.3E-2</v>
      </c>
      <c r="F169" s="29">
        <v>2.3E-2</v>
      </c>
      <c r="G169" s="29">
        <v>2.3E-2</v>
      </c>
      <c r="H169" s="29">
        <v>2.4E-2</v>
      </c>
      <c r="I169" s="29">
        <v>2.7000000000000003E-2</v>
      </c>
      <c r="J169" s="29">
        <v>2.6000000000000002E-2</v>
      </c>
      <c r="K169" s="29">
        <v>2.7999999999999997E-2</v>
      </c>
      <c r="L169" s="29">
        <v>0.03</v>
      </c>
      <c r="M169" s="29">
        <v>3.1E-2</v>
      </c>
      <c r="N169" s="29">
        <v>3.3000000000000002E-2</v>
      </c>
      <c r="O169" s="29">
        <v>3.3000000000000002E-2</v>
      </c>
      <c r="P169" s="29">
        <v>3.6000000000000004E-2</v>
      </c>
      <c r="Q169" s="29">
        <v>2.7000000000000003E-2</v>
      </c>
      <c r="R169" s="29">
        <v>2.7999999999999997E-2</v>
      </c>
      <c r="S169" s="29">
        <v>2.7999999999999997E-2</v>
      </c>
      <c r="T169" s="29">
        <v>3.1E-2</v>
      </c>
      <c r="U169" s="29">
        <v>3.7999999999999999E-2</v>
      </c>
      <c r="V169" s="29">
        <v>3.7999999999999999E-2</v>
      </c>
      <c r="W169" s="117" t="s">
        <v>364</v>
      </c>
    </row>
    <row r="170" spans="1:23" x14ac:dyDescent="0.35">
      <c r="A170" s="30" t="s">
        <v>207</v>
      </c>
      <c r="B170" s="16" t="s">
        <v>47</v>
      </c>
      <c r="C170" s="17" t="s">
        <v>13</v>
      </c>
      <c r="D170" s="29">
        <v>2.3E-2</v>
      </c>
      <c r="E170" s="29">
        <v>2.2000000000000002E-2</v>
      </c>
      <c r="F170" s="29">
        <v>0.02</v>
      </c>
      <c r="G170" s="29">
        <v>1.9E-2</v>
      </c>
      <c r="H170" s="29">
        <v>2.2000000000000002E-2</v>
      </c>
      <c r="I170" s="29">
        <v>2.3E-2</v>
      </c>
      <c r="J170" s="29">
        <v>2.6000000000000002E-2</v>
      </c>
      <c r="K170" s="29">
        <v>2.6000000000000002E-2</v>
      </c>
      <c r="L170" s="29">
        <v>2.4E-2</v>
      </c>
      <c r="M170" s="29">
        <v>2.3E-2</v>
      </c>
      <c r="N170" s="29">
        <v>2.3E-2</v>
      </c>
      <c r="O170" s="29">
        <v>2.5000000000000001E-2</v>
      </c>
      <c r="P170" s="29">
        <v>3.1E-2</v>
      </c>
      <c r="Q170" s="29">
        <v>2.8999999999999998E-2</v>
      </c>
      <c r="R170" s="29">
        <v>3.3000000000000002E-2</v>
      </c>
      <c r="S170" s="29">
        <v>3.1E-2</v>
      </c>
      <c r="T170" s="29">
        <v>3.4000000000000002E-2</v>
      </c>
      <c r="U170" s="29">
        <v>4.0999999999999995E-2</v>
      </c>
      <c r="V170" s="29">
        <v>0.04</v>
      </c>
      <c r="W170" s="117" t="s">
        <v>364</v>
      </c>
    </row>
    <row r="171" spans="1:23" x14ac:dyDescent="0.35">
      <c r="A171" s="30" t="s">
        <v>207</v>
      </c>
      <c r="B171" s="16" t="s">
        <v>47</v>
      </c>
      <c r="C171" s="17" t="s">
        <v>7</v>
      </c>
      <c r="D171" s="29">
        <v>4.2999999999999997E-2</v>
      </c>
      <c r="E171" s="29">
        <v>4.2999999999999997E-2</v>
      </c>
      <c r="F171" s="29">
        <v>4.4999999999999998E-2</v>
      </c>
      <c r="G171" s="29">
        <v>4.8000000000000001E-2</v>
      </c>
      <c r="H171" s="29">
        <v>5.4000000000000006E-2</v>
      </c>
      <c r="I171" s="29">
        <v>5.9000000000000004E-2</v>
      </c>
      <c r="J171" s="29">
        <v>6.7000000000000004E-2</v>
      </c>
      <c r="K171" s="29">
        <v>6.8000000000000005E-2</v>
      </c>
      <c r="L171" s="29">
        <v>5.4000000000000006E-2</v>
      </c>
      <c r="M171" s="29">
        <v>5.0999999999999997E-2</v>
      </c>
      <c r="N171" s="29">
        <v>4.5999999999999999E-2</v>
      </c>
      <c r="O171" s="29">
        <v>4.9000000000000002E-2</v>
      </c>
      <c r="P171" s="29">
        <v>4.4999999999999998E-2</v>
      </c>
      <c r="Q171" s="29">
        <v>3.6000000000000004E-2</v>
      </c>
      <c r="R171" s="29">
        <v>4.2000000000000003E-2</v>
      </c>
      <c r="S171" s="29">
        <v>4.0999999999999995E-2</v>
      </c>
      <c r="T171" s="29">
        <v>4.9000000000000002E-2</v>
      </c>
      <c r="U171" s="29">
        <v>5.7000000000000002E-2</v>
      </c>
      <c r="V171" s="29">
        <v>6.8000000000000005E-2</v>
      </c>
      <c r="W171" s="117" t="s">
        <v>364</v>
      </c>
    </row>
    <row r="172" spans="1:23" x14ac:dyDescent="0.35">
      <c r="A172" s="30" t="s">
        <v>207</v>
      </c>
      <c r="B172" s="16" t="s">
        <v>47</v>
      </c>
      <c r="C172" s="17" t="s">
        <v>14</v>
      </c>
      <c r="D172" s="29">
        <v>1.8000000000000002E-2</v>
      </c>
      <c r="E172" s="29">
        <v>1.8000000000000002E-2</v>
      </c>
      <c r="F172" s="29">
        <v>1.9E-2</v>
      </c>
      <c r="G172" s="29">
        <v>1.9E-2</v>
      </c>
      <c r="H172" s="29">
        <v>0.02</v>
      </c>
      <c r="I172" s="29">
        <v>0.02</v>
      </c>
      <c r="J172" s="29">
        <v>2.3E-2</v>
      </c>
      <c r="K172" s="29">
        <v>2.6000000000000002E-2</v>
      </c>
      <c r="L172" s="29">
        <v>2.3E-2</v>
      </c>
      <c r="M172" s="29">
        <v>2.7000000000000003E-2</v>
      </c>
      <c r="N172" s="29">
        <v>2.4E-2</v>
      </c>
      <c r="O172" s="29">
        <v>2.7999999999999997E-2</v>
      </c>
      <c r="P172" s="29">
        <v>3.1E-2</v>
      </c>
      <c r="Q172" s="29">
        <v>2.7000000000000003E-2</v>
      </c>
      <c r="R172" s="29">
        <v>2.6000000000000002E-2</v>
      </c>
      <c r="S172" s="29">
        <v>2.6000000000000002E-2</v>
      </c>
      <c r="T172" s="29">
        <v>0.03</v>
      </c>
      <c r="U172" s="29">
        <v>0.03</v>
      </c>
      <c r="V172" s="29">
        <v>0.03</v>
      </c>
      <c r="W172" s="117" t="s">
        <v>364</v>
      </c>
    </row>
    <row r="173" spans="1:23" x14ac:dyDescent="0.35">
      <c r="A173" s="30" t="s">
        <v>207</v>
      </c>
      <c r="B173" s="16" t="s">
        <v>47</v>
      </c>
      <c r="C173" s="17" t="s">
        <v>31</v>
      </c>
      <c r="D173" s="29">
        <v>1.6E-2</v>
      </c>
      <c r="E173" s="29">
        <v>1.6E-2</v>
      </c>
      <c r="F173" s="29">
        <v>1.8000000000000002E-2</v>
      </c>
      <c r="G173" s="29">
        <v>2.1000000000000001E-2</v>
      </c>
      <c r="H173" s="29">
        <v>2.4E-2</v>
      </c>
      <c r="I173" s="29">
        <v>0.02</v>
      </c>
      <c r="J173" s="29">
        <v>0.02</v>
      </c>
      <c r="K173" s="29">
        <v>2.1000000000000001E-2</v>
      </c>
      <c r="L173" s="29">
        <v>0.02</v>
      </c>
      <c r="M173" s="29">
        <v>0.02</v>
      </c>
      <c r="N173" s="29">
        <v>2.1000000000000001E-2</v>
      </c>
      <c r="O173" s="29">
        <v>2.1000000000000001E-2</v>
      </c>
      <c r="P173" s="29">
        <v>2.3E-2</v>
      </c>
      <c r="Q173" s="29">
        <v>2.3E-2</v>
      </c>
      <c r="R173" s="29">
        <v>2.6000000000000002E-2</v>
      </c>
      <c r="S173" s="29">
        <v>2.1000000000000001E-2</v>
      </c>
      <c r="T173" s="29">
        <v>2.7000000000000003E-2</v>
      </c>
      <c r="U173" s="29">
        <v>2.7000000000000003E-2</v>
      </c>
      <c r="V173" s="29">
        <v>3.6000000000000004E-2</v>
      </c>
      <c r="W173" s="117" t="s">
        <v>364</v>
      </c>
    </row>
    <row r="174" spans="1:23" x14ac:dyDescent="0.35">
      <c r="A174" s="30" t="s">
        <v>207</v>
      </c>
      <c r="B174" s="16" t="s">
        <v>47</v>
      </c>
      <c r="C174" s="17" t="s">
        <v>15</v>
      </c>
      <c r="D174" s="29">
        <v>4.5999999999999999E-2</v>
      </c>
      <c r="E174" s="29">
        <v>5.4000000000000006E-2</v>
      </c>
      <c r="F174" s="29">
        <v>0.06</v>
      </c>
      <c r="G174" s="29">
        <v>6.4000000000000001E-2</v>
      </c>
      <c r="H174" s="29">
        <v>5.0999999999999997E-2</v>
      </c>
      <c r="I174" s="29">
        <v>4.7E-2</v>
      </c>
      <c r="J174" s="29">
        <v>4.9000000000000002E-2</v>
      </c>
      <c r="K174" s="29">
        <v>5.4000000000000006E-2</v>
      </c>
      <c r="L174" s="29">
        <v>5.7999999999999996E-2</v>
      </c>
      <c r="M174" s="29">
        <v>6.5000000000000002E-2</v>
      </c>
      <c r="N174" s="29">
        <v>6.3E-2</v>
      </c>
      <c r="O174" s="29">
        <v>6.8000000000000005E-2</v>
      </c>
      <c r="P174" s="29">
        <v>6.2E-2</v>
      </c>
      <c r="Q174" s="29">
        <v>6.9000000000000006E-2</v>
      </c>
      <c r="R174" s="29">
        <v>6.3E-2</v>
      </c>
      <c r="S174" s="29">
        <v>7.2999999999999995E-2</v>
      </c>
      <c r="T174" s="29">
        <v>9.3000000000000013E-2</v>
      </c>
      <c r="U174" s="29" t="s">
        <v>256</v>
      </c>
      <c r="V174" s="29" t="s">
        <v>256</v>
      </c>
      <c r="W174" s="117" t="s">
        <v>364</v>
      </c>
    </row>
    <row r="175" spans="1:23" x14ac:dyDescent="0.35">
      <c r="A175" s="30" t="s">
        <v>207</v>
      </c>
      <c r="B175" s="16" t="s">
        <v>47</v>
      </c>
      <c r="C175" s="17" t="s">
        <v>16</v>
      </c>
      <c r="D175" s="29">
        <v>2.3E-2</v>
      </c>
      <c r="E175" s="29">
        <v>2.1000000000000001E-2</v>
      </c>
      <c r="F175" s="29">
        <v>2.1000000000000001E-2</v>
      </c>
      <c r="G175" s="29">
        <v>2.3E-2</v>
      </c>
      <c r="H175" s="29">
        <v>2.2000000000000002E-2</v>
      </c>
      <c r="I175" s="29">
        <v>2.3E-2</v>
      </c>
      <c r="J175" s="29">
        <v>2.3E-2</v>
      </c>
      <c r="K175" s="29">
        <v>2.4E-2</v>
      </c>
      <c r="L175" s="29">
        <v>2.4E-2</v>
      </c>
      <c r="M175" s="29">
        <v>2.5000000000000001E-2</v>
      </c>
      <c r="N175" s="29">
        <v>2.7000000000000003E-2</v>
      </c>
      <c r="O175" s="29">
        <v>2.7999999999999997E-2</v>
      </c>
      <c r="P175" s="29">
        <v>3.4000000000000002E-2</v>
      </c>
      <c r="Q175" s="29">
        <v>0.03</v>
      </c>
      <c r="R175" s="29">
        <v>2.8999999999999998E-2</v>
      </c>
      <c r="S175" s="29">
        <v>3.3000000000000002E-2</v>
      </c>
      <c r="T175" s="29">
        <v>3.2000000000000001E-2</v>
      </c>
      <c r="U175" s="29">
        <v>3.6000000000000004E-2</v>
      </c>
      <c r="V175" s="29">
        <v>3.9E-2</v>
      </c>
      <c r="W175" s="117" t="s">
        <v>364</v>
      </c>
    </row>
    <row r="176" spans="1:23" x14ac:dyDescent="0.35">
      <c r="A176" s="30" t="s">
        <v>207</v>
      </c>
      <c r="B176" s="16" t="s">
        <v>47</v>
      </c>
      <c r="C176" s="17" t="s">
        <v>26</v>
      </c>
      <c r="D176" s="29">
        <v>1.7000000000000001E-2</v>
      </c>
      <c r="E176" s="29">
        <v>1.6E-2</v>
      </c>
      <c r="F176" s="29">
        <v>1.6E-2</v>
      </c>
      <c r="G176" s="29">
        <v>1.7000000000000001E-2</v>
      </c>
      <c r="H176" s="29">
        <v>1.6E-2</v>
      </c>
      <c r="I176" s="29">
        <v>1.8000000000000002E-2</v>
      </c>
      <c r="J176" s="29">
        <v>2.1000000000000001E-2</v>
      </c>
      <c r="K176" s="29">
        <v>2.5000000000000001E-2</v>
      </c>
      <c r="L176" s="29">
        <v>2.3E-2</v>
      </c>
      <c r="M176" s="29">
        <v>2.4E-2</v>
      </c>
      <c r="N176" s="29">
        <v>2.2000000000000002E-2</v>
      </c>
      <c r="O176" s="29">
        <v>2.2000000000000002E-2</v>
      </c>
      <c r="P176" s="29">
        <v>2.2000000000000002E-2</v>
      </c>
      <c r="Q176" s="29">
        <v>2.6000000000000002E-2</v>
      </c>
      <c r="R176" s="29">
        <v>2.5000000000000001E-2</v>
      </c>
      <c r="S176" s="29">
        <v>2.4E-2</v>
      </c>
      <c r="T176" s="29">
        <v>3.1E-2</v>
      </c>
      <c r="U176" s="29">
        <v>2.7000000000000003E-2</v>
      </c>
      <c r="V176" s="29">
        <v>2.7000000000000003E-2</v>
      </c>
      <c r="W176" s="117" t="s">
        <v>364</v>
      </c>
    </row>
    <row r="177" spans="1:23" x14ac:dyDescent="0.35">
      <c r="A177" s="30" t="s">
        <v>207</v>
      </c>
      <c r="B177" s="16" t="s">
        <v>47</v>
      </c>
      <c r="C177" s="17" t="s">
        <v>17</v>
      </c>
      <c r="D177" s="29">
        <v>2.3E-2</v>
      </c>
      <c r="E177" s="29">
        <v>2.3E-2</v>
      </c>
      <c r="F177" s="29">
        <v>2.3E-2</v>
      </c>
      <c r="G177" s="29">
        <v>2.4E-2</v>
      </c>
      <c r="H177" s="29">
        <v>2.6000000000000002E-2</v>
      </c>
      <c r="I177" s="29">
        <v>2.7000000000000003E-2</v>
      </c>
      <c r="J177" s="29">
        <v>2.7000000000000003E-2</v>
      </c>
      <c r="K177" s="29">
        <v>2.7999999999999997E-2</v>
      </c>
      <c r="L177" s="29">
        <v>2.8999999999999998E-2</v>
      </c>
      <c r="M177" s="29">
        <v>2.7999999999999997E-2</v>
      </c>
      <c r="N177" s="29">
        <v>2.7000000000000003E-2</v>
      </c>
      <c r="O177" s="29">
        <v>0.03</v>
      </c>
      <c r="P177" s="29">
        <v>3.4000000000000002E-2</v>
      </c>
      <c r="Q177" s="29">
        <v>3.4000000000000002E-2</v>
      </c>
      <c r="R177" s="29">
        <v>3.4000000000000002E-2</v>
      </c>
      <c r="S177" s="29">
        <v>3.5000000000000003E-2</v>
      </c>
      <c r="T177" s="29">
        <v>4.2999999999999997E-2</v>
      </c>
      <c r="U177" s="29">
        <v>4.9000000000000002E-2</v>
      </c>
      <c r="V177" s="29">
        <v>4.2999999999999997E-2</v>
      </c>
      <c r="W177" s="117" t="s">
        <v>364</v>
      </c>
    </row>
    <row r="178" spans="1:23" x14ac:dyDescent="0.35">
      <c r="A178" s="30" t="s">
        <v>207</v>
      </c>
      <c r="B178" s="16" t="s">
        <v>47</v>
      </c>
      <c r="C178" s="17" t="s">
        <v>18</v>
      </c>
      <c r="D178" s="29">
        <v>4.4000000000000004E-2</v>
      </c>
      <c r="E178" s="29">
        <v>4.2999999999999997E-2</v>
      </c>
      <c r="F178" s="29">
        <v>4.4000000000000004E-2</v>
      </c>
      <c r="G178" s="29">
        <v>4.4000000000000004E-2</v>
      </c>
      <c r="H178" s="29">
        <v>4.2000000000000003E-2</v>
      </c>
      <c r="I178" s="29">
        <v>4.0999999999999995E-2</v>
      </c>
      <c r="J178" s="29">
        <v>0.04</v>
      </c>
      <c r="K178" s="29">
        <v>4.4999999999999998E-2</v>
      </c>
      <c r="L178" s="29">
        <v>5.2999999999999999E-2</v>
      </c>
      <c r="M178" s="29">
        <v>5.7999999999999996E-2</v>
      </c>
      <c r="N178" s="29">
        <v>5.5E-2</v>
      </c>
      <c r="O178" s="29">
        <v>5.5E-2</v>
      </c>
      <c r="P178" s="29">
        <v>5.2000000000000005E-2</v>
      </c>
      <c r="Q178" s="29">
        <v>0.06</v>
      </c>
      <c r="R178" s="29">
        <v>7.2999999999999995E-2</v>
      </c>
      <c r="S178" s="29" t="s">
        <v>256</v>
      </c>
      <c r="T178" s="29" t="s">
        <v>256</v>
      </c>
      <c r="U178" s="29" t="s">
        <v>256</v>
      </c>
      <c r="V178" s="29" t="s">
        <v>256</v>
      </c>
      <c r="W178" s="117" t="s">
        <v>364</v>
      </c>
    </row>
    <row r="179" spans="1:23" x14ac:dyDescent="0.35">
      <c r="A179" s="30" t="s">
        <v>207</v>
      </c>
      <c r="B179" s="16" t="s">
        <v>47</v>
      </c>
      <c r="C179" s="17" t="s">
        <v>19</v>
      </c>
      <c r="D179" s="29">
        <v>2.2000000000000002E-2</v>
      </c>
      <c r="E179" s="29">
        <v>0.02</v>
      </c>
      <c r="F179" s="29">
        <v>2.2000000000000002E-2</v>
      </c>
      <c r="G179" s="29">
        <v>2.1000000000000001E-2</v>
      </c>
      <c r="H179" s="29">
        <v>2.2000000000000002E-2</v>
      </c>
      <c r="I179" s="29">
        <v>2.4E-2</v>
      </c>
      <c r="J179" s="29">
        <v>2.5000000000000001E-2</v>
      </c>
      <c r="K179" s="29">
        <v>2.7000000000000003E-2</v>
      </c>
      <c r="L179" s="29">
        <v>2.7000000000000003E-2</v>
      </c>
      <c r="M179" s="29">
        <v>2.7000000000000003E-2</v>
      </c>
      <c r="N179" s="29">
        <v>2.7000000000000003E-2</v>
      </c>
      <c r="O179" s="29">
        <v>2.6000000000000002E-2</v>
      </c>
      <c r="P179" s="29">
        <v>2.7000000000000003E-2</v>
      </c>
      <c r="Q179" s="29">
        <v>2.8999999999999998E-2</v>
      </c>
      <c r="R179" s="29">
        <v>3.2000000000000001E-2</v>
      </c>
      <c r="S179" s="29">
        <v>3.3000000000000002E-2</v>
      </c>
      <c r="T179" s="29">
        <v>3.3000000000000002E-2</v>
      </c>
      <c r="U179" s="29">
        <v>4.0999999999999995E-2</v>
      </c>
      <c r="V179" s="29">
        <v>4.2999999999999997E-2</v>
      </c>
      <c r="W179" s="117" t="s">
        <v>364</v>
      </c>
    </row>
    <row r="180" spans="1:23" x14ac:dyDescent="0.35">
      <c r="A180" s="30" t="s">
        <v>207</v>
      </c>
      <c r="B180" s="16" t="s">
        <v>47</v>
      </c>
      <c r="C180" s="17" t="s">
        <v>20</v>
      </c>
      <c r="D180" s="29">
        <v>1.9E-2</v>
      </c>
      <c r="E180" s="29">
        <v>0.02</v>
      </c>
      <c r="F180" s="29">
        <v>0.02</v>
      </c>
      <c r="G180" s="29">
        <v>1.8000000000000002E-2</v>
      </c>
      <c r="H180" s="29">
        <v>0.02</v>
      </c>
      <c r="I180" s="29">
        <v>0.02</v>
      </c>
      <c r="J180" s="29">
        <v>0.02</v>
      </c>
      <c r="K180" s="29">
        <v>2.2000000000000002E-2</v>
      </c>
      <c r="L180" s="29">
        <v>2.3E-2</v>
      </c>
      <c r="M180" s="29">
        <v>2.2000000000000002E-2</v>
      </c>
      <c r="N180" s="29">
        <v>2.2000000000000002E-2</v>
      </c>
      <c r="O180" s="29">
        <v>2.2000000000000002E-2</v>
      </c>
      <c r="P180" s="29">
        <v>2.6000000000000002E-2</v>
      </c>
      <c r="Q180" s="29">
        <v>2.5000000000000001E-2</v>
      </c>
      <c r="R180" s="29">
        <v>0.03</v>
      </c>
      <c r="S180" s="29">
        <v>2.8999999999999998E-2</v>
      </c>
      <c r="T180" s="29">
        <v>3.3000000000000002E-2</v>
      </c>
      <c r="U180" s="29">
        <v>3.2000000000000001E-2</v>
      </c>
      <c r="V180" s="29">
        <v>3.1E-2</v>
      </c>
      <c r="W180" s="117" t="s">
        <v>364</v>
      </c>
    </row>
    <row r="181" spans="1:23" x14ac:dyDescent="0.35">
      <c r="A181" s="30" t="s">
        <v>207</v>
      </c>
      <c r="B181" s="16" t="s">
        <v>47</v>
      </c>
      <c r="C181" s="17" t="s">
        <v>21</v>
      </c>
      <c r="D181" s="29">
        <v>2.5000000000000001E-2</v>
      </c>
      <c r="E181" s="29">
        <v>2.5000000000000001E-2</v>
      </c>
      <c r="F181" s="29">
        <v>2.5000000000000001E-2</v>
      </c>
      <c r="G181" s="29">
        <v>2.7000000000000003E-2</v>
      </c>
      <c r="H181" s="29">
        <v>2.8999999999999998E-2</v>
      </c>
      <c r="I181" s="29">
        <v>2.8999999999999998E-2</v>
      </c>
      <c r="J181" s="29">
        <v>2.8999999999999998E-2</v>
      </c>
      <c r="K181" s="29">
        <v>3.1E-2</v>
      </c>
      <c r="L181" s="29">
        <v>3.4000000000000002E-2</v>
      </c>
      <c r="M181" s="29">
        <v>2.8999999999999998E-2</v>
      </c>
      <c r="N181" s="29">
        <v>2.7999999999999997E-2</v>
      </c>
      <c r="O181" s="29">
        <v>2.6000000000000002E-2</v>
      </c>
      <c r="P181" s="29">
        <v>0.03</v>
      </c>
      <c r="Q181" s="29">
        <v>0.03</v>
      </c>
      <c r="R181" s="29">
        <v>2.7999999999999997E-2</v>
      </c>
      <c r="S181" s="29">
        <v>2.7999999999999997E-2</v>
      </c>
      <c r="T181" s="29">
        <v>3.6000000000000004E-2</v>
      </c>
      <c r="U181" s="29">
        <v>3.7999999999999999E-2</v>
      </c>
      <c r="V181" s="29">
        <v>3.1E-2</v>
      </c>
      <c r="W181" s="117" t="s">
        <v>364</v>
      </c>
    </row>
    <row r="182" spans="1:23" x14ac:dyDescent="0.35">
      <c r="A182" s="30" t="s">
        <v>207</v>
      </c>
      <c r="B182" s="16" t="s">
        <v>47</v>
      </c>
      <c r="C182" s="17" t="s">
        <v>27</v>
      </c>
      <c r="D182" s="29">
        <v>1.6E-2</v>
      </c>
      <c r="E182" s="29">
        <v>1.4999999999999999E-2</v>
      </c>
      <c r="F182" s="29">
        <v>1.7000000000000001E-2</v>
      </c>
      <c r="G182" s="29">
        <v>1.7000000000000001E-2</v>
      </c>
      <c r="H182" s="29">
        <v>1.9E-2</v>
      </c>
      <c r="I182" s="29">
        <v>2.1000000000000001E-2</v>
      </c>
      <c r="J182" s="29">
        <v>2.1000000000000001E-2</v>
      </c>
      <c r="K182" s="29">
        <v>2.1000000000000001E-2</v>
      </c>
      <c r="L182" s="29">
        <v>1.8000000000000002E-2</v>
      </c>
      <c r="M182" s="29">
        <v>1.9E-2</v>
      </c>
      <c r="N182" s="29">
        <v>2.3E-2</v>
      </c>
      <c r="O182" s="29">
        <v>2.1000000000000001E-2</v>
      </c>
      <c r="P182" s="29">
        <v>2.1000000000000001E-2</v>
      </c>
      <c r="Q182" s="29">
        <v>2.3E-2</v>
      </c>
      <c r="R182" s="29">
        <v>0.02</v>
      </c>
      <c r="S182" s="29">
        <v>2.2000000000000002E-2</v>
      </c>
      <c r="T182" s="29">
        <v>2.4E-2</v>
      </c>
      <c r="U182" s="29">
        <v>0.03</v>
      </c>
      <c r="V182" s="29">
        <v>2.8999999999999998E-2</v>
      </c>
      <c r="W182" s="117" t="s">
        <v>364</v>
      </c>
    </row>
    <row r="183" spans="1:23" x14ac:dyDescent="0.35">
      <c r="A183" s="30" t="s">
        <v>207</v>
      </c>
      <c r="B183" s="16" t="s">
        <v>47</v>
      </c>
      <c r="C183" s="17" t="s">
        <v>28</v>
      </c>
      <c r="D183" s="29">
        <v>1.8000000000000002E-2</v>
      </c>
      <c r="E183" s="29">
        <v>1.8000000000000002E-2</v>
      </c>
      <c r="F183" s="29">
        <v>1.8000000000000002E-2</v>
      </c>
      <c r="G183" s="29">
        <v>1.9E-2</v>
      </c>
      <c r="H183" s="29">
        <v>1.8000000000000002E-2</v>
      </c>
      <c r="I183" s="29">
        <v>0.02</v>
      </c>
      <c r="J183" s="29">
        <v>2.1000000000000001E-2</v>
      </c>
      <c r="K183" s="29">
        <v>2.1000000000000001E-2</v>
      </c>
      <c r="L183" s="29">
        <v>2.2000000000000002E-2</v>
      </c>
      <c r="M183" s="29">
        <v>0.02</v>
      </c>
      <c r="N183" s="29">
        <v>0.02</v>
      </c>
      <c r="O183" s="29">
        <v>1.9E-2</v>
      </c>
      <c r="P183" s="29">
        <v>2.3E-2</v>
      </c>
      <c r="Q183" s="29">
        <v>2.5000000000000001E-2</v>
      </c>
      <c r="R183" s="29">
        <v>2.7000000000000003E-2</v>
      </c>
      <c r="S183" s="29">
        <v>2.6000000000000002E-2</v>
      </c>
      <c r="T183" s="29">
        <v>3.5000000000000003E-2</v>
      </c>
      <c r="U183" s="29">
        <v>3.3000000000000002E-2</v>
      </c>
      <c r="V183" s="29">
        <v>3.1E-2</v>
      </c>
      <c r="W183" s="117" t="s">
        <v>364</v>
      </c>
    </row>
    <row r="184" spans="1:23" ht="31.5" customHeight="1" x14ac:dyDescent="0.35">
      <c r="A184" s="30" t="s">
        <v>207</v>
      </c>
      <c r="B184" s="17" t="s">
        <v>182</v>
      </c>
      <c r="C184" s="17" t="s">
        <v>54</v>
      </c>
      <c r="D184" s="29" t="s">
        <v>190</v>
      </c>
      <c r="E184" s="29" t="s">
        <v>190</v>
      </c>
      <c r="F184" s="29" t="s">
        <v>190</v>
      </c>
      <c r="G184" s="29" t="s">
        <v>190</v>
      </c>
      <c r="H184" s="29" t="s">
        <v>190</v>
      </c>
      <c r="I184" s="29" t="s">
        <v>190</v>
      </c>
      <c r="J184" s="29" t="s">
        <v>190</v>
      </c>
      <c r="K184" s="29" t="s">
        <v>190</v>
      </c>
      <c r="L184" s="29">
        <v>1.8000000000000002E-2</v>
      </c>
      <c r="M184" s="29">
        <v>1.8000000000000002E-2</v>
      </c>
      <c r="N184" s="29">
        <v>1.8000000000000002E-2</v>
      </c>
      <c r="O184" s="29">
        <v>1.8000000000000002E-2</v>
      </c>
      <c r="P184" s="29">
        <v>2.2000000000000002E-2</v>
      </c>
      <c r="Q184" s="29">
        <v>2.3E-2</v>
      </c>
      <c r="R184" s="29">
        <v>2.3E-2</v>
      </c>
      <c r="S184" s="29">
        <v>2.2000000000000002E-2</v>
      </c>
      <c r="T184" s="29">
        <v>2.4E-2</v>
      </c>
      <c r="U184" s="29">
        <v>2.6000000000000002E-2</v>
      </c>
      <c r="V184" s="65">
        <v>2.7999999999999997E-2</v>
      </c>
      <c r="W184" s="117" t="s">
        <v>364</v>
      </c>
    </row>
    <row r="185" spans="1:23" x14ac:dyDescent="0.35">
      <c r="A185" s="30" t="s">
        <v>207</v>
      </c>
      <c r="B185" s="16" t="s">
        <v>182</v>
      </c>
      <c r="C185" s="16" t="s">
        <v>55</v>
      </c>
      <c r="D185" s="29" t="s">
        <v>190</v>
      </c>
      <c r="E185" s="29" t="s">
        <v>190</v>
      </c>
      <c r="F185" s="29" t="s">
        <v>190</v>
      </c>
      <c r="G185" s="29" t="s">
        <v>190</v>
      </c>
      <c r="H185" s="29" t="s">
        <v>190</v>
      </c>
      <c r="I185" s="29" t="s">
        <v>190</v>
      </c>
      <c r="J185" s="29" t="s">
        <v>190</v>
      </c>
      <c r="K185" s="29" t="s">
        <v>190</v>
      </c>
      <c r="L185" s="29" t="s">
        <v>256</v>
      </c>
      <c r="M185" s="29" t="s">
        <v>256</v>
      </c>
      <c r="N185" s="29">
        <v>0.109</v>
      </c>
      <c r="O185" s="29">
        <v>0.11199999999999999</v>
      </c>
      <c r="P185" s="29">
        <v>0.126</v>
      </c>
      <c r="Q185" s="29">
        <v>8.8000000000000009E-2</v>
      </c>
      <c r="R185" s="29" t="s">
        <v>256</v>
      </c>
      <c r="S185" s="29" t="s">
        <v>256</v>
      </c>
      <c r="T185" s="29" t="s">
        <v>256</v>
      </c>
      <c r="U185" s="29" t="s">
        <v>208</v>
      </c>
      <c r="V185" s="29" t="s">
        <v>256</v>
      </c>
      <c r="W185" s="117" t="s">
        <v>364</v>
      </c>
    </row>
    <row r="186" spans="1:23" x14ac:dyDescent="0.35">
      <c r="A186" s="30" t="s">
        <v>207</v>
      </c>
      <c r="B186" s="16" t="s">
        <v>182</v>
      </c>
      <c r="C186" s="16" t="s">
        <v>56</v>
      </c>
      <c r="D186" s="29" t="s">
        <v>190</v>
      </c>
      <c r="E186" s="29" t="s">
        <v>190</v>
      </c>
      <c r="F186" s="29" t="s">
        <v>190</v>
      </c>
      <c r="G186" s="29" t="s">
        <v>190</v>
      </c>
      <c r="H186" s="29" t="s">
        <v>190</v>
      </c>
      <c r="I186" s="29" t="s">
        <v>190</v>
      </c>
      <c r="J186" s="29" t="s">
        <v>190</v>
      </c>
      <c r="K186" s="29" t="s">
        <v>190</v>
      </c>
      <c r="L186" s="29">
        <v>3.7000000000000005E-2</v>
      </c>
      <c r="M186" s="29">
        <v>0.05</v>
      </c>
      <c r="N186" s="29">
        <v>5.5E-2</v>
      </c>
      <c r="O186" s="29">
        <v>4.8000000000000001E-2</v>
      </c>
      <c r="P186" s="29">
        <v>4.8000000000000001E-2</v>
      </c>
      <c r="Q186" s="29">
        <v>4.9000000000000002E-2</v>
      </c>
      <c r="R186" s="29">
        <v>4.2999999999999997E-2</v>
      </c>
      <c r="S186" s="29">
        <v>4.8000000000000001E-2</v>
      </c>
      <c r="T186" s="29">
        <v>5.0999999999999997E-2</v>
      </c>
      <c r="U186" s="29">
        <v>5.0999999999999997E-2</v>
      </c>
      <c r="V186" s="65">
        <v>6.9000000000000006E-2</v>
      </c>
      <c r="W186" s="117" t="s">
        <v>364</v>
      </c>
    </row>
    <row r="187" spans="1:23" x14ac:dyDescent="0.35">
      <c r="A187" s="30" t="s">
        <v>207</v>
      </c>
      <c r="B187" s="16" t="s">
        <v>182</v>
      </c>
      <c r="C187" s="16" t="s">
        <v>57</v>
      </c>
      <c r="D187" s="29" t="s">
        <v>190</v>
      </c>
      <c r="E187" s="29" t="s">
        <v>190</v>
      </c>
      <c r="F187" s="29" t="s">
        <v>190</v>
      </c>
      <c r="G187" s="29" t="s">
        <v>190</v>
      </c>
      <c r="H187" s="29" t="s">
        <v>190</v>
      </c>
      <c r="I187" s="29" t="s">
        <v>190</v>
      </c>
      <c r="J187" s="29" t="s">
        <v>190</v>
      </c>
      <c r="K187" s="29" t="s">
        <v>190</v>
      </c>
      <c r="L187" s="29">
        <v>0.14000000000000001</v>
      </c>
      <c r="M187" s="29">
        <v>0.16800000000000001</v>
      </c>
      <c r="N187" s="29" t="s">
        <v>256</v>
      </c>
      <c r="O187" s="29" t="s">
        <v>256</v>
      </c>
      <c r="P187" s="29" t="s">
        <v>256</v>
      </c>
      <c r="Q187" s="29" t="s">
        <v>256</v>
      </c>
      <c r="R187" s="29" t="s">
        <v>256</v>
      </c>
      <c r="S187" s="29" t="s">
        <v>256</v>
      </c>
      <c r="T187" s="29" t="s">
        <v>256</v>
      </c>
      <c r="U187" s="29" t="s">
        <v>256</v>
      </c>
      <c r="V187" s="29" t="s">
        <v>256</v>
      </c>
      <c r="W187" s="117" t="s">
        <v>364</v>
      </c>
    </row>
    <row r="188" spans="1:23" x14ac:dyDescent="0.35">
      <c r="A188" s="30" t="s">
        <v>207</v>
      </c>
      <c r="B188" s="16" t="s">
        <v>182</v>
      </c>
      <c r="C188" s="16" t="s">
        <v>58</v>
      </c>
      <c r="D188" s="29" t="s">
        <v>190</v>
      </c>
      <c r="E188" s="29" t="s">
        <v>190</v>
      </c>
      <c r="F188" s="29" t="s">
        <v>190</v>
      </c>
      <c r="G188" s="29" t="s">
        <v>190</v>
      </c>
      <c r="H188" s="29" t="s">
        <v>190</v>
      </c>
      <c r="I188" s="29" t="s">
        <v>190</v>
      </c>
      <c r="J188" s="29" t="s">
        <v>190</v>
      </c>
      <c r="K188" s="29" t="s">
        <v>190</v>
      </c>
      <c r="L188" s="29">
        <v>2.4E-2</v>
      </c>
      <c r="M188" s="29">
        <v>2.4E-2</v>
      </c>
      <c r="N188" s="29">
        <v>2.4E-2</v>
      </c>
      <c r="O188" s="29">
        <v>2.3E-2</v>
      </c>
      <c r="P188" s="29">
        <v>2.5000000000000001E-2</v>
      </c>
      <c r="Q188" s="29">
        <v>2.7000000000000003E-2</v>
      </c>
      <c r="R188" s="29">
        <v>2.7999999999999997E-2</v>
      </c>
      <c r="S188" s="29">
        <v>0.03</v>
      </c>
      <c r="T188" s="29">
        <v>3.4000000000000002E-2</v>
      </c>
      <c r="U188" s="29">
        <v>3.7000000000000005E-2</v>
      </c>
      <c r="V188" s="65">
        <v>3.5000000000000003E-2</v>
      </c>
      <c r="W188" s="117" t="s">
        <v>364</v>
      </c>
    </row>
    <row r="189" spans="1:23" x14ac:dyDescent="0.35">
      <c r="A189" s="30" t="s">
        <v>207</v>
      </c>
      <c r="B189" s="16" t="s">
        <v>182</v>
      </c>
      <c r="C189" s="16" t="s">
        <v>96</v>
      </c>
      <c r="D189" s="29" t="s">
        <v>190</v>
      </c>
      <c r="E189" s="29" t="s">
        <v>190</v>
      </c>
      <c r="F189" s="29" t="s">
        <v>190</v>
      </c>
      <c r="G189" s="29" t="s">
        <v>190</v>
      </c>
      <c r="H189" s="29" t="s">
        <v>190</v>
      </c>
      <c r="I189" s="29" t="s">
        <v>190</v>
      </c>
      <c r="J189" s="29" t="s">
        <v>190</v>
      </c>
      <c r="K189" s="29" t="s">
        <v>190</v>
      </c>
      <c r="L189" s="29">
        <v>7.400000000000001E-2</v>
      </c>
      <c r="M189" s="29">
        <v>5.9000000000000004E-2</v>
      </c>
      <c r="N189" s="29">
        <v>6.6000000000000003E-2</v>
      </c>
      <c r="O189" s="29">
        <v>7.400000000000001E-2</v>
      </c>
      <c r="P189" s="29">
        <v>8.900000000000001E-2</v>
      </c>
      <c r="Q189" s="29">
        <v>8.5999999999999993E-2</v>
      </c>
      <c r="R189" s="29">
        <v>8.6999999999999994E-2</v>
      </c>
      <c r="S189" s="29">
        <v>0.10199999999999999</v>
      </c>
      <c r="T189" s="29">
        <v>0.13500000000000001</v>
      </c>
      <c r="U189" s="29">
        <v>0.13500000000000001</v>
      </c>
      <c r="V189" s="65">
        <v>9.9000000000000005E-2</v>
      </c>
      <c r="W189" s="117" t="s">
        <v>364</v>
      </c>
    </row>
    <row r="190" spans="1:23" x14ac:dyDescent="0.35">
      <c r="A190" s="30" t="s">
        <v>207</v>
      </c>
      <c r="B190" s="16" t="s">
        <v>182</v>
      </c>
      <c r="C190" s="16" t="s">
        <v>59</v>
      </c>
      <c r="D190" s="29" t="s">
        <v>190</v>
      </c>
      <c r="E190" s="29" t="s">
        <v>190</v>
      </c>
      <c r="F190" s="29" t="s">
        <v>190</v>
      </c>
      <c r="G190" s="29" t="s">
        <v>190</v>
      </c>
      <c r="H190" s="29" t="s">
        <v>190</v>
      </c>
      <c r="I190" s="29" t="s">
        <v>190</v>
      </c>
      <c r="J190" s="29" t="s">
        <v>190</v>
      </c>
      <c r="K190" s="29" t="s">
        <v>190</v>
      </c>
      <c r="L190" s="29" t="s">
        <v>256</v>
      </c>
      <c r="M190" s="29" t="s">
        <v>256</v>
      </c>
      <c r="N190" s="29" t="s">
        <v>256</v>
      </c>
      <c r="O190" s="29" t="s">
        <v>256</v>
      </c>
      <c r="P190" s="29" t="s">
        <v>256</v>
      </c>
      <c r="Q190" s="29" t="s">
        <v>256</v>
      </c>
      <c r="R190" s="29" t="s">
        <v>256</v>
      </c>
      <c r="S190" s="29" t="s">
        <v>256</v>
      </c>
      <c r="T190" s="29" t="s">
        <v>256</v>
      </c>
      <c r="U190" s="29" t="s">
        <v>256</v>
      </c>
      <c r="V190" s="29" t="s">
        <v>256</v>
      </c>
      <c r="W190" s="117" t="s">
        <v>364</v>
      </c>
    </row>
    <row r="191" spans="1:23" x14ac:dyDescent="0.35">
      <c r="A191" s="30" t="s">
        <v>207</v>
      </c>
      <c r="B191" s="16" t="s">
        <v>182</v>
      </c>
      <c r="C191" s="16" t="s">
        <v>60</v>
      </c>
      <c r="D191" s="29" t="s">
        <v>190</v>
      </c>
      <c r="E191" s="29" t="s">
        <v>190</v>
      </c>
      <c r="F191" s="29" t="s">
        <v>190</v>
      </c>
      <c r="G191" s="29" t="s">
        <v>190</v>
      </c>
      <c r="H191" s="29" t="s">
        <v>190</v>
      </c>
      <c r="I191" s="29" t="s">
        <v>190</v>
      </c>
      <c r="J191" s="29" t="s">
        <v>190</v>
      </c>
      <c r="K191" s="29" t="s">
        <v>190</v>
      </c>
      <c r="L191" s="29">
        <v>0.122</v>
      </c>
      <c r="M191" s="29">
        <v>0.107</v>
      </c>
      <c r="N191" s="29" t="s">
        <v>256</v>
      </c>
      <c r="O191" s="29" t="s">
        <v>256</v>
      </c>
      <c r="P191" s="29">
        <v>0.113</v>
      </c>
      <c r="Q191" s="29">
        <v>0.106</v>
      </c>
      <c r="R191" s="29">
        <v>0.14000000000000001</v>
      </c>
      <c r="S191" s="29">
        <v>0.124</v>
      </c>
      <c r="T191" s="29" t="s">
        <v>256</v>
      </c>
      <c r="U191" s="29" t="s">
        <v>208</v>
      </c>
      <c r="V191" s="29" t="s">
        <v>208</v>
      </c>
      <c r="W191" s="117" t="s">
        <v>364</v>
      </c>
    </row>
    <row r="192" spans="1:23" x14ac:dyDescent="0.35">
      <c r="A192" s="30" t="s">
        <v>207</v>
      </c>
      <c r="B192" s="16" t="s">
        <v>182</v>
      </c>
      <c r="C192" s="16" t="s">
        <v>97</v>
      </c>
      <c r="D192" s="29" t="s">
        <v>190</v>
      </c>
      <c r="E192" s="29" t="s">
        <v>190</v>
      </c>
      <c r="F192" s="29" t="s">
        <v>190</v>
      </c>
      <c r="G192" s="29" t="s">
        <v>190</v>
      </c>
      <c r="H192" s="29" t="s">
        <v>190</v>
      </c>
      <c r="I192" s="29" t="s">
        <v>190</v>
      </c>
      <c r="J192" s="29" t="s">
        <v>190</v>
      </c>
      <c r="K192" s="29" t="s">
        <v>190</v>
      </c>
      <c r="L192" s="29" t="s">
        <v>256</v>
      </c>
      <c r="M192" s="29" t="s">
        <v>256</v>
      </c>
      <c r="N192" s="29" t="s">
        <v>256</v>
      </c>
      <c r="O192" s="29">
        <v>0.10099999999999999</v>
      </c>
      <c r="P192" s="29">
        <v>0.122</v>
      </c>
      <c r="Q192" s="29">
        <v>0.13300000000000001</v>
      </c>
      <c r="R192" s="29" t="s">
        <v>256</v>
      </c>
      <c r="S192" s="29" t="s">
        <v>256</v>
      </c>
      <c r="T192" s="29" t="s">
        <v>256</v>
      </c>
      <c r="U192" s="29" t="s">
        <v>256</v>
      </c>
      <c r="V192" s="29" t="s">
        <v>256</v>
      </c>
      <c r="W192" s="117" t="s">
        <v>364</v>
      </c>
    </row>
    <row r="193" spans="1:23" x14ac:dyDescent="0.35">
      <c r="A193" s="30" t="s">
        <v>207</v>
      </c>
      <c r="B193" s="16" t="s">
        <v>182</v>
      </c>
      <c r="C193" s="16" t="s">
        <v>61</v>
      </c>
      <c r="D193" s="29" t="s">
        <v>190</v>
      </c>
      <c r="E193" s="29" t="s">
        <v>190</v>
      </c>
      <c r="F193" s="29" t="s">
        <v>190</v>
      </c>
      <c r="G193" s="29" t="s">
        <v>190</v>
      </c>
      <c r="H193" s="29" t="s">
        <v>190</v>
      </c>
      <c r="I193" s="29" t="s">
        <v>190</v>
      </c>
      <c r="J193" s="29" t="s">
        <v>190</v>
      </c>
      <c r="K193" s="29" t="s">
        <v>190</v>
      </c>
      <c r="L193" s="29">
        <v>9.9000000000000005E-2</v>
      </c>
      <c r="M193" s="29">
        <v>0.09</v>
      </c>
      <c r="N193" s="29">
        <v>9.6999999999999989E-2</v>
      </c>
      <c r="O193" s="29">
        <v>8.900000000000001E-2</v>
      </c>
      <c r="P193" s="29">
        <v>0.106</v>
      </c>
      <c r="Q193" s="29">
        <v>9.6999999999999989E-2</v>
      </c>
      <c r="R193" s="29">
        <v>0.10800000000000001</v>
      </c>
      <c r="S193" s="29">
        <v>0.122</v>
      </c>
      <c r="T193" s="29">
        <v>0.14499999999999999</v>
      </c>
      <c r="U193" s="29">
        <v>0.11199999999999999</v>
      </c>
      <c r="V193" s="65">
        <v>0.11199999999999999</v>
      </c>
      <c r="W193" s="117" t="s">
        <v>364</v>
      </c>
    </row>
    <row r="194" spans="1:23" x14ac:dyDescent="0.35">
      <c r="A194" s="30" t="s">
        <v>207</v>
      </c>
      <c r="B194" s="16" t="s">
        <v>182</v>
      </c>
      <c r="C194" s="16" t="s">
        <v>62</v>
      </c>
      <c r="D194" s="29" t="s">
        <v>190</v>
      </c>
      <c r="E194" s="29" t="s">
        <v>190</v>
      </c>
      <c r="F194" s="29" t="s">
        <v>190</v>
      </c>
      <c r="G194" s="29" t="s">
        <v>190</v>
      </c>
      <c r="H194" s="29" t="s">
        <v>190</v>
      </c>
      <c r="I194" s="29" t="s">
        <v>190</v>
      </c>
      <c r="J194" s="29" t="s">
        <v>190</v>
      </c>
      <c r="K194" s="29" t="s">
        <v>190</v>
      </c>
      <c r="L194" s="29">
        <v>2.4E-2</v>
      </c>
      <c r="M194" s="29">
        <v>2.3E-2</v>
      </c>
      <c r="N194" s="29">
        <v>2.7000000000000003E-2</v>
      </c>
      <c r="O194" s="29">
        <v>2.4E-2</v>
      </c>
      <c r="P194" s="29">
        <v>2.5000000000000001E-2</v>
      </c>
      <c r="Q194" s="29">
        <v>2.5000000000000001E-2</v>
      </c>
      <c r="R194" s="29">
        <v>2.4E-2</v>
      </c>
      <c r="S194" s="29">
        <v>2.7000000000000003E-2</v>
      </c>
      <c r="T194" s="29">
        <v>2.8999999999999998E-2</v>
      </c>
      <c r="U194" s="29">
        <v>3.2000000000000001E-2</v>
      </c>
      <c r="V194" s="65">
        <v>3.6000000000000004E-2</v>
      </c>
      <c r="W194" s="117" t="s">
        <v>364</v>
      </c>
    </row>
    <row r="195" spans="1:23" x14ac:dyDescent="0.35">
      <c r="A195" s="30" t="s">
        <v>207</v>
      </c>
      <c r="B195" s="16" t="s">
        <v>182</v>
      </c>
      <c r="C195" s="16" t="s">
        <v>63</v>
      </c>
      <c r="D195" s="29" t="s">
        <v>190</v>
      </c>
      <c r="E195" s="29" t="s">
        <v>190</v>
      </c>
      <c r="F195" s="29" t="s">
        <v>190</v>
      </c>
      <c r="G195" s="29" t="s">
        <v>190</v>
      </c>
      <c r="H195" s="29" t="s">
        <v>190</v>
      </c>
      <c r="I195" s="29" t="s">
        <v>190</v>
      </c>
      <c r="J195" s="29" t="s">
        <v>190</v>
      </c>
      <c r="K195" s="29" t="s">
        <v>190</v>
      </c>
      <c r="L195" s="29">
        <v>3.6000000000000004E-2</v>
      </c>
      <c r="M195" s="29">
        <v>3.4000000000000002E-2</v>
      </c>
      <c r="N195" s="29">
        <v>3.4000000000000002E-2</v>
      </c>
      <c r="O195" s="29">
        <v>3.4000000000000002E-2</v>
      </c>
      <c r="P195" s="29">
        <v>3.5000000000000003E-2</v>
      </c>
      <c r="Q195" s="29">
        <v>3.9E-2</v>
      </c>
      <c r="R195" s="29">
        <v>4.2999999999999997E-2</v>
      </c>
      <c r="S195" s="29">
        <v>4.2000000000000003E-2</v>
      </c>
      <c r="T195" s="29">
        <v>5.2999999999999999E-2</v>
      </c>
      <c r="U195" s="29">
        <v>0.05</v>
      </c>
      <c r="V195" s="65">
        <v>6.0999999999999999E-2</v>
      </c>
      <c r="W195" s="117" t="s">
        <v>364</v>
      </c>
    </row>
    <row r="196" spans="1:23" x14ac:dyDescent="0.35">
      <c r="A196" s="30" t="s">
        <v>207</v>
      </c>
      <c r="B196" s="16" t="s">
        <v>182</v>
      </c>
      <c r="C196" s="16" t="s">
        <v>64</v>
      </c>
      <c r="D196" s="29" t="s">
        <v>190</v>
      </c>
      <c r="E196" s="29" t="s">
        <v>190</v>
      </c>
      <c r="F196" s="29" t="s">
        <v>190</v>
      </c>
      <c r="G196" s="29" t="s">
        <v>190</v>
      </c>
      <c r="H196" s="29" t="s">
        <v>190</v>
      </c>
      <c r="I196" s="29" t="s">
        <v>190</v>
      </c>
      <c r="J196" s="29" t="s">
        <v>190</v>
      </c>
      <c r="K196" s="29" t="s">
        <v>190</v>
      </c>
      <c r="L196" s="29">
        <v>1.7000000000000001E-2</v>
      </c>
      <c r="M196" s="29">
        <v>1.6E-2</v>
      </c>
      <c r="N196" s="29">
        <v>1.9E-2</v>
      </c>
      <c r="O196" s="29">
        <v>0.02</v>
      </c>
      <c r="P196" s="29">
        <v>2.1000000000000001E-2</v>
      </c>
      <c r="Q196" s="29">
        <v>0.02</v>
      </c>
      <c r="R196" s="29">
        <v>1.8000000000000002E-2</v>
      </c>
      <c r="S196" s="29">
        <v>0.02</v>
      </c>
      <c r="T196" s="29">
        <v>2.1000000000000001E-2</v>
      </c>
      <c r="U196" s="29">
        <v>2.4E-2</v>
      </c>
      <c r="V196" s="65">
        <v>0.02</v>
      </c>
      <c r="W196" s="117" t="s">
        <v>364</v>
      </c>
    </row>
    <row r="197" spans="1:23" x14ac:dyDescent="0.35">
      <c r="A197" s="30" t="s">
        <v>207</v>
      </c>
      <c r="B197" s="16" t="s">
        <v>182</v>
      </c>
      <c r="C197" s="16" t="s">
        <v>65</v>
      </c>
      <c r="D197" s="29" t="s">
        <v>190</v>
      </c>
      <c r="E197" s="29" t="s">
        <v>190</v>
      </c>
      <c r="F197" s="29" t="s">
        <v>190</v>
      </c>
      <c r="G197" s="29" t="s">
        <v>190</v>
      </c>
      <c r="H197" s="29" t="s">
        <v>190</v>
      </c>
      <c r="I197" s="29" t="s">
        <v>190</v>
      </c>
      <c r="J197" s="29" t="s">
        <v>190</v>
      </c>
      <c r="K197" s="29" t="s">
        <v>190</v>
      </c>
      <c r="L197" s="29">
        <v>2.4E-2</v>
      </c>
      <c r="M197" s="29">
        <v>2.2000000000000002E-2</v>
      </c>
      <c r="N197" s="29">
        <v>2.3E-2</v>
      </c>
      <c r="O197" s="29">
        <v>2.4E-2</v>
      </c>
      <c r="P197" s="29">
        <v>0.03</v>
      </c>
      <c r="Q197" s="29">
        <v>2.6000000000000002E-2</v>
      </c>
      <c r="R197" s="29">
        <v>2.7000000000000003E-2</v>
      </c>
      <c r="S197" s="29">
        <v>0.03</v>
      </c>
      <c r="T197" s="29">
        <v>2.7999999999999997E-2</v>
      </c>
      <c r="U197" s="29">
        <v>2.7000000000000003E-2</v>
      </c>
      <c r="V197" s="65">
        <v>3.4000000000000002E-2</v>
      </c>
      <c r="W197" s="117" t="s">
        <v>364</v>
      </c>
    </row>
    <row r="198" spans="1:23" x14ac:dyDescent="0.35">
      <c r="A198" s="30" t="s">
        <v>207</v>
      </c>
      <c r="B198" s="16" t="s">
        <v>182</v>
      </c>
      <c r="C198" s="16" t="s">
        <v>66</v>
      </c>
      <c r="D198" s="29" t="s">
        <v>190</v>
      </c>
      <c r="E198" s="29" t="s">
        <v>190</v>
      </c>
      <c r="F198" s="29" t="s">
        <v>190</v>
      </c>
      <c r="G198" s="29" t="s">
        <v>190</v>
      </c>
      <c r="H198" s="29" t="s">
        <v>190</v>
      </c>
      <c r="I198" s="29" t="s">
        <v>190</v>
      </c>
      <c r="J198" s="29" t="s">
        <v>190</v>
      </c>
      <c r="K198" s="29" t="s">
        <v>190</v>
      </c>
      <c r="L198" s="29">
        <v>7.2000000000000008E-2</v>
      </c>
      <c r="M198" s="29">
        <v>6.7000000000000004E-2</v>
      </c>
      <c r="N198" s="29">
        <v>6.7000000000000004E-2</v>
      </c>
      <c r="O198" s="29">
        <v>7.2000000000000008E-2</v>
      </c>
      <c r="P198" s="29">
        <v>0.08</v>
      </c>
      <c r="Q198" s="29">
        <v>6.9000000000000006E-2</v>
      </c>
      <c r="R198" s="29">
        <v>7.4999999999999997E-2</v>
      </c>
      <c r="S198" s="29">
        <v>7.9000000000000001E-2</v>
      </c>
      <c r="T198" s="29">
        <v>9.5000000000000001E-2</v>
      </c>
      <c r="U198" s="29">
        <v>9.9000000000000005E-2</v>
      </c>
      <c r="V198" s="65">
        <v>9.6999999999999989E-2</v>
      </c>
      <c r="W198" s="117" t="s">
        <v>364</v>
      </c>
    </row>
    <row r="199" spans="1:23" x14ac:dyDescent="0.35">
      <c r="A199" s="30" t="s">
        <v>207</v>
      </c>
      <c r="B199" s="16" t="s">
        <v>182</v>
      </c>
      <c r="C199" s="16" t="s">
        <v>67</v>
      </c>
      <c r="D199" s="29" t="s">
        <v>190</v>
      </c>
      <c r="E199" s="29" t="s">
        <v>190</v>
      </c>
      <c r="F199" s="29" t="s">
        <v>190</v>
      </c>
      <c r="G199" s="29" t="s">
        <v>190</v>
      </c>
      <c r="H199" s="29" t="s">
        <v>190</v>
      </c>
      <c r="I199" s="29" t="s">
        <v>190</v>
      </c>
      <c r="J199" s="29" t="s">
        <v>190</v>
      </c>
      <c r="K199" s="29" t="s">
        <v>190</v>
      </c>
      <c r="L199" s="29">
        <v>1.6E-2</v>
      </c>
      <c r="M199" s="29">
        <v>1.6E-2</v>
      </c>
      <c r="N199" s="29">
        <v>1.4999999999999999E-2</v>
      </c>
      <c r="O199" s="29">
        <v>1.6E-2</v>
      </c>
      <c r="P199" s="29">
        <v>1.8000000000000002E-2</v>
      </c>
      <c r="Q199" s="29">
        <v>1.6E-2</v>
      </c>
      <c r="R199" s="29">
        <v>1.4999999999999999E-2</v>
      </c>
      <c r="S199" s="29">
        <v>1.6E-2</v>
      </c>
      <c r="T199" s="29">
        <v>1.8000000000000002E-2</v>
      </c>
      <c r="U199" s="29">
        <v>0.02</v>
      </c>
      <c r="V199" s="65">
        <v>0.02</v>
      </c>
      <c r="W199" s="117" t="s">
        <v>364</v>
      </c>
    </row>
    <row r="200" spans="1:23" x14ac:dyDescent="0.35">
      <c r="A200" s="30" t="s">
        <v>207</v>
      </c>
      <c r="B200" s="16" t="s">
        <v>182</v>
      </c>
      <c r="C200" s="16" t="s">
        <v>68</v>
      </c>
      <c r="D200" s="29" t="s">
        <v>190</v>
      </c>
      <c r="E200" s="29" t="s">
        <v>190</v>
      </c>
      <c r="F200" s="29" t="s">
        <v>190</v>
      </c>
      <c r="G200" s="29" t="s">
        <v>190</v>
      </c>
      <c r="H200" s="29" t="s">
        <v>190</v>
      </c>
      <c r="I200" s="29" t="s">
        <v>190</v>
      </c>
      <c r="J200" s="29" t="s">
        <v>190</v>
      </c>
      <c r="K200" s="29" t="s">
        <v>190</v>
      </c>
      <c r="L200" s="29">
        <v>2.3E-2</v>
      </c>
      <c r="M200" s="29">
        <v>2.2000000000000002E-2</v>
      </c>
      <c r="N200" s="29">
        <v>2.3E-2</v>
      </c>
      <c r="O200" s="29">
        <v>2.7000000000000003E-2</v>
      </c>
      <c r="P200" s="29">
        <v>3.1E-2</v>
      </c>
      <c r="Q200" s="29">
        <v>0.03</v>
      </c>
      <c r="R200" s="29">
        <v>3.2000000000000001E-2</v>
      </c>
      <c r="S200" s="29">
        <v>0.03</v>
      </c>
      <c r="T200" s="29">
        <v>3.4000000000000002E-2</v>
      </c>
      <c r="U200" s="29">
        <v>0.04</v>
      </c>
      <c r="V200" s="65">
        <v>3.7999999999999999E-2</v>
      </c>
      <c r="W200" s="117" t="s">
        <v>364</v>
      </c>
    </row>
    <row r="201" spans="1:23" x14ac:dyDescent="0.35">
      <c r="A201" s="30" t="s">
        <v>207</v>
      </c>
      <c r="B201" s="16" t="s">
        <v>182</v>
      </c>
      <c r="C201" s="16" t="s">
        <v>69</v>
      </c>
      <c r="D201" s="29" t="s">
        <v>190</v>
      </c>
      <c r="E201" s="29" t="s">
        <v>190</v>
      </c>
      <c r="F201" s="29" t="s">
        <v>190</v>
      </c>
      <c r="G201" s="29" t="s">
        <v>190</v>
      </c>
      <c r="H201" s="29" t="s">
        <v>190</v>
      </c>
      <c r="I201" s="29" t="s">
        <v>190</v>
      </c>
      <c r="J201" s="29" t="s">
        <v>190</v>
      </c>
      <c r="K201" s="29" t="s">
        <v>190</v>
      </c>
      <c r="L201" s="29">
        <v>1.7000000000000001E-2</v>
      </c>
      <c r="M201" s="29">
        <v>1.6E-2</v>
      </c>
      <c r="N201" s="29">
        <v>1.7000000000000001E-2</v>
      </c>
      <c r="O201" s="29">
        <v>1.4999999999999999E-2</v>
      </c>
      <c r="P201" s="29">
        <v>1.7000000000000001E-2</v>
      </c>
      <c r="Q201" s="29">
        <v>1.7000000000000001E-2</v>
      </c>
      <c r="R201" s="29">
        <v>1.4999999999999999E-2</v>
      </c>
      <c r="S201" s="29">
        <v>1.6E-2</v>
      </c>
      <c r="T201" s="29">
        <v>2.1000000000000001E-2</v>
      </c>
      <c r="U201" s="29">
        <v>2.4E-2</v>
      </c>
      <c r="V201" s="65">
        <v>0.02</v>
      </c>
      <c r="W201" s="117" t="s">
        <v>364</v>
      </c>
    </row>
    <row r="202" spans="1:23" x14ac:dyDescent="0.35">
      <c r="A202" s="30" t="s">
        <v>207</v>
      </c>
      <c r="B202" s="16" t="s">
        <v>182</v>
      </c>
      <c r="C202" s="16" t="s">
        <v>70</v>
      </c>
      <c r="D202" s="29" t="s">
        <v>190</v>
      </c>
      <c r="E202" s="29" t="s">
        <v>190</v>
      </c>
      <c r="F202" s="29" t="s">
        <v>190</v>
      </c>
      <c r="G202" s="29" t="s">
        <v>190</v>
      </c>
      <c r="H202" s="29" t="s">
        <v>190</v>
      </c>
      <c r="I202" s="29" t="s">
        <v>190</v>
      </c>
      <c r="J202" s="29" t="s">
        <v>190</v>
      </c>
      <c r="K202" s="29" t="s">
        <v>190</v>
      </c>
      <c r="L202" s="29">
        <v>0.10400000000000001</v>
      </c>
      <c r="M202" s="29">
        <v>0.10099999999999999</v>
      </c>
      <c r="N202" s="29" t="s">
        <v>256</v>
      </c>
      <c r="O202" s="29" t="s">
        <v>256</v>
      </c>
      <c r="P202" s="29" t="s">
        <v>256</v>
      </c>
      <c r="Q202" s="29" t="s">
        <v>256</v>
      </c>
      <c r="R202" s="29" t="s">
        <v>256</v>
      </c>
      <c r="S202" s="29" t="s">
        <v>256</v>
      </c>
      <c r="T202" s="29" t="s">
        <v>256</v>
      </c>
      <c r="U202" s="29" t="s">
        <v>208</v>
      </c>
      <c r="V202" s="29" t="s">
        <v>256</v>
      </c>
      <c r="W202" s="117" t="s">
        <v>364</v>
      </c>
    </row>
    <row r="203" spans="1:23" x14ac:dyDescent="0.35">
      <c r="A203" s="30" t="s">
        <v>207</v>
      </c>
      <c r="B203" s="16" t="s">
        <v>182</v>
      </c>
      <c r="C203" s="16" t="s">
        <v>71</v>
      </c>
      <c r="D203" s="29" t="s">
        <v>190</v>
      </c>
      <c r="E203" s="29" t="s">
        <v>190</v>
      </c>
      <c r="F203" s="29" t="s">
        <v>190</v>
      </c>
      <c r="G203" s="29" t="s">
        <v>190</v>
      </c>
      <c r="H203" s="29" t="s">
        <v>190</v>
      </c>
      <c r="I203" s="29" t="s">
        <v>190</v>
      </c>
      <c r="J203" s="29" t="s">
        <v>190</v>
      </c>
      <c r="K203" s="29" t="s">
        <v>190</v>
      </c>
      <c r="L203" s="29" t="s">
        <v>256</v>
      </c>
      <c r="M203" s="29" t="s">
        <v>256</v>
      </c>
      <c r="N203" s="29" t="s">
        <v>256</v>
      </c>
      <c r="O203" s="29" t="s">
        <v>256</v>
      </c>
      <c r="P203" s="29" t="s">
        <v>208</v>
      </c>
      <c r="Q203" s="29" t="s">
        <v>256</v>
      </c>
      <c r="R203" s="29" t="s">
        <v>208</v>
      </c>
      <c r="S203" s="29" t="s">
        <v>256</v>
      </c>
      <c r="T203" s="29" t="s">
        <v>256</v>
      </c>
      <c r="U203" s="29" t="s">
        <v>208</v>
      </c>
      <c r="V203" s="29" t="s">
        <v>208</v>
      </c>
      <c r="W203" s="117" t="s">
        <v>364</v>
      </c>
    </row>
    <row r="204" spans="1:23" x14ac:dyDescent="0.35">
      <c r="A204" s="30" t="s">
        <v>207</v>
      </c>
      <c r="B204" s="16" t="s">
        <v>182</v>
      </c>
      <c r="C204" s="16" t="s">
        <v>72</v>
      </c>
      <c r="D204" s="29" t="s">
        <v>190</v>
      </c>
      <c r="E204" s="29" t="s">
        <v>190</v>
      </c>
      <c r="F204" s="29" t="s">
        <v>190</v>
      </c>
      <c r="G204" s="29" t="s">
        <v>190</v>
      </c>
      <c r="H204" s="29" t="s">
        <v>190</v>
      </c>
      <c r="I204" s="29" t="s">
        <v>190</v>
      </c>
      <c r="J204" s="29" t="s">
        <v>190</v>
      </c>
      <c r="K204" s="29" t="s">
        <v>190</v>
      </c>
      <c r="L204" s="29">
        <v>4.0999999999999995E-2</v>
      </c>
      <c r="M204" s="29">
        <v>4.0999999999999995E-2</v>
      </c>
      <c r="N204" s="29">
        <v>3.9E-2</v>
      </c>
      <c r="O204" s="29">
        <v>4.2999999999999997E-2</v>
      </c>
      <c r="P204" s="29">
        <v>4.8000000000000001E-2</v>
      </c>
      <c r="Q204" s="29">
        <v>4.5999999999999999E-2</v>
      </c>
      <c r="R204" s="29">
        <v>4.2999999999999997E-2</v>
      </c>
      <c r="S204" s="29">
        <v>4.7E-2</v>
      </c>
      <c r="T204" s="29">
        <v>5.7999999999999996E-2</v>
      </c>
      <c r="U204" s="29">
        <v>6.3E-2</v>
      </c>
      <c r="V204" s="65">
        <v>5.4000000000000006E-2</v>
      </c>
      <c r="W204" s="117" t="s">
        <v>364</v>
      </c>
    </row>
    <row r="205" spans="1:23" x14ac:dyDescent="0.35">
      <c r="A205" s="30" t="s">
        <v>207</v>
      </c>
      <c r="B205" s="16" t="s">
        <v>182</v>
      </c>
      <c r="C205" s="16" t="s">
        <v>73</v>
      </c>
      <c r="D205" s="29" t="s">
        <v>190</v>
      </c>
      <c r="E205" s="29" t="s">
        <v>190</v>
      </c>
      <c r="F205" s="29" t="s">
        <v>190</v>
      </c>
      <c r="G205" s="29" t="s">
        <v>190</v>
      </c>
      <c r="H205" s="29" t="s">
        <v>190</v>
      </c>
      <c r="I205" s="29" t="s">
        <v>190</v>
      </c>
      <c r="J205" s="29" t="s">
        <v>190</v>
      </c>
      <c r="K205" s="29" t="s">
        <v>190</v>
      </c>
      <c r="L205" s="29" t="s">
        <v>256</v>
      </c>
      <c r="M205" s="29" t="s">
        <v>256</v>
      </c>
      <c r="N205" s="29">
        <v>0.1</v>
      </c>
      <c r="O205" s="29">
        <v>9.6000000000000002E-2</v>
      </c>
      <c r="P205" s="29" t="s">
        <v>256</v>
      </c>
      <c r="Q205" s="29" t="s">
        <v>256</v>
      </c>
      <c r="R205" s="29" t="s">
        <v>256</v>
      </c>
      <c r="S205" s="29">
        <v>0.122</v>
      </c>
      <c r="T205" s="29" t="s">
        <v>208</v>
      </c>
      <c r="U205" s="29" t="s">
        <v>256</v>
      </c>
      <c r="V205" s="29" t="s">
        <v>256</v>
      </c>
      <c r="W205" s="117" t="s">
        <v>364</v>
      </c>
    </row>
    <row r="206" spans="1:23" x14ac:dyDescent="0.35">
      <c r="A206" s="30" t="s">
        <v>207</v>
      </c>
      <c r="B206" s="16" t="s">
        <v>182</v>
      </c>
      <c r="C206" s="16" t="s">
        <v>53</v>
      </c>
      <c r="D206" s="29" t="s">
        <v>190</v>
      </c>
      <c r="E206" s="29" t="s">
        <v>190</v>
      </c>
      <c r="F206" s="29" t="s">
        <v>190</v>
      </c>
      <c r="G206" s="29" t="s">
        <v>190</v>
      </c>
      <c r="H206" s="29" t="s">
        <v>190</v>
      </c>
      <c r="I206" s="29" t="s">
        <v>190</v>
      </c>
      <c r="J206" s="29" t="s">
        <v>190</v>
      </c>
      <c r="K206" s="29" t="s">
        <v>190</v>
      </c>
      <c r="L206" s="29">
        <v>1.1000000000000001E-2</v>
      </c>
      <c r="M206" s="29">
        <v>0.01</v>
      </c>
      <c r="N206" s="29">
        <v>1.1000000000000001E-2</v>
      </c>
      <c r="O206" s="29">
        <v>1.1000000000000001E-2</v>
      </c>
      <c r="P206" s="29">
        <v>1.1000000000000001E-2</v>
      </c>
      <c r="Q206" s="29">
        <v>1.2E-2</v>
      </c>
      <c r="R206" s="29">
        <v>1.1000000000000001E-2</v>
      </c>
      <c r="S206" s="29">
        <v>1.1000000000000001E-2</v>
      </c>
      <c r="T206" s="29">
        <v>1.3000000000000001E-2</v>
      </c>
      <c r="U206" s="29">
        <v>1.3000000000000001E-2</v>
      </c>
      <c r="V206" s="65">
        <v>1.3999999999999999E-2</v>
      </c>
      <c r="W206" s="117" t="s">
        <v>364</v>
      </c>
    </row>
    <row r="207" spans="1:23" x14ac:dyDescent="0.35">
      <c r="A207" s="30" t="s">
        <v>207</v>
      </c>
      <c r="B207" s="16" t="s">
        <v>182</v>
      </c>
      <c r="C207" s="16" t="s">
        <v>74</v>
      </c>
      <c r="D207" s="29" t="s">
        <v>190</v>
      </c>
      <c r="E207" s="29" t="s">
        <v>190</v>
      </c>
      <c r="F207" s="29" t="s">
        <v>190</v>
      </c>
      <c r="G207" s="29" t="s">
        <v>190</v>
      </c>
      <c r="H207" s="29" t="s">
        <v>190</v>
      </c>
      <c r="I207" s="29" t="s">
        <v>190</v>
      </c>
      <c r="J207" s="29" t="s">
        <v>190</v>
      </c>
      <c r="K207" s="29" t="s">
        <v>190</v>
      </c>
      <c r="L207" s="29" t="s">
        <v>256</v>
      </c>
      <c r="M207" s="29" t="s">
        <v>256</v>
      </c>
      <c r="N207" s="29" t="s">
        <v>256</v>
      </c>
      <c r="O207" s="29" t="s">
        <v>256</v>
      </c>
      <c r="P207" s="29" t="s">
        <v>256</v>
      </c>
      <c r="Q207" s="29" t="s">
        <v>256</v>
      </c>
      <c r="R207" s="29" t="s">
        <v>208</v>
      </c>
      <c r="S207" s="29" t="s">
        <v>256</v>
      </c>
      <c r="T207" s="29" t="s">
        <v>208</v>
      </c>
      <c r="U207" s="29" t="s">
        <v>208</v>
      </c>
      <c r="V207" s="29" t="s">
        <v>208</v>
      </c>
      <c r="W207" s="117" t="s">
        <v>364</v>
      </c>
    </row>
    <row r="208" spans="1:23" x14ac:dyDescent="0.35">
      <c r="A208" s="30" t="s">
        <v>207</v>
      </c>
      <c r="B208" s="16" t="s">
        <v>182</v>
      </c>
      <c r="C208" s="16" t="s">
        <v>75</v>
      </c>
      <c r="D208" s="29" t="s">
        <v>190</v>
      </c>
      <c r="E208" s="29" t="s">
        <v>190</v>
      </c>
      <c r="F208" s="29" t="s">
        <v>190</v>
      </c>
      <c r="G208" s="29" t="s">
        <v>190</v>
      </c>
      <c r="H208" s="29" t="s">
        <v>190</v>
      </c>
      <c r="I208" s="29" t="s">
        <v>190</v>
      </c>
      <c r="J208" s="29" t="s">
        <v>190</v>
      </c>
      <c r="K208" s="29" t="s">
        <v>190</v>
      </c>
      <c r="L208" s="29">
        <v>2.6000000000000002E-2</v>
      </c>
      <c r="M208" s="29">
        <v>2.2000000000000002E-2</v>
      </c>
      <c r="N208" s="29">
        <v>2.3E-2</v>
      </c>
      <c r="O208" s="29">
        <v>2.8999999999999998E-2</v>
      </c>
      <c r="P208" s="29">
        <v>2.5000000000000001E-2</v>
      </c>
      <c r="Q208" s="29">
        <v>2.5000000000000001E-2</v>
      </c>
      <c r="R208" s="29">
        <v>2.5000000000000001E-2</v>
      </c>
      <c r="S208" s="29">
        <v>2.6000000000000002E-2</v>
      </c>
      <c r="T208" s="29">
        <v>3.5000000000000003E-2</v>
      </c>
      <c r="U208" s="29">
        <v>0.03</v>
      </c>
      <c r="V208" s="65">
        <v>3.7000000000000005E-2</v>
      </c>
      <c r="W208" s="117" t="s">
        <v>364</v>
      </c>
    </row>
    <row r="209" spans="1:23" x14ac:dyDescent="0.35">
      <c r="A209" s="30" t="s">
        <v>207</v>
      </c>
      <c r="B209" s="16" t="s">
        <v>182</v>
      </c>
      <c r="C209" s="16" t="s">
        <v>76</v>
      </c>
      <c r="D209" s="29" t="s">
        <v>190</v>
      </c>
      <c r="E209" s="29" t="s">
        <v>190</v>
      </c>
      <c r="F209" s="29" t="s">
        <v>190</v>
      </c>
      <c r="G209" s="29" t="s">
        <v>190</v>
      </c>
      <c r="H209" s="29" t="s">
        <v>190</v>
      </c>
      <c r="I209" s="29" t="s">
        <v>190</v>
      </c>
      <c r="J209" s="29" t="s">
        <v>190</v>
      </c>
      <c r="K209" s="29" t="s">
        <v>190</v>
      </c>
      <c r="L209" s="29">
        <v>5.2999999999999999E-2</v>
      </c>
      <c r="M209" s="29">
        <v>4.8000000000000001E-2</v>
      </c>
      <c r="N209" s="29">
        <v>4.8000000000000001E-2</v>
      </c>
      <c r="O209" s="29">
        <v>5.0999999999999997E-2</v>
      </c>
      <c r="P209" s="29">
        <v>6.0999999999999999E-2</v>
      </c>
      <c r="Q209" s="29">
        <v>6.6000000000000003E-2</v>
      </c>
      <c r="R209" s="29">
        <v>7.2999999999999995E-2</v>
      </c>
      <c r="S209" s="29">
        <v>6.7000000000000004E-2</v>
      </c>
      <c r="T209" s="29">
        <v>7.9000000000000001E-2</v>
      </c>
      <c r="U209" s="29">
        <v>9.3000000000000013E-2</v>
      </c>
      <c r="V209" s="65">
        <v>0.107</v>
      </c>
      <c r="W209" s="117" t="s">
        <v>364</v>
      </c>
    </row>
    <row r="210" spans="1:23" x14ac:dyDescent="0.35">
      <c r="A210" s="30" t="s">
        <v>207</v>
      </c>
      <c r="B210" s="16" t="s">
        <v>182</v>
      </c>
      <c r="C210" s="16" t="s">
        <v>77</v>
      </c>
      <c r="D210" s="29" t="s">
        <v>190</v>
      </c>
      <c r="E210" s="29" t="s">
        <v>190</v>
      </c>
      <c r="F210" s="29" t="s">
        <v>190</v>
      </c>
      <c r="G210" s="29" t="s">
        <v>190</v>
      </c>
      <c r="H210" s="29" t="s">
        <v>190</v>
      </c>
      <c r="I210" s="29" t="s">
        <v>190</v>
      </c>
      <c r="J210" s="29" t="s">
        <v>190</v>
      </c>
      <c r="K210" s="29" t="s">
        <v>190</v>
      </c>
      <c r="L210" s="29">
        <v>3.5000000000000003E-2</v>
      </c>
      <c r="M210" s="29">
        <v>3.9E-2</v>
      </c>
      <c r="N210" s="29">
        <v>3.5000000000000003E-2</v>
      </c>
      <c r="O210" s="29">
        <v>3.3000000000000002E-2</v>
      </c>
      <c r="P210" s="29">
        <v>4.2000000000000003E-2</v>
      </c>
      <c r="Q210" s="29">
        <v>3.9E-2</v>
      </c>
      <c r="R210" s="29">
        <v>3.6000000000000004E-2</v>
      </c>
      <c r="S210" s="29">
        <v>4.2000000000000003E-2</v>
      </c>
      <c r="T210" s="29">
        <v>5.5999999999999994E-2</v>
      </c>
      <c r="U210" s="29">
        <v>5.9000000000000004E-2</v>
      </c>
      <c r="V210" s="65">
        <v>0.06</v>
      </c>
      <c r="W210" s="117" t="s">
        <v>364</v>
      </c>
    </row>
    <row r="211" spans="1:23" x14ac:dyDescent="0.35">
      <c r="A211" s="30" t="s">
        <v>207</v>
      </c>
      <c r="B211" s="16" t="s">
        <v>182</v>
      </c>
      <c r="C211" s="16" t="s">
        <v>78</v>
      </c>
      <c r="D211" s="29" t="s">
        <v>190</v>
      </c>
      <c r="E211" s="29" t="s">
        <v>190</v>
      </c>
      <c r="F211" s="29" t="s">
        <v>190</v>
      </c>
      <c r="G211" s="29" t="s">
        <v>190</v>
      </c>
      <c r="H211" s="29" t="s">
        <v>190</v>
      </c>
      <c r="I211" s="29" t="s">
        <v>190</v>
      </c>
      <c r="J211" s="29" t="s">
        <v>190</v>
      </c>
      <c r="K211" s="29" t="s">
        <v>190</v>
      </c>
      <c r="L211" s="29">
        <v>1.9E-2</v>
      </c>
      <c r="M211" s="29">
        <v>0.02</v>
      </c>
      <c r="N211" s="29">
        <v>1.9E-2</v>
      </c>
      <c r="O211" s="29">
        <v>2.1000000000000001E-2</v>
      </c>
      <c r="P211" s="29">
        <v>2.5000000000000001E-2</v>
      </c>
      <c r="Q211" s="29">
        <v>2.2000000000000002E-2</v>
      </c>
      <c r="R211" s="29">
        <v>2.1000000000000001E-2</v>
      </c>
      <c r="S211" s="29">
        <v>2.2000000000000002E-2</v>
      </c>
      <c r="T211" s="29">
        <v>2.3E-2</v>
      </c>
      <c r="U211" s="29">
        <v>2.6000000000000002E-2</v>
      </c>
      <c r="V211" s="65">
        <v>2.4E-2</v>
      </c>
      <c r="W211" s="117" t="s">
        <v>364</v>
      </c>
    </row>
    <row r="212" spans="1:23" x14ac:dyDescent="0.35">
      <c r="A212" s="30" t="s">
        <v>207</v>
      </c>
      <c r="B212" s="16" t="s">
        <v>182</v>
      </c>
      <c r="C212" s="16" t="s">
        <v>79</v>
      </c>
      <c r="D212" s="29" t="s">
        <v>190</v>
      </c>
      <c r="E212" s="29" t="s">
        <v>190</v>
      </c>
      <c r="F212" s="29" t="s">
        <v>190</v>
      </c>
      <c r="G212" s="29" t="s">
        <v>190</v>
      </c>
      <c r="H212" s="29" t="s">
        <v>190</v>
      </c>
      <c r="I212" s="29" t="s">
        <v>190</v>
      </c>
      <c r="J212" s="29" t="s">
        <v>190</v>
      </c>
      <c r="K212" s="29" t="s">
        <v>190</v>
      </c>
      <c r="L212" s="29">
        <v>2.1000000000000001E-2</v>
      </c>
      <c r="M212" s="29">
        <v>1.9E-2</v>
      </c>
      <c r="N212" s="29">
        <v>1.9E-2</v>
      </c>
      <c r="O212" s="29">
        <v>1.8000000000000002E-2</v>
      </c>
      <c r="P212" s="29">
        <v>2.3E-2</v>
      </c>
      <c r="Q212" s="29">
        <v>2.4E-2</v>
      </c>
      <c r="R212" s="29">
        <v>2.5000000000000001E-2</v>
      </c>
      <c r="S212" s="29">
        <v>2.4E-2</v>
      </c>
      <c r="T212" s="29">
        <v>3.2000000000000001E-2</v>
      </c>
      <c r="U212" s="29">
        <v>3.3000000000000002E-2</v>
      </c>
      <c r="V212" s="65">
        <v>3.1E-2</v>
      </c>
      <c r="W212" s="117" t="s">
        <v>364</v>
      </c>
    </row>
    <row r="213" spans="1:23" x14ac:dyDescent="0.35">
      <c r="A213" s="30" t="s">
        <v>207</v>
      </c>
      <c r="B213" s="16" t="s">
        <v>182</v>
      </c>
      <c r="C213" s="16" t="s">
        <v>80</v>
      </c>
      <c r="D213" s="29" t="s">
        <v>190</v>
      </c>
      <c r="E213" s="29" t="s">
        <v>190</v>
      </c>
      <c r="F213" s="29" t="s">
        <v>190</v>
      </c>
      <c r="G213" s="29" t="s">
        <v>190</v>
      </c>
      <c r="H213" s="29" t="s">
        <v>190</v>
      </c>
      <c r="I213" s="29" t="s">
        <v>190</v>
      </c>
      <c r="J213" s="29" t="s">
        <v>190</v>
      </c>
      <c r="K213" s="29" t="s">
        <v>190</v>
      </c>
      <c r="L213" s="29">
        <v>8.8000000000000009E-2</v>
      </c>
      <c r="M213" s="29">
        <v>9.0999999999999998E-2</v>
      </c>
      <c r="N213" s="29">
        <v>6.6000000000000003E-2</v>
      </c>
      <c r="O213" s="29">
        <v>8.6999999999999994E-2</v>
      </c>
      <c r="P213" s="29">
        <v>7.9000000000000001E-2</v>
      </c>
      <c r="Q213" s="29">
        <v>7.2999999999999995E-2</v>
      </c>
      <c r="R213" s="29">
        <v>9.6999999999999989E-2</v>
      </c>
      <c r="S213" s="29">
        <v>8.5000000000000006E-2</v>
      </c>
      <c r="T213" s="29">
        <v>9.6000000000000002E-2</v>
      </c>
      <c r="U213" s="29" t="s">
        <v>256</v>
      </c>
      <c r="V213" s="29" t="s">
        <v>256</v>
      </c>
      <c r="W213" s="117" t="s">
        <v>364</v>
      </c>
    </row>
    <row r="214" spans="1:23" x14ac:dyDescent="0.35">
      <c r="A214" s="30" t="s">
        <v>207</v>
      </c>
      <c r="B214" s="16" t="s">
        <v>182</v>
      </c>
      <c r="C214" s="16" t="s">
        <v>81</v>
      </c>
      <c r="D214" s="29" t="s">
        <v>190</v>
      </c>
      <c r="E214" s="29" t="s">
        <v>190</v>
      </c>
      <c r="F214" s="29" t="s">
        <v>190</v>
      </c>
      <c r="G214" s="29" t="s">
        <v>190</v>
      </c>
      <c r="H214" s="29" t="s">
        <v>190</v>
      </c>
      <c r="I214" s="29" t="s">
        <v>190</v>
      </c>
      <c r="J214" s="29" t="s">
        <v>190</v>
      </c>
      <c r="K214" s="29" t="s">
        <v>190</v>
      </c>
      <c r="L214" s="29">
        <v>1.9E-2</v>
      </c>
      <c r="M214" s="29">
        <v>1.9E-2</v>
      </c>
      <c r="N214" s="29">
        <v>1.9E-2</v>
      </c>
      <c r="O214" s="29">
        <v>0.02</v>
      </c>
      <c r="P214" s="29">
        <v>2.2000000000000002E-2</v>
      </c>
      <c r="Q214" s="29">
        <v>0.02</v>
      </c>
      <c r="R214" s="29">
        <v>2.5000000000000001E-2</v>
      </c>
      <c r="S214" s="29">
        <v>2.2000000000000002E-2</v>
      </c>
      <c r="T214" s="29">
        <v>2.7000000000000003E-2</v>
      </c>
      <c r="U214" s="29">
        <v>2.6000000000000002E-2</v>
      </c>
      <c r="V214" s="65">
        <v>2.7999999999999997E-2</v>
      </c>
      <c r="W214" s="117" t="s">
        <v>364</v>
      </c>
    </row>
    <row r="215" spans="1:23" x14ac:dyDescent="0.35">
      <c r="A215" s="30" t="s">
        <v>207</v>
      </c>
      <c r="B215" s="16" t="s">
        <v>182</v>
      </c>
      <c r="C215" s="16" t="s">
        <v>82</v>
      </c>
      <c r="D215" s="29" t="s">
        <v>190</v>
      </c>
      <c r="E215" s="29" t="s">
        <v>190</v>
      </c>
      <c r="F215" s="29" t="s">
        <v>190</v>
      </c>
      <c r="G215" s="29" t="s">
        <v>190</v>
      </c>
      <c r="H215" s="29" t="s">
        <v>190</v>
      </c>
      <c r="I215" s="29" t="s">
        <v>190</v>
      </c>
      <c r="J215" s="29" t="s">
        <v>190</v>
      </c>
      <c r="K215" s="29" t="s">
        <v>190</v>
      </c>
      <c r="L215" s="29">
        <v>0.11599999999999999</v>
      </c>
      <c r="M215" s="29">
        <v>0.126</v>
      </c>
      <c r="N215" s="29">
        <v>0.126</v>
      </c>
      <c r="O215" s="29">
        <v>0.14300000000000002</v>
      </c>
      <c r="P215" s="29">
        <v>0.11800000000000001</v>
      </c>
      <c r="Q215" s="29">
        <v>0.11699999999999999</v>
      </c>
      <c r="R215" s="29">
        <v>0.13699999999999998</v>
      </c>
      <c r="S215" s="29">
        <v>0.14000000000000001</v>
      </c>
      <c r="T215" s="29">
        <v>0.16899999999999998</v>
      </c>
      <c r="U215" s="29">
        <v>0.2</v>
      </c>
      <c r="V215" s="65">
        <v>0.23100000000000001</v>
      </c>
      <c r="W215" s="117" t="s">
        <v>364</v>
      </c>
    </row>
    <row r="216" spans="1:23" x14ac:dyDescent="0.35">
      <c r="A216" s="30" t="s">
        <v>207</v>
      </c>
      <c r="B216" s="16" t="s">
        <v>182</v>
      </c>
      <c r="C216" s="16" t="s">
        <v>83</v>
      </c>
      <c r="D216" s="29" t="s">
        <v>190</v>
      </c>
      <c r="E216" s="29" t="s">
        <v>190</v>
      </c>
      <c r="F216" s="29" t="s">
        <v>190</v>
      </c>
      <c r="G216" s="29" t="s">
        <v>190</v>
      </c>
      <c r="H216" s="29" t="s">
        <v>190</v>
      </c>
      <c r="I216" s="29" t="s">
        <v>190</v>
      </c>
      <c r="J216" s="29" t="s">
        <v>190</v>
      </c>
      <c r="K216" s="29" t="s">
        <v>190</v>
      </c>
      <c r="L216" s="29">
        <v>0.113</v>
      </c>
      <c r="M216" s="29">
        <v>0.125</v>
      </c>
      <c r="N216" s="29">
        <v>0.121</v>
      </c>
      <c r="O216" s="29">
        <v>0.107</v>
      </c>
      <c r="P216" s="29">
        <v>0.11599999999999999</v>
      </c>
      <c r="Q216" s="29">
        <v>0.111</v>
      </c>
      <c r="R216" s="29">
        <v>0.124</v>
      </c>
      <c r="S216" s="29" t="s">
        <v>256</v>
      </c>
      <c r="T216" s="29" t="s">
        <v>256</v>
      </c>
      <c r="U216" s="29" t="s">
        <v>256</v>
      </c>
      <c r="V216" s="29" t="s">
        <v>256</v>
      </c>
      <c r="W216" s="117" t="s">
        <v>364</v>
      </c>
    </row>
    <row r="217" spans="1:23" x14ac:dyDescent="0.35">
      <c r="A217" s="30" t="s">
        <v>207</v>
      </c>
      <c r="B217" s="16" t="s">
        <v>182</v>
      </c>
      <c r="C217" s="16" t="s">
        <v>84</v>
      </c>
      <c r="D217" s="29" t="s">
        <v>190</v>
      </c>
      <c r="E217" s="29" t="s">
        <v>190</v>
      </c>
      <c r="F217" s="29" t="s">
        <v>190</v>
      </c>
      <c r="G217" s="29" t="s">
        <v>190</v>
      </c>
      <c r="H217" s="29" t="s">
        <v>190</v>
      </c>
      <c r="I217" s="29" t="s">
        <v>190</v>
      </c>
      <c r="J217" s="29" t="s">
        <v>190</v>
      </c>
      <c r="K217" s="29" t="s">
        <v>190</v>
      </c>
      <c r="L217" s="29">
        <v>8.199999999999999E-2</v>
      </c>
      <c r="M217" s="29">
        <v>7.400000000000001E-2</v>
      </c>
      <c r="N217" s="29">
        <v>7.400000000000001E-2</v>
      </c>
      <c r="O217" s="29">
        <v>7.8E-2</v>
      </c>
      <c r="P217" s="29">
        <v>7.4999999999999997E-2</v>
      </c>
      <c r="Q217" s="29">
        <v>7.0000000000000007E-2</v>
      </c>
      <c r="R217" s="29">
        <v>9.3000000000000013E-2</v>
      </c>
      <c r="S217" s="29">
        <v>8.5999999999999993E-2</v>
      </c>
      <c r="T217" s="29">
        <v>8.8000000000000009E-2</v>
      </c>
      <c r="U217" s="29" t="s">
        <v>256</v>
      </c>
      <c r="V217" s="65">
        <v>0.10400000000000001</v>
      </c>
      <c r="W217" s="117" t="s">
        <v>364</v>
      </c>
    </row>
    <row r="218" spans="1:23" x14ac:dyDescent="0.35">
      <c r="A218" s="30" t="s">
        <v>207</v>
      </c>
      <c r="B218" s="16" t="s">
        <v>182</v>
      </c>
      <c r="C218" s="16" t="s">
        <v>15</v>
      </c>
      <c r="D218" s="29" t="s">
        <v>190</v>
      </c>
      <c r="E218" s="29" t="s">
        <v>190</v>
      </c>
      <c r="F218" s="29" t="s">
        <v>190</v>
      </c>
      <c r="G218" s="29" t="s">
        <v>190</v>
      </c>
      <c r="H218" s="29" t="s">
        <v>190</v>
      </c>
      <c r="I218" s="29" t="s">
        <v>190</v>
      </c>
      <c r="J218" s="29" t="s">
        <v>190</v>
      </c>
      <c r="K218" s="29" t="s">
        <v>190</v>
      </c>
      <c r="L218" s="29">
        <v>5.7999999999999996E-2</v>
      </c>
      <c r="M218" s="29">
        <v>6.5000000000000002E-2</v>
      </c>
      <c r="N218" s="29">
        <v>6.3E-2</v>
      </c>
      <c r="O218" s="29">
        <v>6.8000000000000005E-2</v>
      </c>
      <c r="P218" s="29">
        <v>6.2E-2</v>
      </c>
      <c r="Q218" s="29">
        <v>6.9000000000000006E-2</v>
      </c>
      <c r="R218" s="29">
        <v>6.3E-2</v>
      </c>
      <c r="S218" s="29">
        <v>7.2999999999999995E-2</v>
      </c>
      <c r="T218" s="29">
        <v>9.3000000000000013E-2</v>
      </c>
      <c r="U218" s="29" t="s">
        <v>256</v>
      </c>
      <c r="V218" s="29" t="s">
        <v>256</v>
      </c>
      <c r="W218" s="117" t="s">
        <v>364</v>
      </c>
    </row>
    <row r="219" spans="1:23" x14ac:dyDescent="0.35">
      <c r="A219" s="30" t="s">
        <v>207</v>
      </c>
      <c r="B219" s="16" t="s">
        <v>182</v>
      </c>
      <c r="C219" s="16" t="s">
        <v>85</v>
      </c>
      <c r="D219" s="29" t="s">
        <v>190</v>
      </c>
      <c r="E219" s="29" t="s">
        <v>190</v>
      </c>
      <c r="F219" s="29" t="s">
        <v>190</v>
      </c>
      <c r="G219" s="29" t="s">
        <v>190</v>
      </c>
      <c r="H219" s="29" t="s">
        <v>190</v>
      </c>
      <c r="I219" s="29" t="s">
        <v>190</v>
      </c>
      <c r="J219" s="29" t="s">
        <v>190</v>
      </c>
      <c r="K219" s="29" t="s">
        <v>190</v>
      </c>
      <c r="L219" s="29">
        <v>2.5000000000000001E-2</v>
      </c>
      <c r="M219" s="29">
        <v>2.7000000000000003E-2</v>
      </c>
      <c r="N219" s="29">
        <v>0.03</v>
      </c>
      <c r="O219" s="29">
        <v>0.03</v>
      </c>
      <c r="P219" s="29">
        <v>3.7000000000000005E-2</v>
      </c>
      <c r="Q219" s="29">
        <v>3.1E-2</v>
      </c>
      <c r="R219" s="29">
        <v>3.1E-2</v>
      </c>
      <c r="S219" s="29">
        <v>3.6000000000000004E-2</v>
      </c>
      <c r="T219" s="29">
        <v>3.7000000000000005E-2</v>
      </c>
      <c r="U219" s="29">
        <v>0.04</v>
      </c>
      <c r="V219" s="65">
        <v>4.4000000000000004E-2</v>
      </c>
      <c r="W219" s="117" t="s">
        <v>364</v>
      </c>
    </row>
    <row r="220" spans="1:23" x14ac:dyDescent="0.35">
      <c r="A220" s="30" t="s">
        <v>207</v>
      </c>
      <c r="B220" s="16" t="s">
        <v>182</v>
      </c>
      <c r="C220" s="16" t="s">
        <v>86</v>
      </c>
      <c r="D220" s="29" t="s">
        <v>190</v>
      </c>
      <c r="E220" s="29" t="s">
        <v>190</v>
      </c>
      <c r="F220" s="29" t="s">
        <v>190</v>
      </c>
      <c r="G220" s="29" t="s">
        <v>190</v>
      </c>
      <c r="H220" s="29" t="s">
        <v>190</v>
      </c>
      <c r="I220" s="29" t="s">
        <v>190</v>
      </c>
      <c r="J220" s="29" t="s">
        <v>190</v>
      </c>
      <c r="K220" s="29" t="s">
        <v>190</v>
      </c>
      <c r="L220" s="29">
        <v>6.6000000000000003E-2</v>
      </c>
      <c r="M220" s="29">
        <v>6.9000000000000006E-2</v>
      </c>
      <c r="N220" s="29" t="s">
        <v>256</v>
      </c>
      <c r="O220" s="29" t="s">
        <v>208</v>
      </c>
      <c r="P220" s="29" t="s">
        <v>256</v>
      </c>
      <c r="Q220" s="29">
        <v>8.900000000000001E-2</v>
      </c>
      <c r="R220" s="29" t="s">
        <v>256</v>
      </c>
      <c r="S220" s="29" t="s">
        <v>256</v>
      </c>
      <c r="T220" s="29" t="s">
        <v>256</v>
      </c>
      <c r="U220" s="29" t="s">
        <v>256</v>
      </c>
      <c r="V220" s="29" t="s">
        <v>256</v>
      </c>
      <c r="W220" s="117" t="s">
        <v>364</v>
      </c>
    </row>
    <row r="221" spans="1:23" x14ac:dyDescent="0.35">
      <c r="A221" s="30" t="s">
        <v>207</v>
      </c>
      <c r="B221" s="16" t="s">
        <v>182</v>
      </c>
      <c r="C221" s="16" t="s">
        <v>87</v>
      </c>
      <c r="D221" s="29" t="s">
        <v>190</v>
      </c>
      <c r="E221" s="29" t="s">
        <v>190</v>
      </c>
      <c r="F221" s="29" t="s">
        <v>190</v>
      </c>
      <c r="G221" s="29" t="s">
        <v>190</v>
      </c>
      <c r="H221" s="29" t="s">
        <v>190</v>
      </c>
      <c r="I221" s="29" t="s">
        <v>190</v>
      </c>
      <c r="J221" s="29" t="s">
        <v>190</v>
      </c>
      <c r="K221" s="29" t="s">
        <v>190</v>
      </c>
      <c r="L221" s="29">
        <v>0.111</v>
      </c>
      <c r="M221" s="29">
        <v>9.5000000000000001E-2</v>
      </c>
      <c r="N221" s="29">
        <v>9.6000000000000002E-2</v>
      </c>
      <c r="O221" s="29">
        <v>0.12</v>
      </c>
      <c r="P221" s="29">
        <v>0.12</v>
      </c>
      <c r="Q221" s="29">
        <v>0.11800000000000001</v>
      </c>
      <c r="R221" s="29">
        <v>0.106</v>
      </c>
      <c r="S221" s="29" t="s">
        <v>256</v>
      </c>
      <c r="T221" s="29">
        <v>0.12</v>
      </c>
      <c r="U221" s="29" t="s">
        <v>256</v>
      </c>
      <c r="V221" s="29" t="s">
        <v>256</v>
      </c>
      <c r="W221" s="117" t="s">
        <v>364</v>
      </c>
    </row>
    <row r="222" spans="1:23" x14ac:dyDescent="0.35">
      <c r="A222" s="30" t="s">
        <v>207</v>
      </c>
      <c r="B222" s="16" t="s">
        <v>182</v>
      </c>
      <c r="C222" s="16" t="s">
        <v>88</v>
      </c>
      <c r="D222" s="29" t="s">
        <v>190</v>
      </c>
      <c r="E222" s="29" t="s">
        <v>190</v>
      </c>
      <c r="F222" s="29" t="s">
        <v>190</v>
      </c>
      <c r="G222" s="29" t="s">
        <v>190</v>
      </c>
      <c r="H222" s="29" t="s">
        <v>190</v>
      </c>
      <c r="I222" s="29" t="s">
        <v>190</v>
      </c>
      <c r="J222" s="29" t="s">
        <v>190</v>
      </c>
      <c r="K222" s="29" t="s">
        <v>190</v>
      </c>
      <c r="L222" s="29">
        <v>0.17800000000000002</v>
      </c>
      <c r="M222" s="29" t="s">
        <v>256</v>
      </c>
      <c r="N222" s="29" t="s">
        <v>256</v>
      </c>
      <c r="O222" s="29" t="s">
        <v>256</v>
      </c>
      <c r="P222" s="29" t="s">
        <v>256</v>
      </c>
      <c r="Q222" s="29" t="s">
        <v>256</v>
      </c>
      <c r="R222" s="29" t="s">
        <v>256</v>
      </c>
      <c r="S222" s="29" t="s">
        <v>256</v>
      </c>
      <c r="T222" s="29" t="s">
        <v>256</v>
      </c>
      <c r="U222" s="29" t="s">
        <v>208</v>
      </c>
      <c r="V222" s="29" t="s">
        <v>208</v>
      </c>
      <c r="W222" s="117" t="s">
        <v>364</v>
      </c>
    </row>
    <row r="223" spans="1:23" x14ac:dyDescent="0.35">
      <c r="A223" s="30" t="s">
        <v>207</v>
      </c>
      <c r="B223" s="16" t="s">
        <v>182</v>
      </c>
      <c r="C223" s="16" t="s">
        <v>18</v>
      </c>
      <c r="D223" s="29" t="s">
        <v>190</v>
      </c>
      <c r="E223" s="29" t="s">
        <v>190</v>
      </c>
      <c r="F223" s="29" t="s">
        <v>190</v>
      </c>
      <c r="G223" s="29" t="s">
        <v>190</v>
      </c>
      <c r="H223" s="29" t="s">
        <v>190</v>
      </c>
      <c r="I223" s="29" t="s">
        <v>190</v>
      </c>
      <c r="J223" s="29" t="s">
        <v>190</v>
      </c>
      <c r="K223" s="29" t="s">
        <v>190</v>
      </c>
      <c r="L223" s="29">
        <v>5.2999999999999999E-2</v>
      </c>
      <c r="M223" s="29">
        <v>5.7999999999999996E-2</v>
      </c>
      <c r="N223" s="29">
        <v>5.5E-2</v>
      </c>
      <c r="O223" s="29">
        <v>5.5E-2</v>
      </c>
      <c r="P223" s="29">
        <v>5.2000000000000005E-2</v>
      </c>
      <c r="Q223" s="29">
        <v>0.06</v>
      </c>
      <c r="R223" s="29">
        <v>7.2999999999999995E-2</v>
      </c>
      <c r="S223" s="29" t="s">
        <v>256</v>
      </c>
      <c r="T223" s="29" t="s">
        <v>256</v>
      </c>
      <c r="U223" s="29" t="s">
        <v>256</v>
      </c>
      <c r="V223" s="29" t="s">
        <v>256</v>
      </c>
      <c r="W223" s="117" t="s">
        <v>364</v>
      </c>
    </row>
    <row r="224" spans="1:23" x14ac:dyDescent="0.35">
      <c r="A224" s="30" t="s">
        <v>207</v>
      </c>
      <c r="B224" s="16" t="s">
        <v>182</v>
      </c>
      <c r="C224" s="16" t="s">
        <v>89</v>
      </c>
      <c r="D224" s="29" t="s">
        <v>190</v>
      </c>
      <c r="E224" s="29" t="s">
        <v>190</v>
      </c>
      <c r="F224" s="29" t="s">
        <v>190</v>
      </c>
      <c r="G224" s="29" t="s">
        <v>190</v>
      </c>
      <c r="H224" s="29" t="s">
        <v>190</v>
      </c>
      <c r="I224" s="29" t="s">
        <v>190</v>
      </c>
      <c r="J224" s="29" t="s">
        <v>190</v>
      </c>
      <c r="K224" s="29" t="s">
        <v>190</v>
      </c>
      <c r="L224" s="29">
        <v>6.8000000000000005E-2</v>
      </c>
      <c r="M224" s="29">
        <v>7.0000000000000007E-2</v>
      </c>
      <c r="N224" s="29">
        <v>7.9000000000000001E-2</v>
      </c>
      <c r="O224" s="29">
        <v>9.1999999999999998E-2</v>
      </c>
      <c r="P224" s="29">
        <v>0.1</v>
      </c>
      <c r="Q224" s="29" t="s">
        <v>256</v>
      </c>
      <c r="R224" s="29">
        <v>0.08</v>
      </c>
      <c r="S224" s="29">
        <v>7.5999999999999998E-2</v>
      </c>
      <c r="T224" s="29">
        <v>7.400000000000001E-2</v>
      </c>
      <c r="U224" s="29">
        <v>9.6999999999999989E-2</v>
      </c>
      <c r="V224" s="65">
        <v>9.0999999999999998E-2</v>
      </c>
      <c r="W224" s="117" t="s">
        <v>364</v>
      </c>
    </row>
    <row r="225" spans="1:23" x14ac:dyDescent="0.35">
      <c r="A225" s="30" t="s">
        <v>207</v>
      </c>
      <c r="B225" s="16" t="s">
        <v>182</v>
      </c>
      <c r="C225" s="16" t="s">
        <v>90</v>
      </c>
      <c r="D225" s="29" t="s">
        <v>190</v>
      </c>
      <c r="E225" s="29" t="s">
        <v>190</v>
      </c>
      <c r="F225" s="29" t="s">
        <v>190</v>
      </c>
      <c r="G225" s="29" t="s">
        <v>190</v>
      </c>
      <c r="H225" s="29" t="s">
        <v>190</v>
      </c>
      <c r="I225" s="29" t="s">
        <v>190</v>
      </c>
      <c r="J225" s="29" t="s">
        <v>190</v>
      </c>
      <c r="K225" s="29" t="s">
        <v>190</v>
      </c>
      <c r="L225" s="29">
        <v>9.3000000000000013E-2</v>
      </c>
      <c r="M225" s="29">
        <v>8.900000000000001E-2</v>
      </c>
      <c r="N225" s="29">
        <v>6.8000000000000005E-2</v>
      </c>
      <c r="O225" s="29">
        <v>6.0999999999999999E-2</v>
      </c>
      <c r="P225" s="29">
        <v>8.900000000000001E-2</v>
      </c>
      <c r="Q225" s="29">
        <v>6.9000000000000006E-2</v>
      </c>
      <c r="R225" s="29" t="s">
        <v>256</v>
      </c>
      <c r="S225" s="29">
        <v>0.115</v>
      </c>
      <c r="T225" s="29" t="s">
        <v>256</v>
      </c>
      <c r="U225" s="29" t="s">
        <v>256</v>
      </c>
      <c r="V225" s="29" t="s">
        <v>256</v>
      </c>
      <c r="W225" s="117" t="s">
        <v>364</v>
      </c>
    </row>
    <row r="226" spans="1:23" x14ac:dyDescent="0.35">
      <c r="A226" s="30" t="s">
        <v>207</v>
      </c>
      <c r="B226" s="16" t="s">
        <v>182</v>
      </c>
      <c r="C226" s="16" t="s">
        <v>91</v>
      </c>
      <c r="D226" s="29" t="s">
        <v>190</v>
      </c>
      <c r="E226" s="29" t="s">
        <v>190</v>
      </c>
      <c r="F226" s="29" t="s">
        <v>190</v>
      </c>
      <c r="G226" s="29" t="s">
        <v>190</v>
      </c>
      <c r="H226" s="29" t="s">
        <v>190</v>
      </c>
      <c r="I226" s="29" t="s">
        <v>190</v>
      </c>
      <c r="J226" s="29" t="s">
        <v>190</v>
      </c>
      <c r="K226" s="29" t="s">
        <v>190</v>
      </c>
      <c r="L226" s="29" t="s">
        <v>256</v>
      </c>
      <c r="M226" s="29" t="s">
        <v>256</v>
      </c>
      <c r="N226" s="29" t="s">
        <v>256</v>
      </c>
      <c r="O226" s="29" t="s">
        <v>256</v>
      </c>
      <c r="P226" s="29" t="s">
        <v>256</v>
      </c>
      <c r="Q226" s="29" t="s">
        <v>256</v>
      </c>
      <c r="R226" s="29" t="s">
        <v>256</v>
      </c>
      <c r="S226" s="29" t="s">
        <v>256</v>
      </c>
      <c r="T226" s="29" t="s">
        <v>256</v>
      </c>
      <c r="U226" s="29" t="s">
        <v>208</v>
      </c>
      <c r="V226" s="29" t="s">
        <v>256</v>
      </c>
      <c r="W226" s="117" t="s">
        <v>364</v>
      </c>
    </row>
    <row r="227" spans="1:23" x14ac:dyDescent="0.35">
      <c r="A227" s="30" t="s">
        <v>207</v>
      </c>
      <c r="B227" s="16" t="s">
        <v>182</v>
      </c>
      <c r="C227" s="16" t="s">
        <v>92</v>
      </c>
      <c r="D227" s="29" t="s">
        <v>190</v>
      </c>
      <c r="E227" s="29" t="s">
        <v>190</v>
      </c>
      <c r="F227" s="29" t="s">
        <v>190</v>
      </c>
      <c r="G227" s="29" t="s">
        <v>190</v>
      </c>
      <c r="H227" s="29" t="s">
        <v>190</v>
      </c>
      <c r="I227" s="29" t="s">
        <v>190</v>
      </c>
      <c r="J227" s="29" t="s">
        <v>190</v>
      </c>
      <c r="K227" s="29" t="s">
        <v>190</v>
      </c>
      <c r="L227" s="29">
        <v>0.12300000000000001</v>
      </c>
      <c r="M227" s="29" t="s">
        <v>256</v>
      </c>
      <c r="N227" s="29">
        <v>9.6000000000000002E-2</v>
      </c>
      <c r="O227" s="29" t="s">
        <v>256</v>
      </c>
      <c r="P227" s="29" t="s">
        <v>256</v>
      </c>
      <c r="Q227" s="29">
        <v>0.111</v>
      </c>
      <c r="R227" s="29">
        <v>0.11599999999999999</v>
      </c>
      <c r="S227" s="29" t="s">
        <v>256</v>
      </c>
      <c r="T227" s="29" t="s">
        <v>256</v>
      </c>
      <c r="U227" s="29" t="s">
        <v>256</v>
      </c>
      <c r="V227" s="29" t="s">
        <v>208</v>
      </c>
      <c r="W227" s="117" t="s">
        <v>364</v>
      </c>
    </row>
    <row r="228" spans="1:23" x14ac:dyDescent="0.35">
      <c r="A228" s="30" t="s">
        <v>207</v>
      </c>
      <c r="B228" s="16" t="s">
        <v>182</v>
      </c>
      <c r="C228" s="16" t="s">
        <v>93</v>
      </c>
      <c r="D228" s="29" t="s">
        <v>190</v>
      </c>
      <c r="E228" s="29" t="s">
        <v>190</v>
      </c>
      <c r="F228" s="29" t="s">
        <v>190</v>
      </c>
      <c r="G228" s="29" t="s">
        <v>190</v>
      </c>
      <c r="H228" s="29" t="s">
        <v>190</v>
      </c>
      <c r="I228" s="29" t="s">
        <v>190</v>
      </c>
      <c r="J228" s="29" t="s">
        <v>190</v>
      </c>
      <c r="K228" s="29" t="s">
        <v>190</v>
      </c>
      <c r="L228" s="29" t="s">
        <v>256</v>
      </c>
      <c r="M228" s="29" t="s">
        <v>256</v>
      </c>
      <c r="N228" s="29" t="s">
        <v>256</v>
      </c>
      <c r="O228" s="29" t="s">
        <v>256</v>
      </c>
      <c r="P228" s="29" t="s">
        <v>256</v>
      </c>
      <c r="Q228" s="29" t="s">
        <v>256</v>
      </c>
      <c r="R228" s="29" t="s">
        <v>208</v>
      </c>
      <c r="S228" s="29" t="s">
        <v>256</v>
      </c>
      <c r="T228" s="29" t="s">
        <v>256</v>
      </c>
      <c r="U228" s="29" t="s">
        <v>208</v>
      </c>
      <c r="V228" s="29" t="s">
        <v>208</v>
      </c>
      <c r="W228" s="117" t="s">
        <v>364</v>
      </c>
    </row>
    <row r="229" spans="1:23" x14ac:dyDescent="0.35">
      <c r="A229" s="30" t="s">
        <v>207</v>
      </c>
      <c r="B229" s="16" t="s">
        <v>182</v>
      </c>
      <c r="C229" s="16" t="s">
        <v>94</v>
      </c>
      <c r="D229" s="29" t="s">
        <v>190</v>
      </c>
      <c r="E229" s="29" t="s">
        <v>190</v>
      </c>
      <c r="F229" s="29" t="s">
        <v>190</v>
      </c>
      <c r="G229" s="29" t="s">
        <v>190</v>
      </c>
      <c r="H229" s="29" t="s">
        <v>190</v>
      </c>
      <c r="I229" s="29" t="s">
        <v>190</v>
      </c>
      <c r="J229" s="29" t="s">
        <v>190</v>
      </c>
      <c r="K229" s="29" t="s">
        <v>190</v>
      </c>
      <c r="L229" s="29">
        <v>5.4000000000000006E-2</v>
      </c>
      <c r="M229" s="29">
        <v>5.0999999999999997E-2</v>
      </c>
      <c r="N229" s="29">
        <v>4.5999999999999999E-2</v>
      </c>
      <c r="O229" s="29">
        <v>4.9000000000000002E-2</v>
      </c>
      <c r="P229" s="29">
        <v>4.4999999999999998E-2</v>
      </c>
      <c r="Q229" s="29">
        <v>3.6000000000000004E-2</v>
      </c>
      <c r="R229" s="29">
        <v>4.2000000000000003E-2</v>
      </c>
      <c r="S229" s="29">
        <v>4.0999999999999995E-2</v>
      </c>
      <c r="T229" s="29">
        <v>4.9000000000000002E-2</v>
      </c>
      <c r="U229" s="29">
        <v>5.7000000000000002E-2</v>
      </c>
      <c r="V229" s="65">
        <v>6.8000000000000005E-2</v>
      </c>
      <c r="W229" s="117" t="s">
        <v>364</v>
      </c>
    </row>
    <row r="230" spans="1:23" x14ac:dyDescent="0.35">
      <c r="A230" s="30" t="s">
        <v>207</v>
      </c>
      <c r="B230" s="16" t="s">
        <v>182</v>
      </c>
      <c r="C230" s="16" t="s">
        <v>95</v>
      </c>
      <c r="D230" s="29" t="s">
        <v>190</v>
      </c>
      <c r="E230" s="29" t="s">
        <v>190</v>
      </c>
      <c r="F230" s="29" t="s">
        <v>190</v>
      </c>
      <c r="G230" s="29" t="s">
        <v>190</v>
      </c>
      <c r="H230" s="29" t="s">
        <v>190</v>
      </c>
      <c r="I230" s="29" t="s">
        <v>190</v>
      </c>
      <c r="J230" s="29" t="s">
        <v>190</v>
      </c>
      <c r="K230" s="29" t="s">
        <v>190</v>
      </c>
      <c r="L230" s="29">
        <v>0.122</v>
      </c>
      <c r="M230" s="29" t="s">
        <v>256</v>
      </c>
      <c r="N230" s="29">
        <v>0.14199999999999999</v>
      </c>
      <c r="O230" s="29" t="s">
        <v>256</v>
      </c>
      <c r="P230" s="29" t="s">
        <v>256</v>
      </c>
      <c r="Q230" s="29" t="s">
        <v>256</v>
      </c>
      <c r="R230" s="29" t="s">
        <v>256</v>
      </c>
      <c r="S230" s="29" t="s">
        <v>256</v>
      </c>
      <c r="T230" s="29" t="s">
        <v>208</v>
      </c>
      <c r="U230" s="29" t="s">
        <v>208</v>
      </c>
      <c r="V230" s="29" t="s">
        <v>208</v>
      </c>
      <c r="W230" s="117" t="s">
        <v>364</v>
      </c>
    </row>
    <row r="231" spans="1:23" ht="30" customHeight="1" x14ac:dyDescent="0.35">
      <c r="A231" s="30" t="s">
        <v>207</v>
      </c>
      <c r="B231" s="17" t="s">
        <v>183</v>
      </c>
      <c r="C231" s="17" t="s">
        <v>112</v>
      </c>
      <c r="D231" s="33" t="s">
        <v>190</v>
      </c>
      <c r="E231" s="33" t="s">
        <v>190</v>
      </c>
      <c r="F231" s="33" t="s">
        <v>190</v>
      </c>
      <c r="G231" s="33" t="s">
        <v>190</v>
      </c>
      <c r="H231" s="33" t="s">
        <v>190</v>
      </c>
      <c r="I231" s="33" t="s">
        <v>190</v>
      </c>
      <c r="J231" s="29" t="s">
        <v>190</v>
      </c>
      <c r="K231" s="29" t="s">
        <v>190</v>
      </c>
      <c r="L231" s="29">
        <v>0.04</v>
      </c>
      <c r="M231" s="29">
        <v>3.7999999999999999E-2</v>
      </c>
      <c r="N231" s="29">
        <v>3.5000000000000003E-2</v>
      </c>
      <c r="O231" s="29">
        <v>3.9E-2</v>
      </c>
      <c r="P231" s="29">
        <v>0.04</v>
      </c>
      <c r="Q231" s="29">
        <v>3.6000000000000004E-2</v>
      </c>
      <c r="R231" s="29">
        <v>4.2999999999999997E-2</v>
      </c>
      <c r="S231" s="29">
        <v>4.2999999999999997E-2</v>
      </c>
      <c r="T231" s="29">
        <v>4.9000000000000002E-2</v>
      </c>
      <c r="U231" s="29">
        <v>5.5999999999999994E-2</v>
      </c>
      <c r="V231" s="65">
        <v>0.06</v>
      </c>
      <c r="W231" s="117" t="s">
        <v>364</v>
      </c>
    </row>
    <row r="232" spans="1:23" x14ac:dyDescent="0.35">
      <c r="A232" s="30" t="s">
        <v>207</v>
      </c>
      <c r="B232" s="17" t="s">
        <v>183</v>
      </c>
      <c r="C232" s="9" t="s">
        <v>113</v>
      </c>
      <c r="D232" s="33" t="s">
        <v>190</v>
      </c>
      <c r="E232" s="33" t="s">
        <v>190</v>
      </c>
      <c r="F232" s="33" t="s">
        <v>190</v>
      </c>
      <c r="G232" s="33" t="s">
        <v>190</v>
      </c>
      <c r="H232" s="33" t="s">
        <v>190</v>
      </c>
      <c r="I232" s="33" t="s">
        <v>190</v>
      </c>
      <c r="J232" s="29" t="s">
        <v>190</v>
      </c>
      <c r="K232" s="29" t="s">
        <v>190</v>
      </c>
      <c r="L232" s="29">
        <v>7.0999999999999994E-2</v>
      </c>
      <c r="M232" s="29">
        <v>7.2000000000000008E-2</v>
      </c>
      <c r="N232" s="29">
        <v>7.6999999999999999E-2</v>
      </c>
      <c r="O232" s="29">
        <v>7.2000000000000008E-2</v>
      </c>
      <c r="P232" s="29">
        <v>7.9000000000000001E-2</v>
      </c>
      <c r="Q232" s="29">
        <v>5.9000000000000004E-2</v>
      </c>
      <c r="R232" s="29">
        <v>8.4000000000000005E-2</v>
      </c>
      <c r="S232" s="29" t="s">
        <v>256</v>
      </c>
      <c r="T232" s="29" t="s">
        <v>256</v>
      </c>
      <c r="U232" s="29" t="s">
        <v>256</v>
      </c>
      <c r="V232" s="29" t="s">
        <v>256</v>
      </c>
      <c r="W232" s="117" t="s">
        <v>364</v>
      </c>
    </row>
    <row r="233" spans="1:23" x14ac:dyDescent="0.35">
      <c r="A233" s="30" t="s">
        <v>207</v>
      </c>
      <c r="B233" s="17" t="s">
        <v>183</v>
      </c>
      <c r="C233" s="9" t="s">
        <v>114</v>
      </c>
      <c r="D233" s="33" t="s">
        <v>190</v>
      </c>
      <c r="E233" s="33" t="s">
        <v>190</v>
      </c>
      <c r="F233" s="33" t="s">
        <v>190</v>
      </c>
      <c r="G233" s="33" t="s">
        <v>190</v>
      </c>
      <c r="H233" s="33" t="s">
        <v>190</v>
      </c>
      <c r="I233" s="33" t="s">
        <v>190</v>
      </c>
      <c r="J233" s="29" t="s">
        <v>190</v>
      </c>
      <c r="K233" s="29" t="s">
        <v>190</v>
      </c>
      <c r="L233" s="29">
        <v>3.3000000000000002E-2</v>
      </c>
      <c r="M233" s="29">
        <v>3.6000000000000004E-2</v>
      </c>
      <c r="N233" s="29">
        <v>3.2000000000000001E-2</v>
      </c>
      <c r="O233" s="29">
        <v>3.1E-2</v>
      </c>
      <c r="P233" s="29">
        <v>3.7999999999999999E-2</v>
      </c>
      <c r="Q233" s="29">
        <v>3.4000000000000002E-2</v>
      </c>
      <c r="R233" s="29">
        <v>3.4000000000000002E-2</v>
      </c>
      <c r="S233" s="29">
        <v>3.9E-2</v>
      </c>
      <c r="T233" s="29">
        <v>5.0999999999999997E-2</v>
      </c>
      <c r="U233" s="29">
        <v>5.7000000000000002E-2</v>
      </c>
      <c r="V233" s="65">
        <v>6.3E-2</v>
      </c>
      <c r="W233" s="117" t="s">
        <v>364</v>
      </c>
    </row>
    <row r="234" spans="1:23" x14ac:dyDescent="0.35">
      <c r="A234" s="30" t="s">
        <v>207</v>
      </c>
      <c r="B234" s="17" t="s">
        <v>183</v>
      </c>
      <c r="C234" s="9" t="s">
        <v>115</v>
      </c>
      <c r="D234" s="33" t="s">
        <v>190</v>
      </c>
      <c r="E234" s="33" t="s">
        <v>190</v>
      </c>
      <c r="F234" s="33" t="s">
        <v>190</v>
      </c>
      <c r="G234" s="33" t="s">
        <v>190</v>
      </c>
      <c r="H234" s="33" t="s">
        <v>190</v>
      </c>
      <c r="I234" s="33" t="s">
        <v>190</v>
      </c>
      <c r="J234" s="29" t="s">
        <v>190</v>
      </c>
      <c r="K234" s="29" t="s">
        <v>190</v>
      </c>
      <c r="L234" s="29">
        <v>7.6999999999999999E-2</v>
      </c>
      <c r="M234" s="29">
        <v>7.9000000000000001E-2</v>
      </c>
      <c r="N234" s="29">
        <v>9.0999999999999998E-2</v>
      </c>
      <c r="O234" s="29">
        <v>7.9000000000000001E-2</v>
      </c>
      <c r="P234" s="29">
        <v>9.1999999999999998E-2</v>
      </c>
      <c r="Q234" s="29">
        <v>7.8E-2</v>
      </c>
      <c r="R234" s="29">
        <v>9.9000000000000005E-2</v>
      </c>
      <c r="S234" s="29">
        <v>0.111</v>
      </c>
      <c r="T234" s="29">
        <v>0.13500000000000001</v>
      </c>
      <c r="U234" s="29" t="s">
        <v>256</v>
      </c>
      <c r="V234" s="29" t="s">
        <v>256</v>
      </c>
      <c r="W234" s="117" t="s">
        <v>364</v>
      </c>
    </row>
    <row r="235" spans="1:23" x14ac:dyDescent="0.35">
      <c r="A235" s="30" t="s">
        <v>207</v>
      </c>
      <c r="B235" s="17" t="s">
        <v>183</v>
      </c>
      <c r="C235" s="9" t="s">
        <v>13</v>
      </c>
      <c r="D235" s="33" t="s">
        <v>190</v>
      </c>
      <c r="E235" s="33" t="s">
        <v>190</v>
      </c>
      <c r="F235" s="33" t="s">
        <v>190</v>
      </c>
      <c r="G235" s="33" t="s">
        <v>190</v>
      </c>
      <c r="H235" s="33" t="s">
        <v>190</v>
      </c>
      <c r="I235" s="33" t="s">
        <v>190</v>
      </c>
      <c r="J235" s="29" t="s">
        <v>190</v>
      </c>
      <c r="K235" s="29" t="s">
        <v>190</v>
      </c>
      <c r="L235" s="29">
        <v>2.4E-2</v>
      </c>
      <c r="M235" s="29">
        <v>2.3E-2</v>
      </c>
      <c r="N235" s="29">
        <v>2.3E-2</v>
      </c>
      <c r="O235" s="29">
        <v>2.5000000000000001E-2</v>
      </c>
      <c r="P235" s="29">
        <v>3.1E-2</v>
      </c>
      <c r="Q235" s="29">
        <v>2.8999999999999998E-2</v>
      </c>
      <c r="R235" s="29">
        <v>3.3000000000000002E-2</v>
      </c>
      <c r="S235" s="29">
        <v>3.1E-2</v>
      </c>
      <c r="T235" s="29">
        <v>3.4000000000000002E-2</v>
      </c>
      <c r="U235" s="29">
        <v>4.0999999999999995E-2</v>
      </c>
      <c r="V235" s="65">
        <v>0.04</v>
      </c>
      <c r="W235" s="117" t="s">
        <v>364</v>
      </c>
    </row>
    <row r="236" spans="1:23" x14ac:dyDescent="0.35">
      <c r="A236" s="30" t="s">
        <v>207</v>
      </c>
      <c r="B236" s="17" t="s">
        <v>183</v>
      </c>
      <c r="C236" s="9" t="s">
        <v>116</v>
      </c>
      <c r="D236" s="33" t="s">
        <v>190</v>
      </c>
      <c r="E236" s="33" t="s">
        <v>190</v>
      </c>
      <c r="F236" s="33" t="s">
        <v>190</v>
      </c>
      <c r="G236" s="33" t="s">
        <v>190</v>
      </c>
      <c r="H236" s="33" t="s">
        <v>190</v>
      </c>
      <c r="I236" s="33" t="s">
        <v>190</v>
      </c>
      <c r="J236" s="29" t="s">
        <v>190</v>
      </c>
      <c r="K236" s="29" t="s">
        <v>190</v>
      </c>
      <c r="L236" s="29">
        <v>5.7999999999999996E-2</v>
      </c>
      <c r="M236" s="29">
        <v>6.5000000000000002E-2</v>
      </c>
      <c r="N236" s="29">
        <v>6.3E-2</v>
      </c>
      <c r="O236" s="29">
        <v>6.8000000000000005E-2</v>
      </c>
      <c r="P236" s="29">
        <v>6.2E-2</v>
      </c>
      <c r="Q236" s="29">
        <v>6.9000000000000006E-2</v>
      </c>
      <c r="R236" s="29">
        <v>6.3E-2</v>
      </c>
      <c r="S236" s="29">
        <v>7.2999999999999995E-2</v>
      </c>
      <c r="T236" s="29">
        <v>9.3000000000000013E-2</v>
      </c>
      <c r="U236" s="29" t="s">
        <v>256</v>
      </c>
      <c r="V236" s="29" t="s">
        <v>256</v>
      </c>
      <c r="W236" s="117" t="s">
        <v>364</v>
      </c>
    </row>
    <row r="237" spans="1:23" x14ac:dyDescent="0.35">
      <c r="A237" s="30" t="s">
        <v>207</v>
      </c>
      <c r="B237" s="17" t="s">
        <v>183</v>
      </c>
      <c r="C237" s="9" t="s">
        <v>117</v>
      </c>
      <c r="D237" s="33" t="s">
        <v>190</v>
      </c>
      <c r="E237" s="33" t="s">
        <v>190</v>
      </c>
      <c r="F237" s="33" t="s">
        <v>190</v>
      </c>
      <c r="G237" s="33" t="s">
        <v>190</v>
      </c>
      <c r="H237" s="33" t="s">
        <v>190</v>
      </c>
      <c r="I237" s="33" t="s">
        <v>190</v>
      </c>
      <c r="J237" s="29" t="s">
        <v>190</v>
      </c>
      <c r="K237" s="29" t="s">
        <v>190</v>
      </c>
      <c r="L237" s="29">
        <v>5.4000000000000006E-2</v>
      </c>
      <c r="M237" s="29">
        <v>5.0999999999999997E-2</v>
      </c>
      <c r="N237" s="29">
        <v>4.5999999999999999E-2</v>
      </c>
      <c r="O237" s="29">
        <v>4.9000000000000002E-2</v>
      </c>
      <c r="P237" s="29">
        <v>4.4999999999999998E-2</v>
      </c>
      <c r="Q237" s="29">
        <v>3.6000000000000004E-2</v>
      </c>
      <c r="R237" s="29">
        <v>4.2000000000000003E-2</v>
      </c>
      <c r="S237" s="29">
        <v>4.0999999999999995E-2</v>
      </c>
      <c r="T237" s="29">
        <v>4.9000000000000002E-2</v>
      </c>
      <c r="U237" s="29">
        <v>5.7000000000000002E-2</v>
      </c>
      <c r="V237" s="65">
        <v>6.8000000000000005E-2</v>
      </c>
      <c r="W237" s="117" t="s">
        <v>364</v>
      </c>
    </row>
    <row r="238" spans="1:23" x14ac:dyDescent="0.35">
      <c r="A238" s="30" t="s">
        <v>207</v>
      </c>
      <c r="B238" s="17" t="s">
        <v>183</v>
      </c>
      <c r="C238" s="9" t="s">
        <v>118</v>
      </c>
      <c r="D238" s="33" t="s">
        <v>190</v>
      </c>
      <c r="E238" s="33" t="s">
        <v>190</v>
      </c>
      <c r="F238" s="33" t="s">
        <v>190</v>
      </c>
      <c r="G238" s="33" t="s">
        <v>190</v>
      </c>
      <c r="H238" s="33" t="s">
        <v>190</v>
      </c>
      <c r="I238" s="33" t="s">
        <v>190</v>
      </c>
      <c r="J238" s="29" t="s">
        <v>190</v>
      </c>
      <c r="K238" s="29" t="s">
        <v>190</v>
      </c>
      <c r="L238" s="29">
        <v>5.2999999999999999E-2</v>
      </c>
      <c r="M238" s="29">
        <v>5.7999999999999996E-2</v>
      </c>
      <c r="N238" s="29">
        <v>5.5E-2</v>
      </c>
      <c r="O238" s="29">
        <v>5.5E-2</v>
      </c>
      <c r="P238" s="29">
        <v>5.2000000000000005E-2</v>
      </c>
      <c r="Q238" s="29">
        <v>0.06</v>
      </c>
      <c r="R238" s="29">
        <v>7.2999999999999995E-2</v>
      </c>
      <c r="S238" s="29" t="s">
        <v>256</v>
      </c>
      <c r="T238" s="29" t="s">
        <v>256</v>
      </c>
      <c r="U238" s="29" t="s">
        <v>256</v>
      </c>
      <c r="V238" s="29" t="s">
        <v>256</v>
      </c>
      <c r="W238" s="117" t="s">
        <v>364</v>
      </c>
    </row>
    <row r="239" spans="1:23" x14ac:dyDescent="0.35">
      <c r="A239" s="30" t="s">
        <v>207</v>
      </c>
      <c r="B239" s="17" t="s">
        <v>183</v>
      </c>
      <c r="C239" s="9" t="s">
        <v>184</v>
      </c>
      <c r="D239" s="33" t="s">
        <v>190</v>
      </c>
      <c r="E239" s="33" t="s">
        <v>190</v>
      </c>
      <c r="F239" s="33" t="s">
        <v>190</v>
      </c>
      <c r="G239" s="33" t="s">
        <v>190</v>
      </c>
      <c r="H239" s="33" t="s">
        <v>190</v>
      </c>
      <c r="I239" s="33" t="s">
        <v>190</v>
      </c>
      <c r="J239" s="29" t="s">
        <v>190</v>
      </c>
      <c r="K239" s="29" t="s">
        <v>190</v>
      </c>
      <c r="L239" s="29">
        <v>1.4999999999999999E-2</v>
      </c>
      <c r="M239" s="29">
        <v>1.4999999999999999E-2</v>
      </c>
      <c r="N239" s="29">
        <v>1.4999999999999999E-2</v>
      </c>
      <c r="O239" s="29">
        <v>1.4999999999999999E-2</v>
      </c>
      <c r="P239" s="29">
        <v>1.6E-2</v>
      </c>
      <c r="Q239" s="29">
        <v>1.4999999999999999E-2</v>
      </c>
      <c r="R239" s="29">
        <v>1.7000000000000001E-2</v>
      </c>
      <c r="S239" s="29">
        <v>1.7000000000000001E-2</v>
      </c>
      <c r="T239" s="29">
        <v>0.02</v>
      </c>
      <c r="U239" s="29">
        <v>2.3E-2</v>
      </c>
      <c r="V239" s="65">
        <v>2.5000000000000001E-2</v>
      </c>
      <c r="W239" s="117" t="s">
        <v>364</v>
      </c>
    </row>
    <row r="240" spans="1:23" ht="30" customHeight="1" x14ac:dyDescent="0.35">
      <c r="A240" s="30" t="s">
        <v>207</v>
      </c>
      <c r="B240" s="17" t="s">
        <v>185</v>
      </c>
      <c r="C240" s="17" t="s">
        <v>111</v>
      </c>
      <c r="D240" s="33" t="s">
        <v>190</v>
      </c>
      <c r="E240" s="33" t="s">
        <v>190</v>
      </c>
      <c r="F240" s="33" t="s">
        <v>190</v>
      </c>
      <c r="G240" s="33" t="s">
        <v>190</v>
      </c>
      <c r="H240" s="33" t="s">
        <v>190</v>
      </c>
      <c r="I240" s="33" t="s">
        <v>190</v>
      </c>
      <c r="J240" s="29" t="s">
        <v>190</v>
      </c>
      <c r="K240" s="29" t="s">
        <v>190</v>
      </c>
      <c r="L240" s="29" t="s">
        <v>256</v>
      </c>
      <c r="M240" s="29" t="s">
        <v>208</v>
      </c>
      <c r="N240" s="29" t="s">
        <v>208</v>
      </c>
      <c r="O240" s="29" t="s">
        <v>208</v>
      </c>
      <c r="P240" s="29" t="s">
        <v>208</v>
      </c>
      <c r="Q240" s="29" t="s">
        <v>256</v>
      </c>
      <c r="R240" s="29" t="s">
        <v>256</v>
      </c>
      <c r="S240" s="29" t="s">
        <v>256</v>
      </c>
      <c r="T240" s="29" t="s">
        <v>208</v>
      </c>
      <c r="U240" s="29" t="s">
        <v>208</v>
      </c>
      <c r="V240" s="29" t="s">
        <v>256</v>
      </c>
      <c r="W240" s="117" t="s">
        <v>364</v>
      </c>
    </row>
    <row r="241" spans="1:23" x14ac:dyDescent="0.35">
      <c r="A241" s="30" t="s">
        <v>207</v>
      </c>
      <c r="B241" s="17" t="s">
        <v>185</v>
      </c>
      <c r="C241" s="9" t="s">
        <v>186</v>
      </c>
      <c r="D241" s="33" t="s">
        <v>190</v>
      </c>
      <c r="E241" s="33" t="s">
        <v>190</v>
      </c>
      <c r="F241" s="33" t="s">
        <v>190</v>
      </c>
      <c r="G241" s="33" t="s">
        <v>190</v>
      </c>
      <c r="H241" s="33" t="s">
        <v>190</v>
      </c>
      <c r="I241" s="33" t="s">
        <v>190</v>
      </c>
      <c r="J241" s="29" t="s">
        <v>190</v>
      </c>
      <c r="K241" s="29" t="s">
        <v>190</v>
      </c>
      <c r="L241" s="29">
        <v>2.1000000000000001E-2</v>
      </c>
      <c r="M241" s="29">
        <v>1.6E-2</v>
      </c>
      <c r="N241" s="29">
        <v>0.02</v>
      </c>
      <c r="O241" s="29">
        <v>2.1000000000000001E-2</v>
      </c>
      <c r="P241" s="29">
        <v>2.2000000000000002E-2</v>
      </c>
      <c r="Q241" s="29">
        <v>2.3E-2</v>
      </c>
      <c r="R241" s="29">
        <v>2.3E-2</v>
      </c>
      <c r="S241" s="29">
        <v>2.2000000000000002E-2</v>
      </c>
      <c r="T241" s="29">
        <v>2.6000000000000002E-2</v>
      </c>
      <c r="U241" s="29">
        <v>2.6000000000000002E-2</v>
      </c>
      <c r="V241" s="65">
        <v>2.7000000000000003E-2</v>
      </c>
      <c r="W241" s="117" t="s">
        <v>364</v>
      </c>
    </row>
    <row r="242" spans="1:23" x14ac:dyDescent="0.35">
      <c r="A242" s="30" t="s">
        <v>207</v>
      </c>
      <c r="B242" s="17" t="s">
        <v>185</v>
      </c>
      <c r="C242" s="9" t="s">
        <v>151</v>
      </c>
      <c r="D242" s="33" t="s">
        <v>190</v>
      </c>
      <c r="E242" s="33" t="s">
        <v>190</v>
      </c>
      <c r="F242" s="33" t="s">
        <v>190</v>
      </c>
      <c r="G242" s="33" t="s">
        <v>190</v>
      </c>
      <c r="H242" s="33" t="s">
        <v>190</v>
      </c>
      <c r="I242" s="33" t="s">
        <v>190</v>
      </c>
      <c r="J242" s="29" t="s">
        <v>190</v>
      </c>
      <c r="K242" s="29" t="s">
        <v>190</v>
      </c>
      <c r="L242" s="29">
        <v>1.6E-2</v>
      </c>
      <c r="M242" s="29">
        <v>1.3000000000000001E-2</v>
      </c>
      <c r="N242" s="29">
        <v>1.6E-2</v>
      </c>
      <c r="O242" s="29">
        <v>1.7000000000000001E-2</v>
      </c>
      <c r="P242" s="29">
        <v>1.6E-2</v>
      </c>
      <c r="Q242" s="29">
        <v>1.8000000000000002E-2</v>
      </c>
      <c r="R242" s="29">
        <v>1.8000000000000002E-2</v>
      </c>
      <c r="S242" s="29">
        <v>1.6E-2</v>
      </c>
      <c r="T242" s="29">
        <v>1.9E-2</v>
      </c>
      <c r="U242" s="29">
        <v>1.9E-2</v>
      </c>
      <c r="V242" s="65">
        <v>0.02</v>
      </c>
      <c r="W242" s="117" t="s">
        <v>364</v>
      </c>
    </row>
    <row r="243" spans="1:23" ht="34.5" customHeight="1" x14ac:dyDescent="0.35">
      <c r="A243" s="30" t="s">
        <v>207</v>
      </c>
      <c r="B243" s="91" t="s">
        <v>272</v>
      </c>
      <c r="C243" s="92" t="s">
        <v>273</v>
      </c>
      <c r="D243" s="18" t="s">
        <v>190</v>
      </c>
      <c r="E243" s="18" t="s">
        <v>190</v>
      </c>
      <c r="F243" s="18" t="s">
        <v>190</v>
      </c>
      <c r="G243" s="18" t="s">
        <v>190</v>
      </c>
      <c r="H243" s="18" t="s">
        <v>190</v>
      </c>
      <c r="I243" s="18" t="s">
        <v>190</v>
      </c>
      <c r="J243" s="21" t="s">
        <v>190</v>
      </c>
      <c r="K243" s="21" t="s">
        <v>190</v>
      </c>
      <c r="L243" s="29">
        <v>0.111</v>
      </c>
      <c r="M243" s="29">
        <v>0.124</v>
      </c>
      <c r="N243" s="29">
        <v>0.121</v>
      </c>
      <c r="O243" s="29">
        <v>0.128</v>
      </c>
      <c r="P243" s="29">
        <v>0.11199999999999999</v>
      </c>
      <c r="Q243" s="29">
        <v>0.10800000000000001</v>
      </c>
      <c r="R243" s="29">
        <v>0.127</v>
      </c>
      <c r="S243" s="29">
        <v>0.128</v>
      </c>
      <c r="T243" s="29">
        <v>0.14800000000000002</v>
      </c>
      <c r="U243" s="29">
        <v>0.192</v>
      </c>
      <c r="V243" s="29">
        <v>0.21899999999999997</v>
      </c>
      <c r="W243" s="117" t="s">
        <v>364</v>
      </c>
    </row>
    <row r="244" spans="1:23" x14ac:dyDescent="0.35">
      <c r="A244" s="30" t="s">
        <v>207</v>
      </c>
      <c r="B244" s="91" t="s">
        <v>272</v>
      </c>
      <c r="C244" s="92" t="s">
        <v>274</v>
      </c>
      <c r="D244" s="18" t="s">
        <v>190</v>
      </c>
      <c r="E244" s="18" t="s">
        <v>190</v>
      </c>
      <c r="F244" s="18" t="s">
        <v>190</v>
      </c>
      <c r="G244" s="18" t="s">
        <v>190</v>
      </c>
      <c r="H244" s="18" t="s">
        <v>190</v>
      </c>
      <c r="I244" s="18" t="s">
        <v>190</v>
      </c>
      <c r="J244" s="21" t="s">
        <v>190</v>
      </c>
      <c r="K244" s="21" t="s">
        <v>190</v>
      </c>
      <c r="L244" s="29">
        <v>0.13699999999999998</v>
      </c>
      <c r="M244" s="29" t="s">
        <v>256</v>
      </c>
      <c r="N244" s="29" t="s">
        <v>256</v>
      </c>
      <c r="O244" s="29" t="s">
        <v>256</v>
      </c>
      <c r="P244" s="29">
        <v>0.19899999999999998</v>
      </c>
      <c r="Q244" s="29">
        <v>0.16699999999999998</v>
      </c>
      <c r="R244" s="29" t="s">
        <v>256</v>
      </c>
      <c r="S244" s="29" t="s">
        <v>256</v>
      </c>
      <c r="T244" s="29" t="s">
        <v>256</v>
      </c>
      <c r="U244" s="29" t="s">
        <v>256</v>
      </c>
      <c r="V244" s="29" t="s">
        <v>256</v>
      </c>
      <c r="W244" s="117" t="s">
        <v>364</v>
      </c>
    </row>
    <row r="245" spans="1:23" x14ac:dyDescent="0.35">
      <c r="A245" s="30" t="s">
        <v>207</v>
      </c>
      <c r="B245" s="91" t="s">
        <v>272</v>
      </c>
      <c r="C245" s="92" t="s">
        <v>275</v>
      </c>
      <c r="D245" s="18" t="s">
        <v>190</v>
      </c>
      <c r="E245" s="18" t="s">
        <v>190</v>
      </c>
      <c r="F245" s="18" t="s">
        <v>190</v>
      </c>
      <c r="G245" s="18" t="s">
        <v>190</v>
      </c>
      <c r="H245" s="18" t="s">
        <v>190</v>
      </c>
      <c r="I245" s="18" t="s">
        <v>190</v>
      </c>
      <c r="J245" s="21" t="s">
        <v>190</v>
      </c>
      <c r="K245" s="21" t="s">
        <v>190</v>
      </c>
      <c r="L245" s="29">
        <v>0.14899999999999999</v>
      </c>
      <c r="M245" s="29">
        <v>0.17300000000000001</v>
      </c>
      <c r="N245" s="29" t="s">
        <v>256</v>
      </c>
      <c r="O245" s="29" t="s">
        <v>256</v>
      </c>
      <c r="P245" s="29">
        <v>0.23100000000000001</v>
      </c>
      <c r="Q245" s="29" t="s">
        <v>256</v>
      </c>
      <c r="R245" s="29">
        <v>0.20399999999999999</v>
      </c>
      <c r="S245" s="29" t="s">
        <v>256</v>
      </c>
      <c r="T245" s="29" t="s">
        <v>256</v>
      </c>
      <c r="U245" s="29" t="s">
        <v>256</v>
      </c>
      <c r="V245" s="29" t="s">
        <v>208</v>
      </c>
      <c r="W245" s="117" t="s">
        <v>364</v>
      </c>
    </row>
    <row r="246" spans="1:23" x14ac:dyDescent="0.35">
      <c r="A246" s="30" t="s">
        <v>207</v>
      </c>
      <c r="B246" s="91" t="s">
        <v>272</v>
      </c>
      <c r="C246" s="92" t="s">
        <v>276</v>
      </c>
      <c r="D246" s="18" t="s">
        <v>190</v>
      </c>
      <c r="E246" s="18" t="s">
        <v>190</v>
      </c>
      <c r="F246" s="18" t="s">
        <v>190</v>
      </c>
      <c r="G246" s="18" t="s">
        <v>190</v>
      </c>
      <c r="H246" s="18" t="s">
        <v>190</v>
      </c>
      <c r="I246" s="18" t="s">
        <v>190</v>
      </c>
      <c r="J246" s="21" t="s">
        <v>190</v>
      </c>
      <c r="K246" s="21" t="s">
        <v>190</v>
      </c>
      <c r="L246" s="29">
        <v>5.7999999999999996E-2</v>
      </c>
      <c r="M246" s="29">
        <v>5.9000000000000004E-2</v>
      </c>
      <c r="N246" s="29">
        <v>4.9000000000000002E-2</v>
      </c>
      <c r="O246" s="29">
        <v>5.4000000000000006E-2</v>
      </c>
      <c r="P246" s="29">
        <v>4.4999999999999998E-2</v>
      </c>
      <c r="Q246" s="29">
        <v>3.6000000000000004E-2</v>
      </c>
      <c r="R246" s="29">
        <v>0.04</v>
      </c>
      <c r="S246" s="29">
        <v>4.5999999999999999E-2</v>
      </c>
      <c r="T246" s="29">
        <v>5.5E-2</v>
      </c>
      <c r="U246" s="29">
        <v>0.06</v>
      </c>
      <c r="V246" s="29">
        <v>7.0999999999999994E-2</v>
      </c>
      <c r="W246" s="117" t="s">
        <v>364</v>
      </c>
    </row>
    <row r="247" spans="1:23" x14ac:dyDescent="0.35">
      <c r="A247" s="30" t="s">
        <v>207</v>
      </c>
      <c r="B247" s="91" t="s">
        <v>272</v>
      </c>
      <c r="C247" s="92" t="s">
        <v>277</v>
      </c>
      <c r="D247" s="18" t="s">
        <v>190</v>
      </c>
      <c r="E247" s="18" t="s">
        <v>190</v>
      </c>
      <c r="F247" s="18" t="s">
        <v>190</v>
      </c>
      <c r="G247" s="18" t="s">
        <v>190</v>
      </c>
      <c r="H247" s="18" t="s">
        <v>190</v>
      </c>
      <c r="I247" s="18" t="s">
        <v>190</v>
      </c>
      <c r="J247" s="21" t="s">
        <v>190</v>
      </c>
      <c r="K247" s="21" t="s">
        <v>190</v>
      </c>
      <c r="L247" s="29">
        <v>6.0999999999999999E-2</v>
      </c>
      <c r="M247" s="29">
        <v>6.8000000000000005E-2</v>
      </c>
      <c r="N247" s="29">
        <v>6.7000000000000004E-2</v>
      </c>
      <c r="O247" s="29">
        <v>6.5000000000000002E-2</v>
      </c>
      <c r="P247" s="29">
        <v>6.2E-2</v>
      </c>
      <c r="Q247" s="29">
        <v>7.0999999999999994E-2</v>
      </c>
      <c r="R247" s="29">
        <v>6.5000000000000002E-2</v>
      </c>
      <c r="S247" s="29">
        <v>7.2000000000000008E-2</v>
      </c>
      <c r="T247" s="29">
        <v>9.4E-2</v>
      </c>
      <c r="U247" s="29" t="s">
        <v>256</v>
      </c>
      <c r="V247" s="29" t="s">
        <v>256</v>
      </c>
      <c r="W247" s="117" t="s">
        <v>364</v>
      </c>
    </row>
    <row r="248" spans="1:23" x14ac:dyDescent="0.35">
      <c r="A248" s="30" t="s">
        <v>207</v>
      </c>
      <c r="B248" s="91" t="s">
        <v>272</v>
      </c>
      <c r="C248" s="92" t="s">
        <v>278</v>
      </c>
      <c r="D248" s="18" t="s">
        <v>190</v>
      </c>
      <c r="E248" s="18" t="s">
        <v>190</v>
      </c>
      <c r="F248" s="18" t="s">
        <v>190</v>
      </c>
      <c r="G248" s="18" t="s">
        <v>190</v>
      </c>
      <c r="H248" s="18" t="s">
        <v>190</v>
      </c>
      <c r="I248" s="18" t="s">
        <v>190</v>
      </c>
      <c r="J248" s="21" t="s">
        <v>190</v>
      </c>
      <c r="K248" s="21" t="s">
        <v>190</v>
      </c>
      <c r="L248" s="29">
        <v>0.17199999999999999</v>
      </c>
      <c r="M248" s="29">
        <v>0.193</v>
      </c>
      <c r="N248" s="29" t="s">
        <v>256</v>
      </c>
      <c r="O248" s="29" t="s">
        <v>256</v>
      </c>
      <c r="P248" s="29" t="s">
        <v>256</v>
      </c>
      <c r="Q248" s="29" t="s">
        <v>256</v>
      </c>
      <c r="R248" s="29" t="s">
        <v>208</v>
      </c>
      <c r="S248" s="29" t="s">
        <v>256</v>
      </c>
      <c r="T248" s="29" t="s">
        <v>208</v>
      </c>
      <c r="U248" s="29" t="s">
        <v>208</v>
      </c>
      <c r="V248" s="29" t="s">
        <v>208</v>
      </c>
      <c r="W248" s="117" t="s">
        <v>364</v>
      </c>
    </row>
    <row r="249" spans="1:23" x14ac:dyDescent="0.35">
      <c r="A249" s="30" t="s">
        <v>207</v>
      </c>
      <c r="B249" s="91" t="s">
        <v>272</v>
      </c>
      <c r="C249" s="92" t="s">
        <v>279</v>
      </c>
      <c r="D249" s="18" t="s">
        <v>190</v>
      </c>
      <c r="E249" s="18" t="s">
        <v>190</v>
      </c>
      <c r="F249" s="18" t="s">
        <v>190</v>
      </c>
      <c r="G249" s="18" t="s">
        <v>190</v>
      </c>
      <c r="H249" s="18" t="s">
        <v>190</v>
      </c>
      <c r="I249" s="18" t="s">
        <v>190</v>
      </c>
      <c r="J249" s="21" t="s">
        <v>190</v>
      </c>
      <c r="K249" s="21" t="s">
        <v>190</v>
      </c>
      <c r="L249" s="29">
        <v>5.2000000000000005E-2</v>
      </c>
      <c r="M249" s="29">
        <v>5.7000000000000002E-2</v>
      </c>
      <c r="N249" s="29" t="s">
        <v>256</v>
      </c>
      <c r="O249" s="29">
        <v>5.7000000000000002E-2</v>
      </c>
      <c r="P249" s="29">
        <v>5.2999999999999999E-2</v>
      </c>
      <c r="Q249" s="29">
        <v>6.2E-2</v>
      </c>
      <c r="R249" s="29">
        <v>7.400000000000001E-2</v>
      </c>
      <c r="S249" s="29" t="s">
        <v>256</v>
      </c>
      <c r="T249" s="29" t="s">
        <v>256</v>
      </c>
      <c r="U249" s="29" t="s">
        <v>256</v>
      </c>
      <c r="V249" s="29" t="s">
        <v>256</v>
      </c>
      <c r="W249" s="117" t="s">
        <v>364</v>
      </c>
    </row>
    <row r="250" spans="1:23" x14ac:dyDescent="0.35">
      <c r="A250" s="30" t="s">
        <v>207</v>
      </c>
      <c r="B250" s="91" t="s">
        <v>272</v>
      </c>
      <c r="C250" s="92" t="s">
        <v>280</v>
      </c>
      <c r="D250" s="18" t="s">
        <v>190</v>
      </c>
      <c r="E250" s="18" t="s">
        <v>190</v>
      </c>
      <c r="F250" s="18" t="s">
        <v>190</v>
      </c>
      <c r="G250" s="18" t="s">
        <v>190</v>
      </c>
      <c r="H250" s="18" t="s">
        <v>190</v>
      </c>
      <c r="I250" s="18" t="s">
        <v>190</v>
      </c>
      <c r="J250" s="21" t="s">
        <v>190</v>
      </c>
      <c r="K250" s="21" t="s">
        <v>190</v>
      </c>
      <c r="L250" s="29" t="s">
        <v>256</v>
      </c>
      <c r="M250" s="29" t="s">
        <v>256</v>
      </c>
      <c r="N250" s="29" t="s">
        <v>208</v>
      </c>
      <c r="O250" s="29" t="s">
        <v>208</v>
      </c>
      <c r="P250" s="29" t="s">
        <v>208</v>
      </c>
      <c r="Q250" s="29" t="s">
        <v>208</v>
      </c>
      <c r="R250" s="29" t="s">
        <v>256</v>
      </c>
      <c r="S250" s="29" t="s">
        <v>208</v>
      </c>
      <c r="T250" s="29" t="s">
        <v>208</v>
      </c>
      <c r="U250" s="29" t="s">
        <v>208</v>
      </c>
      <c r="V250" s="29" t="s">
        <v>208</v>
      </c>
      <c r="W250" s="117" t="s">
        <v>364</v>
      </c>
    </row>
    <row r="251" spans="1:23" x14ac:dyDescent="0.35">
      <c r="A251" s="30" t="s">
        <v>207</v>
      </c>
      <c r="B251" s="91" t="s">
        <v>272</v>
      </c>
      <c r="C251" s="92" t="s">
        <v>281</v>
      </c>
      <c r="D251" s="18" t="s">
        <v>190</v>
      </c>
      <c r="E251" s="18" t="s">
        <v>190</v>
      </c>
      <c r="F251" s="18" t="s">
        <v>190</v>
      </c>
      <c r="G251" s="18" t="s">
        <v>190</v>
      </c>
      <c r="H251" s="18" t="s">
        <v>190</v>
      </c>
      <c r="I251" s="18" t="s">
        <v>190</v>
      </c>
      <c r="J251" s="21" t="s">
        <v>190</v>
      </c>
      <c r="K251" s="21" t="s">
        <v>190</v>
      </c>
      <c r="L251" s="29" t="s">
        <v>256</v>
      </c>
      <c r="M251" s="29" t="s">
        <v>256</v>
      </c>
      <c r="N251" s="29" t="s">
        <v>256</v>
      </c>
      <c r="O251" s="29" t="s">
        <v>256</v>
      </c>
      <c r="P251" s="29" t="s">
        <v>256</v>
      </c>
      <c r="Q251" s="29">
        <v>0.13100000000000001</v>
      </c>
      <c r="R251" s="29">
        <v>0.13100000000000001</v>
      </c>
      <c r="S251" s="29">
        <v>9.3000000000000013E-2</v>
      </c>
      <c r="T251" s="29">
        <v>0.10199999999999999</v>
      </c>
      <c r="U251" s="29">
        <v>0.14699999999999999</v>
      </c>
      <c r="V251" s="29">
        <v>0.154</v>
      </c>
      <c r="W251" s="117" t="s">
        <v>364</v>
      </c>
    </row>
    <row r="252" spans="1:23" ht="33" customHeight="1" x14ac:dyDescent="0.35">
      <c r="A252" s="30" t="s">
        <v>207</v>
      </c>
      <c r="B252" s="82" t="s">
        <v>263</v>
      </c>
      <c r="C252" s="9" t="s">
        <v>282</v>
      </c>
      <c r="D252" s="85" t="s">
        <v>190</v>
      </c>
      <c r="E252" s="85" t="s">
        <v>190</v>
      </c>
      <c r="F252" s="85" t="s">
        <v>190</v>
      </c>
      <c r="G252" s="85" t="s">
        <v>190</v>
      </c>
      <c r="H252" s="85" t="s">
        <v>190</v>
      </c>
      <c r="I252" s="85" t="s">
        <v>190</v>
      </c>
      <c r="J252" s="85" t="s">
        <v>190</v>
      </c>
      <c r="K252" s="85" t="s">
        <v>190</v>
      </c>
      <c r="L252" s="29">
        <v>0.01</v>
      </c>
      <c r="M252" s="29">
        <v>0.01</v>
      </c>
      <c r="N252" s="29">
        <v>0.01</v>
      </c>
      <c r="O252" s="29">
        <v>1.1000000000000001E-2</v>
      </c>
      <c r="P252" s="29">
        <v>1.2E-2</v>
      </c>
      <c r="Q252" s="29">
        <v>1.1000000000000001E-2</v>
      </c>
      <c r="R252" s="29">
        <v>1.1000000000000001E-2</v>
      </c>
      <c r="S252" s="29">
        <v>1.1000000000000001E-2</v>
      </c>
      <c r="T252" s="29">
        <v>1.4999999999999999E-2</v>
      </c>
      <c r="U252" s="29">
        <v>1.6E-2</v>
      </c>
      <c r="V252" s="29">
        <v>1.3999999999999999E-2</v>
      </c>
      <c r="W252" s="117" t="s">
        <v>364</v>
      </c>
    </row>
    <row r="253" spans="1:23" x14ac:dyDescent="0.35">
      <c r="A253" s="30" t="s">
        <v>207</v>
      </c>
      <c r="B253" s="82" t="s">
        <v>263</v>
      </c>
      <c r="C253" s="92" t="s">
        <v>265</v>
      </c>
      <c r="D253" s="84" t="s">
        <v>190</v>
      </c>
      <c r="E253" s="84" t="s">
        <v>190</v>
      </c>
      <c r="F253" s="84" t="s">
        <v>190</v>
      </c>
      <c r="G253" s="84" t="s">
        <v>190</v>
      </c>
      <c r="H253" s="84" t="s">
        <v>190</v>
      </c>
      <c r="I253" s="84" t="s">
        <v>190</v>
      </c>
      <c r="J253" s="85" t="s">
        <v>190</v>
      </c>
      <c r="K253" s="85" t="s">
        <v>190</v>
      </c>
      <c r="L253" s="29">
        <v>9.0000000000000011E-3</v>
      </c>
      <c r="M253" s="29">
        <v>9.0000000000000011E-3</v>
      </c>
      <c r="N253" s="29">
        <v>0.01</v>
      </c>
      <c r="O253" s="29">
        <v>0.01</v>
      </c>
      <c r="P253" s="29">
        <v>1.1000000000000001E-2</v>
      </c>
      <c r="Q253" s="29">
        <v>1.1000000000000001E-2</v>
      </c>
      <c r="R253" s="29">
        <v>1.1000000000000001E-2</v>
      </c>
      <c r="S253" s="29">
        <v>1.2E-2</v>
      </c>
      <c r="T253" s="29">
        <v>1.3000000000000001E-2</v>
      </c>
      <c r="U253" s="29">
        <v>1.3999999999999999E-2</v>
      </c>
      <c r="V253" s="29">
        <v>1.4999999999999999E-2</v>
      </c>
      <c r="W253" s="117" t="s">
        <v>364</v>
      </c>
    </row>
    <row r="254" spans="1:23" x14ac:dyDescent="0.35">
      <c r="A254" s="30" t="s">
        <v>207</v>
      </c>
      <c r="B254" s="82" t="s">
        <v>263</v>
      </c>
      <c r="C254" s="92" t="s">
        <v>266</v>
      </c>
      <c r="D254" s="84" t="s">
        <v>190</v>
      </c>
      <c r="E254" s="84" t="s">
        <v>190</v>
      </c>
      <c r="F254" s="84" t="s">
        <v>190</v>
      </c>
      <c r="G254" s="84" t="s">
        <v>190</v>
      </c>
      <c r="H254" s="84" t="s">
        <v>190</v>
      </c>
      <c r="I254" s="84" t="s">
        <v>190</v>
      </c>
      <c r="J254" s="85" t="s">
        <v>190</v>
      </c>
      <c r="K254" s="85" t="s">
        <v>190</v>
      </c>
      <c r="L254" s="29">
        <v>1.1000000000000001E-2</v>
      </c>
      <c r="M254" s="29">
        <v>0.01</v>
      </c>
      <c r="N254" s="29">
        <v>1.1000000000000001E-2</v>
      </c>
      <c r="O254" s="29">
        <v>1.1000000000000001E-2</v>
      </c>
      <c r="P254" s="29">
        <v>1.2E-2</v>
      </c>
      <c r="Q254" s="29">
        <v>1.1000000000000001E-2</v>
      </c>
      <c r="R254" s="29">
        <v>1.1000000000000001E-2</v>
      </c>
      <c r="S254" s="29">
        <v>1.1000000000000001E-2</v>
      </c>
      <c r="T254" s="29">
        <v>1.3000000000000001E-2</v>
      </c>
      <c r="U254" s="29">
        <v>1.3999999999999999E-2</v>
      </c>
      <c r="V254" s="29">
        <v>1.4999999999999999E-2</v>
      </c>
      <c r="W254" s="117" t="s">
        <v>364</v>
      </c>
    </row>
    <row r="255" spans="1:23" x14ac:dyDescent="0.35">
      <c r="A255" s="30" t="s">
        <v>207</v>
      </c>
      <c r="B255" s="82" t="s">
        <v>263</v>
      </c>
      <c r="C255" s="92" t="s">
        <v>267</v>
      </c>
      <c r="D255" s="84" t="s">
        <v>190</v>
      </c>
      <c r="E255" s="84" t="s">
        <v>190</v>
      </c>
      <c r="F255" s="84" t="s">
        <v>190</v>
      </c>
      <c r="G255" s="84" t="s">
        <v>190</v>
      </c>
      <c r="H255" s="84" t="s">
        <v>190</v>
      </c>
      <c r="I255" s="84" t="s">
        <v>190</v>
      </c>
      <c r="J255" s="85" t="s">
        <v>190</v>
      </c>
      <c r="K255" s="85" t="s">
        <v>190</v>
      </c>
      <c r="L255" s="29">
        <v>0.01</v>
      </c>
      <c r="M255" s="29">
        <v>0.01</v>
      </c>
      <c r="N255" s="29">
        <v>0.01</v>
      </c>
      <c r="O255" s="29">
        <v>0.01</v>
      </c>
      <c r="P255" s="29">
        <v>1.1000000000000001E-2</v>
      </c>
      <c r="Q255" s="29">
        <v>1.1000000000000001E-2</v>
      </c>
      <c r="R255" s="29">
        <v>1.1000000000000001E-2</v>
      </c>
      <c r="S255" s="29">
        <v>1.1000000000000001E-2</v>
      </c>
      <c r="T255" s="29">
        <v>1.3000000000000001E-2</v>
      </c>
      <c r="U255" s="29">
        <v>1.3000000000000001E-2</v>
      </c>
      <c r="V255" s="29">
        <v>1.3999999999999999E-2</v>
      </c>
      <c r="W255" s="117" t="s">
        <v>364</v>
      </c>
    </row>
    <row r="256" spans="1:23" x14ac:dyDescent="0.35">
      <c r="A256" s="30" t="s">
        <v>207</v>
      </c>
      <c r="B256" s="82" t="s">
        <v>263</v>
      </c>
      <c r="C256" s="92" t="s">
        <v>283</v>
      </c>
      <c r="D256" s="84" t="s">
        <v>190</v>
      </c>
      <c r="E256" s="84" t="s">
        <v>190</v>
      </c>
      <c r="F256" s="84" t="s">
        <v>190</v>
      </c>
      <c r="G256" s="84" t="s">
        <v>190</v>
      </c>
      <c r="H256" s="84" t="s">
        <v>190</v>
      </c>
      <c r="I256" s="84" t="s">
        <v>190</v>
      </c>
      <c r="J256" s="85" t="s">
        <v>190</v>
      </c>
      <c r="K256" s="85" t="s">
        <v>190</v>
      </c>
      <c r="L256" s="29">
        <v>0.01</v>
      </c>
      <c r="M256" s="29">
        <v>0.01</v>
      </c>
      <c r="N256" s="29">
        <v>0.01</v>
      </c>
      <c r="O256" s="29">
        <v>0.01</v>
      </c>
      <c r="P256" s="29">
        <v>1.1000000000000001E-2</v>
      </c>
      <c r="Q256" s="29">
        <v>1.1000000000000001E-2</v>
      </c>
      <c r="R256" s="29">
        <v>1.1000000000000001E-2</v>
      </c>
      <c r="S256" s="29">
        <v>1.2E-2</v>
      </c>
      <c r="T256" s="29">
        <v>1.3000000000000001E-2</v>
      </c>
      <c r="U256" s="29">
        <v>1.3999999999999999E-2</v>
      </c>
      <c r="V256" s="29">
        <v>1.3000000000000001E-2</v>
      </c>
      <c r="W256" s="117" t="s">
        <v>364</v>
      </c>
    </row>
  </sheetData>
  <phoneticPr fontId="44" type="noConversion"/>
  <hyperlinks>
    <hyperlink ref="A11" location="Contents!A1" display="This cell contains a hyperlink to the Table of Contents" xr:uid="{00000000-0004-0000-0F00-000000000000}"/>
    <hyperlink ref="A8" r:id="rId1" xr:uid="{F8EED726-B966-4426-B60D-CE64C3CB55D9}"/>
    <hyperlink ref="A9" r:id="rId2" display="Further data available by gender, age, work pattern, employment type, broad industrial group and qualification from Nomis. This link opens in a new window." xr:uid="{7EA7FA36-1A6B-404D-975F-C89B6782CC55}"/>
  </hyperlinks>
  <pageMargins left="0.7" right="0.7" top="0.75" bottom="0.75" header="0.3" footer="0.3"/>
  <pageSetup paperSize="9" scale="17" orientation="portrait"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V135"/>
  <sheetViews>
    <sheetView showGridLines="0" zoomScaleNormal="100" workbookViewId="0"/>
  </sheetViews>
  <sheetFormatPr defaultColWidth="9.1796875" defaultRowHeight="15.5" x14ac:dyDescent="0.35"/>
  <cols>
    <col min="1" max="1" width="61.453125" style="13" customWidth="1"/>
    <col min="2" max="2" width="54.453125" style="9" customWidth="1"/>
    <col min="3" max="8" width="12.6328125" style="32" customWidth="1"/>
    <col min="9" max="19" width="12.6328125" style="14" customWidth="1"/>
    <col min="20" max="20" width="12.6328125" style="63" customWidth="1"/>
    <col min="21" max="21" width="12.6328125" style="13" customWidth="1"/>
    <col min="22" max="22" width="17.36328125" style="13" bestFit="1" customWidth="1"/>
    <col min="23" max="16384" width="9.1796875" style="13"/>
  </cols>
  <sheetData>
    <row r="1" spans="1:22" ht="20" x14ac:dyDescent="0.4">
      <c r="A1" s="22" t="s">
        <v>335</v>
      </c>
      <c r="B1" s="13"/>
      <c r="C1" s="14"/>
      <c r="D1" s="14"/>
      <c r="E1" s="14"/>
      <c r="F1" s="14"/>
      <c r="G1" s="14"/>
      <c r="H1" s="14"/>
      <c r="O1" s="14" t="s">
        <v>0</v>
      </c>
    </row>
    <row r="2" spans="1:22" x14ac:dyDescent="0.35">
      <c r="A2" s="9" t="s">
        <v>152</v>
      </c>
      <c r="B2" s="13"/>
      <c r="C2" s="14"/>
      <c r="D2" s="14"/>
      <c r="E2" s="14"/>
      <c r="F2" s="14"/>
      <c r="G2" s="14"/>
      <c r="H2" s="14"/>
    </row>
    <row r="3" spans="1:22" x14ac:dyDescent="0.35">
      <c r="A3" s="9" t="s">
        <v>293</v>
      </c>
      <c r="B3" s="13"/>
      <c r="C3" s="14"/>
      <c r="D3" s="14"/>
      <c r="E3" s="14"/>
      <c r="F3" s="14"/>
      <c r="G3" s="14"/>
      <c r="H3" s="14"/>
      <c r="S3" s="13"/>
    </row>
    <row r="4" spans="1:22" x14ac:dyDescent="0.35">
      <c r="A4" s="9" t="s">
        <v>299</v>
      </c>
      <c r="B4" s="13"/>
      <c r="C4" s="14"/>
      <c r="D4" s="14"/>
      <c r="E4" s="14"/>
      <c r="F4" s="14"/>
      <c r="G4" s="14"/>
      <c r="H4" s="14"/>
    </row>
    <row r="5" spans="1:22" x14ac:dyDescent="0.35">
      <c r="A5" s="9" t="s">
        <v>304</v>
      </c>
      <c r="B5" s="13"/>
      <c r="C5" s="14"/>
      <c r="D5" s="14"/>
      <c r="E5" s="14"/>
      <c r="F5" s="14"/>
      <c r="G5" s="14"/>
      <c r="H5" s="14"/>
    </row>
    <row r="6" spans="1:22" x14ac:dyDescent="0.35">
      <c r="A6" s="9" t="s">
        <v>195</v>
      </c>
      <c r="B6" s="13"/>
      <c r="C6" s="14"/>
      <c r="D6" s="14"/>
      <c r="E6" s="14"/>
      <c r="F6" s="14"/>
      <c r="G6" s="14"/>
      <c r="H6" s="14"/>
      <c r="V6" s="14"/>
    </row>
    <row r="7" spans="1:22" x14ac:dyDescent="0.35">
      <c r="A7" s="9" t="s">
        <v>332</v>
      </c>
      <c r="B7" s="13"/>
      <c r="C7" s="14"/>
      <c r="D7" s="14"/>
      <c r="E7" s="14"/>
      <c r="F7" s="14"/>
      <c r="G7" s="14"/>
      <c r="H7" s="14"/>
    </row>
    <row r="8" spans="1:22" ht="15" customHeight="1" x14ac:dyDescent="0.35">
      <c r="A8" s="9" t="s">
        <v>204</v>
      </c>
      <c r="B8" s="13"/>
      <c r="C8" s="15"/>
      <c r="D8" s="15"/>
      <c r="E8" s="15"/>
      <c r="F8" s="15"/>
      <c r="G8" s="15"/>
      <c r="H8" s="15"/>
      <c r="I8" s="15"/>
      <c r="J8" s="15"/>
      <c r="K8" s="15"/>
      <c r="L8" s="15"/>
      <c r="M8" s="15"/>
      <c r="N8" s="15"/>
      <c r="O8" s="15"/>
      <c r="P8" s="15"/>
      <c r="Q8" s="15"/>
      <c r="R8" s="15"/>
      <c r="S8" s="15"/>
      <c r="T8" s="15"/>
      <c r="U8" s="15"/>
      <c r="V8" s="15"/>
    </row>
    <row r="9" spans="1:22" x14ac:dyDescent="0.35">
      <c r="A9" s="3" t="s">
        <v>312</v>
      </c>
      <c r="B9" s="13"/>
      <c r="C9" s="15"/>
      <c r="D9" s="15"/>
      <c r="E9" s="15"/>
      <c r="F9" s="15"/>
      <c r="G9" s="15"/>
      <c r="H9" s="15"/>
      <c r="I9" s="15"/>
      <c r="J9" s="15"/>
      <c r="K9" s="15"/>
      <c r="L9" s="15"/>
      <c r="M9" s="15"/>
      <c r="N9" s="15"/>
      <c r="O9" s="15"/>
      <c r="P9" s="15"/>
      <c r="Q9" s="15"/>
      <c r="R9" s="15"/>
      <c r="S9" s="15"/>
      <c r="T9" s="15"/>
      <c r="U9" s="15"/>
      <c r="V9" s="15"/>
    </row>
    <row r="10" spans="1:22" x14ac:dyDescent="0.25">
      <c r="A10" s="35" t="s">
        <v>315</v>
      </c>
      <c r="B10" s="13"/>
      <c r="C10" s="14"/>
      <c r="D10" s="14"/>
      <c r="E10" s="14"/>
      <c r="F10" s="14"/>
      <c r="G10" s="14"/>
      <c r="H10" s="14"/>
    </row>
    <row r="11" spans="1:22" s="27" customFormat="1" x14ac:dyDescent="0.25">
      <c r="A11" s="26" t="s">
        <v>154</v>
      </c>
      <c r="C11" s="134"/>
      <c r="D11" s="134"/>
      <c r="E11" s="134"/>
      <c r="F11" s="134"/>
      <c r="G11" s="134"/>
      <c r="H11" s="134"/>
      <c r="I11" s="134"/>
      <c r="J11" s="134"/>
      <c r="K11" s="134"/>
      <c r="L11" s="134"/>
      <c r="M11" s="134"/>
      <c r="N11" s="134"/>
      <c r="O11" s="134"/>
      <c r="P11" s="134"/>
      <c r="Q11" s="134"/>
      <c r="R11" s="134"/>
      <c r="S11" s="134"/>
      <c r="T11" s="134"/>
      <c r="U11" s="134"/>
      <c r="V11" s="134"/>
    </row>
    <row r="12" spans="1:22" s="27" customFormat="1" ht="30" customHeight="1" x14ac:dyDescent="0.25">
      <c r="A12" s="35" t="s">
        <v>232</v>
      </c>
      <c r="C12" s="134"/>
      <c r="D12" s="134"/>
      <c r="E12" s="134"/>
      <c r="F12" s="134"/>
      <c r="G12" s="134"/>
      <c r="H12" s="134"/>
      <c r="I12" s="134"/>
      <c r="J12" s="134"/>
      <c r="K12" s="134"/>
      <c r="L12" s="134"/>
      <c r="M12" s="134"/>
      <c r="N12" s="134"/>
      <c r="O12" s="134"/>
      <c r="P12" s="134"/>
      <c r="Q12" s="134"/>
      <c r="R12" s="134"/>
      <c r="S12" s="134"/>
      <c r="T12" s="134"/>
      <c r="U12" s="134"/>
      <c r="V12" s="134"/>
    </row>
    <row r="13" spans="1:22" ht="15.75" customHeight="1" x14ac:dyDescent="0.35">
      <c r="A13" s="23" t="s">
        <v>156</v>
      </c>
      <c r="B13" s="23" t="s">
        <v>157</v>
      </c>
      <c r="C13" s="24" t="s">
        <v>164</v>
      </c>
      <c r="D13" s="24" t="s">
        <v>165</v>
      </c>
      <c r="E13" s="24" t="s">
        <v>166</v>
      </c>
      <c r="F13" s="24" t="s">
        <v>167</v>
      </c>
      <c r="G13" s="24" t="s">
        <v>168</v>
      </c>
      <c r="H13" s="24" t="s">
        <v>169</v>
      </c>
      <c r="I13" s="24" t="s">
        <v>170</v>
      </c>
      <c r="J13" s="24" t="s">
        <v>171</v>
      </c>
      <c r="K13" s="24" t="s">
        <v>172</v>
      </c>
      <c r="L13" s="24" t="s">
        <v>173</v>
      </c>
      <c r="M13" s="24" t="s">
        <v>174</v>
      </c>
      <c r="N13" s="24" t="s">
        <v>175</v>
      </c>
      <c r="O13" s="24" t="s">
        <v>176</v>
      </c>
      <c r="P13" s="24" t="s">
        <v>177</v>
      </c>
      <c r="Q13" s="24" t="s">
        <v>123</v>
      </c>
      <c r="R13" s="25" t="s">
        <v>150</v>
      </c>
      <c r="S13" s="24" t="s">
        <v>187</v>
      </c>
      <c r="T13" s="64" t="s">
        <v>189</v>
      </c>
      <c r="U13" s="24" t="s">
        <v>257</v>
      </c>
      <c r="V13" s="24" t="s">
        <v>319</v>
      </c>
    </row>
    <row r="14" spans="1:22" x14ac:dyDescent="0.35">
      <c r="A14" s="16" t="s">
        <v>178</v>
      </c>
      <c r="B14" s="17" t="s">
        <v>48</v>
      </c>
      <c r="C14" s="18">
        <v>942700</v>
      </c>
      <c r="D14" s="18">
        <v>991800</v>
      </c>
      <c r="E14" s="18">
        <v>1031000</v>
      </c>
      <c r="F14" s="18">
        <v>1047000</v>
      </c>
      <c r="G14" s="18">
        <v>1051300</v>
      </c>
      <c r="H14" s="18">
        <v>1100700</v>
      </c>
      <c r="I14" s="18">
        <v>1148200</v>
      </c>
      <c r="J14" s="18">
        <v>1206600</v>
      </c>
      <c r="K14" s="18">
        <v>1283800</v>
      </c>
      <c r="L14" s="18">
        <v>1332400</v>
      </c>
      <c r="M14" s="18">
        <v>1444200</v>
      </c>
      <c r="N14" s="18">
        <v>1472100</v>
      </c>
      <c r="O14" s="18">
        <v>1572500</v>
      </c>
      <c r="P14" s="18">
        <v>1618500</v>
      </c>
      <c r="Q14" s="18">
        <v>1608100</v>
      </c>
      <c r="R14" s="18">
        <v>1667000</v>
      </c>
      <c r="S14" s="18">
        <v>1597000</v>
      </c>
      <c r="T14" s="123">
        <v>1523700</v>
      </c>
      <c r="U14" s="123">
        <v>1526100</v>
      </c>
      <c r="V14" s="117">
        <v>1599500</v>
      </c>
    </row>
    <row r="15" spans="1:22" x14ac:dyDescent="0.35">
      <c r="A15" s="16" t="s">
        <v>178</v>
      </c>
      <c r="B15" s="17" t="s">
        <v>1</v>
      </c>
      <c r="C15" s="18">
        <v>66100</v>
      </c>
      <c r="D15" s="18">
        <v>68700</v>
      </c>
      <c r="E15" s="18">
        <v>73800</v>
      </c>
      <c r="F15" s="18">
        <v>76000</v>
      </c>
      <c r="G15" s="18">
        <v>80800</v>
      </c>
      <c r="H15" s="18">
        <v>82700</v>
      </c>
      <c r="I15" s="18">
        <v>84000</v>
      </c>
      <c r="J15" s="18">
        <v>84200</v>
      </c>
      <c r="K15" s="18">
        <v>94100</v>
      </c>
      <c r="L15" s="18">
        <v>94300</v>
      </c>
      <c r="M15" s="18">
        <v>101900</v>
      </c>
      <c r="N15" s="18">
        <v>102700</v>
      </c>
      <c r="O15" s="18">
        <v>113700</v>
      </c>
      <c r="P15" s="18">
        <v>110600</v>
      </c>
      <c r="Q15" s="18">
        <v>102900</v>
      </c>
      <c r="R15" s="18">
        <v>116900</v>
      </c>
      <c r="S15" s="18">
        <v>113200</v>
      </c>
      <c r="T15" s="123">
        <v>105300</v>
      </c>
      <c r="U15" s="123">
        <v>109000</v>
      </c>
      <c r="V15" s="117">
        <v>121900</v>
      </c>
    </row>
    <row r="16" spans="1:22" ht="30" customHeight="1" x14ac:dyDescent="0.35">
      <c r="A16" s="17" t="s">
        <v>179</v>
      </c>
      <c r="B16" s="17" t="s">
        <v>35</v>
      </c>
      <c r="C16" s="18">
        <v>6900</v>
      </c>
      <c r="D16" s="18">
        <v>5800</v>
      </c>
      <c r="E16" s="18">
        <v>7000</v>
      </c>
      <c r="F16" s="18">
        <v>6700</v>
      </c>
      <c r="G16" s="18">
        <v>8200</v>
      </c>
      <c r="H16" s="18">
        <v>7300</v>
      </c>
      <c r="I16" s="18">
        <v>8700</v>
      </c>
      <c r="J16" s="18">
        <v>8700</v>
      </c>
      <c r="K16" s="18">
        <v>8400</v>
      </c>
      <c r="L16" s="18">
        <v>6300</v>
      </c>
      <c r="M16" s="18">
        <v>9200</v>
      </c>
      <c r="N16" s="18">
        <v>7200</v>
      </c>
      <c r="O16" s="18">
        <v>11400</v>
      </c>
      <c r="P16" s="18">
        <v>14100</v>
      </c>
      <c r="Q16" s="18">
        <v>11000</v>
      </c>
      <c r="R16" s="18">
        <v>10400</v>
      </c>
      <c r="S16" s="18">
        <v>10500</v>
      </c>
      <c r="T16" s="18">
        <v>11500</v>
      </c>
      <c r="U16" s="18">
        <v>13400</v>
      </c>
      <c r="V16" s="117" t="s">
        <v>364</v>
      </c>
    </row>
    <row r="17" spans="1:22" x14ac:dyDescent="0.35">
      <c r="A17" s="16" t="s">
        <v>179</v>
      </c>
      <c r="B17" s="17" t="s">
        <v>36</v>
      </c>
      <c r="C17" s="18">
        <v>15800</v>
      </c>
      <c r="D17" s="18">
        <v>15600</v>
      </c>
      <c r="E17" s="18">
        <v>17200</v>
      </c>
      <c r="F17" s="18">
        <v>18600</v>
      </c>
      <c r="G17" s="18">
        <v>21800</v>
      </c>
      <c r="H17" s="18">
        <v>22700</v>
      </c>
      <c r="I17" s="18">
        <v>19200</v>
      </c>
      <c r="J17" s="18">
        <v>20500</v>
      </c>
      <c r="K17" s="18">
        <v>25800</v>
      </c>
      <c r="L17" s="18">
        <v>24600</v>
      </c>
      <c r="M17" s="18">
        <v>25600</v>
      </c>
      <c r="N17" s="18">
        <v>28600</v>
      </c>
      <c r="O17" s="18">
        <v>29300</v>
      </c>
      <c r="P17" s="18">
        <v>26400</v>
      </c>
      <c r="Q17" s="18">
        <v>26000</v>
      </c>
      <c r="R17" s="18">
        <v>30200</v>
      </c>
      <c r="S17" s="18">
        <v>33200</v>
      </c>
      <c r="T17" s="18">
        <v>22900</v>
      </c>
      <c r="U17" s="18">
        <v>29100</v>
      </c>
      <c r="V17" s="117" t="s">
        <v>364</v>
      </c>
    </row>
    <row r="18" spans="1:22" x14ac:dyDescent="0.35">
      <c r="A18" s="16" t="s">
        <v>179</v>
      </c>
      <c r="B18" s="17" t="s">
        <v>37</v>
      </c>
      <c r="C18" s="18">
        <v>16800</v>
      </c>
      <c r="D18" s="18">
        <v>20300</v>
      </c>
      <c r="E18" s="18">
        <v>22000</v>
      </c>
      <c r="F18" s="18">
        <v>20400</v>
      </c>
      <c r="G18" s="18">
        <v>21100</v>
      </c>
      <c r="H18" s="18">
        <v>23900</v>
      </c>
      <c r="I18" s="18">
        <v>24900</v>
      </c>
      <c r="J18" s="18">
        <v>23600</v>
      </c>
      <c r="K18" s="18">
        <v>25500</v>
      </c>
      <c r="L18" s="18">
        <v>26500</v>
      </c>
      <c r="M18" s="18">
        <v>30500</v>
      </c>
      <c r="N18" s="18">
        <v>29800</v>
      </c>
      <c r="O18" s="18">
        <v>31600</v>
      </c>
      <c r="P18" s="18">
        <v>27500</v>
      </c>
      <c r="Q18" s="18">
        <v>27100</v>
      </c>
      <c r="R18" s="18">
        <v>35400</v>
      </c>
      <c r="S18" s="18">
        <v>32500</v>
      </c>
      <c r="T18" s="18">
        <v>32000</v>
      </c>
      <c r="U18" s="18">
        <v>31400</v>
      </c>
      <c r="V18" s="117" t="s">
        <v>364</v>
      </c>
    </row>
    <row r="19" spans="1:22" x14ac:dyDescent="0.35">
      <c r="A19" s="16" t="s">
        <v>179</v>
      </c>
      <c r="B19" s="17" t="s">
        <v>236</v>
      </c>
      <c r="C19" s="18">
        <v>4000</v>
      </c>
      <c r="D19" s="18">
        <v>4300</v>
      </c>
      <c r="E19" s="18">
        <v>4100</v>
      </c>
      <c r="F19" s="18">
        <v>4300</v>
      </c>
      <c r="G19" s="18">
        <v>3200</v>
      </c>
      <c r="H19" s="18">
        <v>4000</v>
      </c>
      <c r="I19" s="18">
        <v>4800</v>
      </c>
      <c r="J19" s="18">
        <v>4300</v>
      </c>
      <c r="K19" s="18">
        <v>5000</v>
      </c>
      <c r="L19" s="18">
        <v>5600</v>
      </c>
      <c r="M19" s="18">
        <v>5500</v>
      </c>
      <c r="N19" s="18">
        <v>4900</v>
      </c>
      <c r="O19" s="18">
        <v>6200</v>
      </c>
      <c r="P19" s="18">
        <v>6300</v>
      </c>
      <c r="Q19" s="18">
        <v>4100</v>
      </c>
      <c r="R19" s="18">
        <v>6300</v>
      </c>
      <c r="S19" s="18">
        <v>6200</v>
      </c>
      <c r="T19" s="18">
        <v>6700</v>
      </c>
      <c r="U19" s="18">
        <v>4300</v>
      </c>
      <c r="V19" s="117" t="s">
        <v>364</v>
      </c>
    </row>
    <row r="20" spans="1:22" x14ac:dyDescent="0.35">
      <c r="A20" s="16" t="s">
        <v>179</v>
      </c>
      <c r="B20" s="17" t="s">
        <v>38</v>
      </c>
      <c r="C20" s="18">
        <v>9000</v>
      </c>
      <c r="D20" s="18">
        <v>11100</v>
      </c>
      <c r="E20" s="18">
        <v>12500</v>
      </c>
      <c r="F20" s="18">
        <v>11600</v>
      </c>
      <c r="G20" s="18">
        <v>11500</v>
      </c>
      <c r="H20" s="18">
        <v>12800</v>
      </c>
      <c r="I20" s="18">
        <v>11100</v>
      </c>
      <c r="J20" s="18">
        <v>12400</v>
      </c>
      <c r="K20" s="18">
        <v>12100</v>
      </c>
      <c r="L20" s="18">
        <v>12500</v>
      </c>
      <c r="M20" s="18">
        <v>16700</v>
      </c>
      <c r="N20" s="18">
        <v>16300</v>
      </c>
      <c r="O20" s="18">
        <v>17600</v>
      </c>
      <c r="P20" s="18">
        <v>16200</v>
      </c>
      <c r="Q20" s="18">
        <v>14800</v>
      </c>
      <c r="R20" s="18">
        <v>20100</v>
      </c>
      <c r="S20" s="18">
        <v>15400</v>
      </c>
      <c r="T20" s="18">
        <v>14600</v>
      </c>
      <c r="U20" s="18">
        <v>16100</v>
      </c>
      <c r="V20" s="117" t="s">
        <v>364</v>
      </c>
    </row>
    <row r="21" spans="1:22" x14ac:dyDescent="0.35">
      <c r="A21" s="16" t="s">
        <v>179</v>
      </c>
      <c r="B21" s="17" t="s">
        <v>121</v>
      </c>
      <c r="C21" s="18">
        <v>11100</v>
      </c>
      <c r="D21" s="18">
        <v>11000</v>
      </c>
      <c r="E21" s="18">
        <v>10100</v>
      </c>
      <c r="F21" s="18">
        <v>10900</v>
      </c>
      <c r="G21" s="18">
        <v>11400</v>
      </c>
      <c r="H21" s="18">
        <v>10100</v>
      </c>
      <c r="I21" s="18">
        <v>11900</v>
      </c>
      <c r="J21" s="18">
        <v>11300</v>
      </c>
      <c r="K21" s="18">
        <v>12600</v>
      </c>
      <c r="L21" s="18">
        <v>13400</v>
      </c>
      <c r="M21" s="18">
        <v>12900</v>
      </c>
      <c r="N21" s="18">
        <v>12000</v>
      </c>
      <c r="O21" s="18">
        <v>12800</v>
      </c>
      <c r="P21" s="18">
        <v>13100</v>
      </c>
      <c r="Q21" s="18">
        <v>13700</v>
      </c>
      <c r="R21" s="18">
        <v>11500</v>
      </c>
      <c r="S21" s="18">
        <v>11500</v>
      </c>
      <c r="T21" s="18">
        <v>12400</v>
      </c>
      <c r="U21" s="18">
        <v>14900</v>
      </c>
      <c r="V21" s="117" t="s">
        <v>364</v>
      </c>
    </row>
    <row r="22" spans="1:22" x14ac:dyDescent="0.35">
      <c r="A22" s="16" t="s">
        <v>179</v>
      </c>
      <c r="B22" s="17" t="s">
        <v>39</v>
      </c>
      <c r="C22" s="18">
        <v>4000</v>
      </c>
      <c r="D22" s="18">
        <v>3800</v>
      </c>
      <c r="E22" s="18">
        <v>4200</v>
      </c>
      <c r="F22" s="18">
        <v>5100</v>
      </c>
      <c r="G22" s="18">
        <v>5000</v>
      </c>
      <c r="H22" s="18">
        <v>4900</v>
      </c>
      <c r="I22" s="18">
        <v>5500</v>
      </c>
      <c r="J22" s="18">
        <v>5700</v>
      </c>
      <c r="K22" s="18">
        <v>5900</v>
      </c>
      <c r="L22" s="18">
        <v>6600</v>
      </c>
      <c r="M22" s="18">
        <v>6700</v>
      </c>
      <c r="N22" s="18">
        <v>6100</v>
      </c>
      <c r="O22" s="18">
        <v>7000</v>
      </c>
      <c r="P22" s="18">
        <v>8000</v>
      </c>
      <c r="Q22" s="18">
        <v>6400</v>
      </c>
      <c r="R22" s="18">
        <v>6900</v>
      </c>
      <c r="S22" s="18">
        <v>6500</v>
      </c>
      <c r="T22" s="18">
        <v>5800</v>
      </c>
      <c r="U22" s="18">
        <v>5500</v>
      </c>
      <c r="V22" s="117" t="s">
        <v>364</v>
      </c>
    </row>
    <row r="23" spans="1:22" x14ac:dyDescent="0.35">
      <c r="A23" s="16" t="s">
        <v>179</v>
      </c>
      <c r="B23" s="17" t="s">
        <v>40</v>
      </c>
      <c r="C23" s="18">
        <v>4500</v>
      </c>
      <c r="D23" s="18">
        <v>4300</v>
      </c>
      <c r="E23" s="18">
        <v>5100</v>
      </c>
      <c r="F23" s="18">
        <v>5600</v>
      </c>
      <c r="G23" s="18">
        <v>6300</v>
      </c>
      <c r="H23" s="18">
        <v>5300</v>
      </c>
      <c r="I23" s="18">
        <v>5600</v>
      </c>
      <c r="J23" s="18">
        <v>6600</v>
      </c>
      <c r="K23" s="18">
        <v>6900</v>
      </c>
      <c r="L23" s="18">
        <v>7400</v>
      </c>
      <c r="M23" s="18">
        <v>7200</v>
      </c>
      <c r="N23" s="18">
        <v>8300</v>
      </c>
      <c r="O23" s="18">
        <v>7800</v>
      </c>
      <c r="P23" s="18">
        <v>7800</v>
      </c>
      <c r="Q23" s="18">
        <v>8400</v>
      </c>
      <c r="R23" s="18">
        <v>8200</v>
      </c>
      <c r="S23" s="18">
        <v>8600</v>
      </c>
      <c r="T23" s="18">
        <v>8000</v>
      </c>
      <c r="U23" s="18">
        <v>6800</v>
      </c>
      <c r="V23" s="117" t="s">
        <v>364</v>
      </c>
    </row>
    <row r="24" spans="1:22" ht="30" customHeight="1" x14ac:dyDescent="0.35">
      <c r="A24" s="17" t="s">
        <v>180</v>
      </c>
      <c r="B24" s="17" t="s">
        <v>41</v>
      </c>
      <c r="C24" s="18">
        <v>3400</v>
      </c>
      <c r="D24" s="18">
        <v>3100</v>
      </c>
      <c r="E24" s="18">
        <v>3200</v>
      </c>
      <c r="F24" s="18">
        <v>3500</v>
      </c>
      <c r="G24" s="18">
        <v>3600</v>
      </c>
      <c r="H24" s="18">
        <v>2900</v>
      </c>
      <c r="I24" s="18">
        <v>3900</v>
      </c>
      <c r="J24" s="18">
        <v>3700</v>
      </c>
      <c r="K24" s="18">
        <v>3900</v>
      </c>
      <c r="L24" s="18">
        <v>4200</v>
      </c>
      <c r="M24" s="18">
        <v>4300</v>
      </c>
      <c r="N24" s="18">
        <v>4000</v>
      </c>
      <c r="O24" s="18">
        <v>4000</v>
      </c>
      <c r="P24" s="18">
        <v>4100</v>
      </c>
      <c r="Q24" s="18">
        <v>4600</v>
      </c>
      <c r="R24" s="18">
        <v>4600</v>
      </c>
      <c r="S24" s="18">
        <v>4700</v>
      </c>
      <c r="T24" s="18">
        <v>4400</v>
      </c>
      <c r="U24" s="18">
        <v>4100</v>
      </c>
      <c r="V24" s="117" t="s">
        <v>364</v>
      </c>
    </row>
    <row r="25" spans="1:22" x14ac:dyDescent="0.35">
      <c r="A25" s="16" t="s">
        <v>180</v>
      </c>
      <c r="B25" s="17" t="s">
        <v>42</v>
      </c>
      <c r="C25" s="18">
        <v>26500</v>
      </c>
      <c r="D25" s="18">
        <v>25200</v>
      </c>
      <c r="E25" s="18">
        <v>27300</v>
      </c>
      <c r="F25" s="18">
        <v>29300</v>
      </c>
      <c r="G25" s="18">
        <v>31100</v>
      </c>
      <c r="H25" s="18">
        <v>29800</v>
      </c>
      <c r="I25" s="18">
        <v>31300</v>
      </c>
      <c r="J25" s="18">
        <v>32900</v>
      </c>
      <c r="K25" s="18">
        <v>33000</v>
      </c>
      <c r="L25" s="18">
        <v>34400</v>
      </c>
      <c r="M25" s="18">
        <v>37000</v>
      </c>
      <c r="N25" s="18">
        <v>36600</v>
      </c>
      <c r="O25" s="18">
        <v>38700</v>
      </c>
      <c r="P25" s="18">
        <v>42100</v>
      </c>
      <c r="Q25" s="18">
        <v>38300</v>
      </c>
      <c r="R25" s="18">
        <v>37200</v>
      </c>
      <c r="S25" s="18">
        <v>37300</v>
      </c>
      <c r="T25" s="18">
        <v>39600</v>
      </c>
      <c r="U25" s="18">
        <v>39200</v>
      </c>
      <c r="V25" s="117" t="s">
        <v>364</v>
      </c>
    </row>
    <row r="26" spans="1:22" x14ac:dyDescent="0.35">
      <c r="A26" s="16" t="s">
        <v>180</v>
      </c>
      <c r="B26" s="17" t="s">
        <v>43</v>
      </c>
      <c r="C26" s="18">
        <v>21800</v>
      </c>
      <c r="D26" s="18">
        <v>25800</v>
      </c>
      <c r="E26" s="18">
        <v>27500</v>
      </c>
      <c r="F26" s="18">
        <v>25400</v>
      </c>
      <c r="G26" s="18">
        <v>25700</v>
      </c>
      <c r="H26" s="18">
        <v>28200</v>
      </c>
      <c r="I26" s="18">
        <v>29400</v>
      </c>
      <c r="J26" s="18">
        <v>28700</v>
      </c>
      <c r="K26" s="18">
        <v>31800</v>
      </c>
      <c r="L26" s="18">
        <v>33600</v>
      </c>
      <c r="M26" s="18">
        <v>37000</v>
      </c>
      <c r="N26" s="18">
        <v>37300</v>
      </c>
      <c r="O26" s="18">
        <v>39100</v>
      </c>
      <c r="P26" s="18">
        <v>34300</v>
      </c>
      <c r="Q26" s="18">
        <v>36900</v>
      </c>
      <c r="R26" s="18">
        <v>40000</v>
      </c>
      <c r="S26" s="18">
        <v>39000</v>
      </c>
      <c r="T26" s="18">
        <v>30600</v>
      </c>
      <c r="U26" s="18">
        <v>37500</v>
      </c>
      <c r="V26" s="117" t="s">
        <v>364</v>
      </c>
    </row>
    <row r="27" spans="1:22" x14ac:dyDescent="0.35">
      <c r="A27" s="16" t="s">
        <v>180</v>
      </c>
      <c r="B27" s="17" t="s">
        <v>44</v>
      </c>
      <c r="C27" s="18">
        <v>14500</v>
      </c>
      <c r="D27" s="18">
        <v>14700</v>
      </c>
      <c r="E27" s="18">
        <v>15900</v>
      </c>
      <c r="F27" s="18">
        <v>17800</v>
      </c>
      <c r="G27" s="18">
        <v>20400</v>
      </c>
      <c r="H27" s="18">
        <v>21800</v>
      </c>
      <c r="I27" s="18">
        <v>19400</v>
      </c>
      <c r="J27" s="18">
        <v>18800</v>
      </c>
      <c r="K27" s="18">
        <v>25400</v>
      </c>
      <c r="L27" s="18">
        <v>22100</v>
      </c>
      <c r="M27" s="18">
        <v>23500</v>
      </c>
      <c r="N27" s="18">
        <v>24800</v>
      </c>
      <c r="O27" s="18">
        <v>31900</v>
      </c>
      <c r="P27" s="18">
        <v>30100</v>
      </c>
      <c r="Q27" s="18">
        <v>23100</v>
      </c>
      <c r="R27" s="18">
        <v>35100</v>
      </c>
      <c r="S27" s="18">
        <v>32100</v>
      </c>
      <c r="T27" s="18">
        <v>30700</v>
      </c>
      <c r="U27" s="18">
        <v>28300</v>
      </c>
      <c r="V27" s="117" t="s">
        <v>364</v>
      </c>
    </row>
    <row r="28" spans="1:22" ht="30" customHeight="1" x14ac:dyDescent="0.35">
      <c r="A28" s="17" t="s">
        <v>181</v>
      </c>
      <c r="B28" s="17" t="s">
        <v>45</v>
      </c>
      <c r="C28" s="18">
        <f>C21</f>
        <v>11100</v>
      </c>
      <c r="D28" s="18">
        <f t="shared" ref="D28:U28" si="0">D21</f>
        <v>11000</v>
      </c>
      <c r="E28" s="18">
        <f t="shared" si="0"/>
        <v>10100</v>
      </c>
      <c r="F28" s="18">
        <f t="shared" si="0"/>
        <v>10900</v>
      </c>
      <c r="G28" s="18">
        <f t="shared" si="0"/>
        <v>11400</v>
      </c>
      <c r="H28" s="18">
        <f t="shared" si="0"/>
        <v>10100</v>
      </c>
      <c r="I28" s="18">
        <f t="shared" si="0"/>
        <v>11900</v>
      </c>
      <c r="J28" s="18">
        <f t="shared" si="0"/>
        <v>11300</v>
      </c>
      <c r="K28" s="18">
        <f t="shared" si="0"/>
        <v>12600</v>
      </c>
      <c r="L28" s="18">
        <f t="shared" si="0"/>
        <v>13400</v>
      </c>
      <c r="M28" s="18">
        <f t="shared" si="0"/>
        <v>12900</v>
      </c>
      <c r="N28" s="18">
        <f t="shared" si="0"/>
        <v>12000</v>
      </c>
      <c r="O28" s="18">
        <f t="shared" si="0"/>
        <v>12800</v>
      </c>
      <c r="P28" s="18">
        <f t="shared" si="0"/>
        <v>13100</v>
      </c>
      <c r="Q28" s="18">
        <f t="shared" si="0"/>
        <v>13700</v>
      </c>
      <c r="R28" s="18">
        <f t="shared" si="0"/>
        <v>11500</v>
      </c>
      <c r="S28" s="18">
        <f t="shared" si="0"/>
        <v>11500</v>
      </c>
      <c r="T28" s="18">
        <f t="shared" si="0"/>
        <v>12400</v>
      </c>
      <c r="U28" s="18">
        <f t="shared" si="0"/>
        <v>14900</v>
      </c>
      <c r="V28" s="117" t="s">
        <v>364</v>
      </c>
    </row>
    <row r="29" spans="1:22" x14ac:dyDescent="0.35">
      <c r="A29" s="16" t="s">
        <v>181</v>
      </c>
      <c r="B29" s="17" t="s">
        <v>120</v>
      </c>
      <c r="C29" s="18">
        <f>C23</f>
        <v>4500</v>
      </c>
      <c r="D29" s="18">
        <f t="shared" ref="D29:U29" si="1">D23</f>
        <v>4300</v>
      </c>
      <c r="E29" s="18">
        <f t="shared" si="1"/>
        <v>5100</v>
      </c>
      <c r="F29" s="18">
        <f t="shared" si="1"/>
        <v>5600</v>
      </c>
      <c r="G29" s="18">
        <f t="shared" si="1"/>
        <v>6300</v>
      </c>
      <c r="H29" s="18">
        <f t="shared" si="1"/>
        <v>5300</v>
      </c>
      <c r="I29" s="18">
        <f t="shared" si="1"/>
        <v>5600</v>
      </c>
      <c r="J29" s="18">
        <f t="shared" si="1"/>
        <v>6600</v>
      </c>
      <c r="K29" s="18">
        <f t="shared" si="1"/>
        <v>6900</v>
      </c>
      <c r="L29" s="18">
        <f t="shared" si="1"/>
        <v>7400</v>
      </c>
      <c r="M29" s="18">
        <f t="shared" si="1"/>
        <v>7200</v>
      </c>
      <c r="N29" s="18">
        <f t="shared" si="1"/>
        <v>8300</v>
      </c>
      <c r="O29" s="18">
        <f t="shared" si="1"/>
        <v>7800</v>
      </c>
      <c r="P29" s="18">
        <f t="shared" si="1"/>
        <v>7800</v>
      </c>
      <c r="Q29" s="18">
        <f t="shared" si="1"/>
        <v>8400</v>
      </c>
      <c r="R29" s="18">
        <f t="shared" si="1"/>
        <v>8200</v>
      </c>
      <c r="S29" s="18">
        <f t="shared" si="1"/>
        <v>8600</v>
      </c>
      <c r="T29" s="18">
        <f t="shared" si="1"/>
        <v>8000</v>
      </c>
      <c r="U29" s="18">
        <f t="shared" si="1"/>
        <v>6800</v>
      </c>
      <c r="V29" s="117" t="s">
        <v>364</v>
      </c>
    </row>
    <row r="30" spans="1:22" x14ac:dyDescent="0.35">
      <c r="A30" s="16" t="s">
        <v>181</v>
      </c>
      <c r="B30" s="17" t="s">
        <v>46</v>
      </c>
      <c r="C30" s="18">
        <v>50500</v>
      </c>
      <c r="D30" s="18">
        <v>53400</v>
      </c>
      <c r="E30" s="18">
        <v>58700</v>
      </c>
      <c r="F30" s="18">
        <v>59500</v>
      </c>
      <c r="G30" s="18">
        <v>63100</v>
      </c>
      <c r="H30" s="18">
        <v>67200</v>
      </c>
      <c r="I30" s="18">
        <v>66600</v>
      </c>
      <c r="J30" s="18">
        <v>66300</v>
      </c>
      <c r="K30" s="18">
        <v>74700</v>
      </c>
      <c r="L30" s="18">
        <v>73400</v>
      </c>
      <c r="M30" s="18">
        <v>81700</v>
      </c>
      <c r="N30" s="18">
        <v>82400</v>
      </c>
      <c r="O30" s="18">
        <v>93200</v>
      </c>
      <c r="P30" s="18">
        <v>89700</v>
      </c>
      <c r="Q30" s="18">
        <v>80800</v>
      </c>
      <c r="R30" s="18">
        <v>97300</v>
      </c>
      <c r="S30" s="18">
        <v>93000</v>
      </c>
      <c r="T30" s="18">
        <v>84900</v>
      </c>
      <c r="U30" s="18">
        <v>87400</v>
      </c>
      <c r="V30" s="117" t="s">
        <v>364</v>
      </c>
    </row>
    <row r="31" spans="1:22" ht="30" customHeight="1" x14ac:dyDescent="0.35">
      <c r="A31" s="17" t="s">
        <v>47</v>
      </c>
      <c r="B31" s="17" t="s">
        <v>22</v>
      </c>
      <c r="C31" s="18">
        <v>2100</v>
      </c>
      <c r="D31" s="18">
        <v>1900</v>
      </c>
      <c r="E31" s="18">
        <v>2200</v>
      </c>
      <c r="F31" s="18">
        <v>2600</v>
      </c>
      <c r="G31" s="18">
        <v>2700</v>
      </c>
      <c r="H31" s="18">
        <v>1700</v>
      </c>
      <c r="I31" s="18">
        <v>2500</v>
      </c>
      <c r="J31" s="18">
        <v>2500</v>
      </c>
      <c r="K31" s="18">
        <v>3500</v>
      </c>
      <c r="L31" s="18">
        <v>2400</v>
      </c>
      <c r="M31" s="18">
        <v>3000</v>
      </c>
      <c r="N31" s="18">
        <v>2300</v>
      </c>
      <c r="O31" s="18">
        <v>5500</v>
      </c>
      <c r="P31" s="18">
        <v>5300</v>
      </c>
      <c r="Q31" s="18">
        <v>4400</v>
      </c>
      <c r="R31" s="18">
        <v>5300</v>
      </c>
      <c r="S31" s="18">
        <v>4200</v>
      </c>
      <c r="T31" s="123">
        <v>5500</v>
      </c>
      <c r="U31" s="123">
        <v>5800</v>
      </c>
      <c r="V31" s="117" t="s">
        <v>364</v>
      </c>
    </row>
    <row r="32" spans="1:22" x14ac:dyDescent="0.35">
      <c r="A32" s="16" t="s">
        <v>47</v>
      </c>
      <c r="B32" s="17" t="s">
        <v>23</v>
      </c>
      <c r="C32" s="18">
        <v>4800</v>
      </c>
      <c r="D32" s="18">
        <v>3900</v>
      </c>
      <c r="E32" s="18">
        <v>4800</v>
      </c>
      <c r="F32" s="18">
        <v>4200</v>
      </c>
      <c r="G32" s="18">
        <v>5400</v>
      </c>
      <c r="H32" s="18">
        <v>5500</v>
      </c>
      <c r="I32" s="21">
        <v>6200</v>
      </c>
      <c r="J32" s="21">
        <v>6200</v>
      </c>
      <c r="K32" s="21">
        <v>4900</v>
      </c>
      <c r="L32" s="21">
        <v>3900</v>
      </c>
      <c r="M32" s="21">
        <v>6100</v>
      </c>
      <c r="N32" s="21">
        <v>4900</v>
      </c>
      <c r="O32" s="21">
        <v>5900</v>
      </c>
      <c r="P32" s="21">
        <v>8800</v>
      </c>
      <c r="Q32" s="21">
        <v>6600</v>
      </c>
      <c r="R32" s="21">
        <v>5200</v>
      </c>
      <c r="S32" s="18">
        <v>6300</v>
      </c>
      <c r="T32" s="123">
        <v>6000</v>
      </c>
      <c r="U32" s="123">
        <v>7600</v>
      </c>
      <c r="V32" s="117" t="s">
        <v>364</v>
      </c>
    </row>
    <row r="33" spans="1:22" x14ac:dyDescent="0.35">
      <c r="A33" s="16" t="s">
        <v>47</v>
      </c>
      <c r="B33" s="17" t="s">
        <v>29</v>
      </c>
      <c r="C33" s="18">
        <v>1800</v>
      </c>
      <c r="D33" s="18">
        <v>2100</v>
      </c>
      <c r="E33" s="18">
        <v>2200</v>
      </c>
      <c r="F33" s="18">
        <v>2300</v>
      </c>
      <c r="G33" s="18">
        <v>2300</v>
      </c>
      <c r="H33" s="18">
        <v>2400</v>
      </c>
      <c r="I33" s="21">
        <v>2500</v>
      </c>
      <c r="J33" s="21">
        <v>2500</v>
      </c>
      <c r="K33" s="21">
        <v>2200</v>
      </c>
      <c r="L33" s="21">
        <v>2300</v>
      </c>
      <c r="M33" s="21">
        <v>2700</v>
      </c>
      <c r="N33" s="21">
        <v>3000</v>
      </c>
      <c r="O33" s="21">
        <v>3500</v>
      </c>
      <c r="P33" s="21">
        <v>3200</v>
      </c>
      <c r="Q33" s="21">
        <v>2800</v>
      </c>
      <c r="R33" s="21">
        <v>2800</v>
      </c>
      <c r="S33" s="18">
        <v>2100</v>
      </c>
      <c r="T33" s="123">
        <v>2200</v>
      </c>
      <c r="U33" s="123">
        <v>1700</v>
      </c>
      <c r="V33" s="117" t="s">
        <v>364</v>
      </c>
    </row>
    <row r="34" spans="1:22" x14ac:dyDescent="0.35">
      <c r="A34" s="16" t="s">
        <v>47</v>
      </c>
      <c r="B34" s="17" t="s">
        <v>24</v>
      </c>
      <c r="C34" s="18">
        <v>2100</v>
      </c>
      <c r="D34" s="18">
        <v>1700</v>
      </c>
      <c r="E34" s="18">
        <v>1800</v>
      </c>
      <c r="F34" s="18">
        <v>2000</v>
      </c>
      <c r="G34" s="18">
        <v>1900</v>
      </c>
      <c r="H34" s="18">
        <v>2000</v>
      </c>
      <c r="I34" s="21">
        <v>1900</v>
      </c>
      <c r="J34" s="21">
        <v>2000</v>
      </c>
      <c r="K34" s="21">
        <v>2100</v>
      </c>
      <c r="L34" s="21">
        <v>2500</v>
      </c>
      <c r="M34" s="21">
        <v>2700</v>
      </c>
      <c r="N34" s="21">
        <v>2300</v>
      </c>
      <c r="O34" s="21">
        <v>2300</v>
      </c>
      <c r="P34" s="21">
        <v>2500</v>
      </c>
      <c r="Q34" s="21">
        <v>3100</v>
      </c>
      <c r="R34" s="21">
        <v>3000</v>
      </c>
      <c r="S34" s="18">
        <v>2600</v>
      </c>
      <c r="T34" s="123">
        <v>2600</v>
      </c>
      <c r="U34" s="123">
        <v>1900</v>
      </c>
      <c r="V34" s="117" t="s">
        <v>364</v>
      </c>
    </row>
    <row r="35" spans="1:22" x14ac:dyDescent="0.35">
      <c r="A35" s="16" t="s">
        <v>47</v>
      </c>
      <c r="B35" s="17" t="s">
        <v>25</v>
      </c>
      <c r="C35" s="18">
        <v>6800</v>
      </c>
      <c r="D35" s="18">
        <v>8500</v>
      </c>
      <c r="E35" s="18">
        <v>8300</v>
      </c>
      <c r="F35" s="18">
        <v>7400</v>
      </c>
      <c r="G35" s="18">
        <v>8600</v>
      </c>
      <c r="H35" s="18">
        <v>9700</v>
      </c>
      <c r="I35" s="21">
        <v>11000</v>
      </c>
      <c r="J35" s="21">
        <v>9200</v>
      </c>
      <c r="K35" s="21">
        <v>10700</v>
      </c>
      <c r="L35" s="21">
        <v>11300</v>
      </c>
      <c r="M35" s="21">
        <v>10600</v>
      </c>
      <c r="N35" s="21">
        <v>12900</v>
      </c>
      <c r="O35" s="21">
        <v>15500</v>
      </c>
      <c r="P35" s="21">
        <v>10900</v>
      </c>
      <c r="Q35" s="21">
        <v>10600</v>
      </c>
      <c r="R35" s="21">
        <v>15600</v>
      </c>
      <c r="S35" s="18">
        <v>12800</v>
      </c>
      <c r="T35" s="123">
        <v>15900</v>
      </c>
      <c r="U35" s="123">
        <v>11700</v>
      </c>
      <c r="V35" s="117" t="s">
        <v>364</v>
      </c>
    </row>
    <row r="36" spans="1:22" x14ac:dyDescent="0.35">
      <c r="A36" s="16" t="s">
        <v>47</v>
      </c>
      <c r="B36" s="17" t="s">
        <v>2</v>
      </c>
      <c r="C36" s="18" t="s">
        <v>192</v>
      </c>
      <c r="D36" s="18" t="s">
        <v>192</v>
      </c>
      <c r="E36" s="18">
        <v>700</v>
      </c>
      <c r="F36" s="18">
        <v>1000</v>
      </c>
      <c r="G36" s="18">
        <v>700</v>
      </c>
      <c r="H36" s="18">
        <v>700</v>
      </c>
      <c r="I36" s="21">
        <v>700</v>
      </c>
      <c r="J36" s="21">
        <v>600</v>
      </c>
      <c r="K36" s="21">
        <v>1100</v>
      </c>
      <c r="L36" s="21">
        <v>800</v>
      </c>
      <c r="M36" s="21">
        <v>1000</v>
      </c>
      <c r="N36" s="21">
        <v>700</v>
      </c>
      <c r="O36" s="21">
        <v>1200</v>
      </c>
      <c r="P36" s="21">
        <v>700</v>
      </c>
      <c r="Q36" s="21">
        <v>600</v>
      </c>
      <c r="R36" s="21">
        <v>1100</v>
      </c>
      <c r="S36" s="18">
        <v>1300</v>
      </c>
      <c r="T36" s="123">
        <v>1700</v>
      </c>
      <c r="U36" s="123">
        <v>700</v>
      </c>
      <c r="V36" s="117" t="s">
        <v>364</v>
      </c>
    </row>
    <row r="37" spans="1:22" x14ac:dyDescent="0.35">
      <c r="A37" s="16" t="s">
        <v>47</v>
      </c>
      <c r="B37" s="17" t="s">
        <v>3</v>
      </c>
      <c r="C37" s="18">
        <v>2600</v>
      </c>
      <c r="D37" s="18">
        <v>2500</v>
      </c>
      <c r="E37" s="18">
        <v>3100</v>
      </c>
      <c r="F37" s="18">
        <v>3100</v>
      </c>
      <c r="G37" s="18">
        <v>3400</v>
      </c>
      <c r="H37" s="18">
        <v>2400</v>
      </c>
      <c r="I37" s="21">
        <v>2500</v>
      </c>
      <c r="J37" s="21">
        <v>2700</v>
      </c>
      <c r="K37" s="21">
        <v>3600</v>
      </c>
      <c r="L37" s="21">
        <v>3900</v>
      </c>
      <c r="M37" s="21">
        <v>3800</v>
      </c>
      <c r="N37" s="21">
        <v>4500</v>
      </c>
      <c r="O37" s="21">
        <v>4200</v>
      </c>
      <c r="P37" s="21">
        <v>4700</v>
      </c>
      <c r="Q37" s="21">
        <v>5400</v>
      </c>
      <c r="R37" s="21">
        <v>3800</v>
      </c>
      <c r="S37" s="18">
        <v>4400</v>
      </c>
      <c r="T37" s="123">
        <v>3800</v>
      </c>
      <c r="U37" s="123">
        <v>2700</v>
      </c>
      <c r="V37" s="117" t="s">
        <v>364</v>
      </c>
    </row>
    <row r="38" spans="1:22" x14ac:dyDescent="0.35">
      <c r="A38" s="16" t="s">
        <v>47</v>
      </c>
      <c r="B38" s="17" t="s">
        <v>30</v>
      </c>
      <c r="C38" s="18">
        <v>900</v>
      </c>
      <c r="D38" s="18">
        <v>1100</v>
      </c>
      <c r="E38" s="18">
        <v>1200</v>
      </c>
      <c r="F38" s="18">
        <v>1600</v>
      </c>
      <c r="G38" s="18">
        <v>1800</v>
      </c>
      <c r="H38" s="18">
        <v>1800</v>
      </c>
      <c r="I38" s="21">
        <v>1400</v>
      </c>
      <c r="J38" s="21">
        <v>1400</v>
      </c>
      <c r="K38" s="21">
        <v>1900</v>
      </c>
      <c r="L38" s="21">
        <v>1200</v>
      </c>
      <c r="M38" s="21">
        <v>1100</v>
      </c>
      <c r="N38" s="21">
        <v>1600</v>
      </c>
      <c r="O38" s="21">
        <v>2500</v>
      </c>
      <c r="P38" s="21">
        <v>3800</v>
      </c>
      <c r="Q38" s="21">
        <v>2200</v>
      </c>
      <c r="R38" s="21">
        <v>3200</v>
      </c>
      <c r="S38" s="18">
        <v>2300</v>
      </c>
      <c r="T38" s="123">
        <v>2900</v>
      </c>
      <c r="U38" s="123">
        <v>1000</v>
      </c>
      <c r="V38" s="117" t="s">
        <v>364</v>
      </c>
    </row>
    <row r="39" spans="1:22" x14ac:dyDescent="0.35">
      <c r="A39" s="16" t="s">
        <v>47</v>
      </c>
      <c r="B39" s="17" t="s">
        <v>4</v>
      </c>
      <c r="C39" s="18">
        <v>1300</v>
      </c>
      <c r="D39" s="18">
        <v>700</v>
      </c>
      <c r="E39" s="18">
        <v>1200</v>
      </c>
      <c r="F39" s="18">
        <v>1900</v>
      </c>
      <c r="G39" s="18">
        <v>2100</v>
      </c>
      <c r="H39" s="18">
        <v>1600</v>
      </c>
      <c r="I39" s="21">
        <v>1700</v>
      </c>
      <c r="J39" s="21">
        <v>1500</v>
      </c>
      <c r="K39" s="21">
        <v>1500</v>
      </c>
      <c r="L39" s="21">
        <v>1700</v>
      </c>
      <c r="M39" s="21">
        <v>2000</v>
      </c>
      <c r="N39" s="21">
        <v>1500</v>
      </c>
      <c r="O39" s="21">
        <v>2200</v>
      </c>
      <c r="P39" s="21">
        <v>2900</v>
      </c>
      <c r="Q39" s="21">
        <v>1600</v>
      </c>
      <c r="R39" s="21">
        <v>2400</v>
      </c>
      <c r="S39" s="18">
        <v>2700</v>
      </c>
      <c r="T39" s="123">
        <v>2700</v>
      </c>
      <c r="U39" s="123">
        <v>600</v>
      </c>
      <c r="V39" s="117" t="s">
        <v>364</v>
      </c>
    </row>
    <row r="40" spans="1:22" x14ac:dyDescent="0.35">
      <c r="A40" s="16" t="s">
        <v>47</v>
      </c>
      <c r="B40" s="17" t="s">
        <v>32</v>
      </c>
      <c r="C40" s="18">
        <v>1200</v>
      </c>
      <c r="D40" s="18">
        <v>1500</v>
      </c>
      <c r="E40" s="18">
        <v>1500</v>
      </c>
      <c r="F40" s="18">
        <v>1300</v>
      </c>
      <c r="G40" s="18">
        <v>1600</v>
      </c>
      <c r="H40" s="18">
        <v>2400</v>
      </c>
      <c r="I40" s="21">
        <v>1700</v>
      </c>
      <c r="J40" s="21">
        <v>1900</v>
      </c>
      <c r="K40" s="21">
        <v>2000</v>
      </c>
      <c r="L40" s="21">
        <v>2600</v>
      </c>
      <c r="M40" s="21">
        <v>2200</v>
      </c>
      <c r="N40" s="21">
        <v>2400</v>
      </c>
      <c r="O40" s="21">
        <v>2700</v>
      </c>
      <c r="P40" s="21">
        <v>2200</v>
      </c>
      <c r="Q40" s="21">
        <v>2500</v>
      </c>
      <c r="R40" s="21">
        <v>2700</v>
      </c>
      <c r="S40" s="18">
        <v>2200</v>
      </c>
      <c r="T40" s="123">
        <v>1600</v>
      </c>
      <c r="U40" s="123">
        <v>2000</v>
      </c>
      <c r="V40" s="117" t="s">
        <v>364</v>
      </c>
    </row>
    <row r="41" spans="1:22" x14ac:dyDescent="0.35">
      <c r="A41" s="16" t="s">
        <v>47</v>
      </c>
      <c r="B41" s="17" t="s">
        <v>5</v>
      </c>
      <c r="C41" s="18">
        <v>1900</v>
      </c>
      <c r="D41" s="18">
        <v>1800</v>
      </c>
      <c r="E41" s="18">
        <v>2000</v>
      </c>
      <c r="F41" s="18">
        <v>2200</v>
      </c>
      <c r="G41" s="18">
        <v>2000</v>
      </c>
      <c r="H41" s="18">
        <v>1800</v>
      </c>
      <c r="I41" s="21">
        <v>2000</v>
      </c>
      <c r="J41" s="21">
        <v>2400</v>
      </c>
      <c r="K41" s="21">
        <v>2300</v>
      </c>
      <c r="L41" s="21">
        <v>2800</v>
      </c>
      <c r="M41" s="21">
        <v>3100</v>
      </c>
      <c r="N41" s="21">
        <v>2800</v>
      </c>
      <c r="O41" s="21">
        <v>2100</v>
      </c>
      <c r="P41" s="21">
        <v>3200</v>
      </c>
      <c r="Q41" s="21">
        <v>2600</v>
      </c>
      <c r="R41" s="21">
        <v>1600</v>
      </c>
      <c r="S41" s="18">
        <v>3500</v>
      </c>
      <c r="T41" s="123">
        <v>3700</v>
      </c>
      <c r="U41" s="123">
        <v>3200</v>
      </c>
      <c r="V41" s="117" t="s">
        <v>364</v>
      </c>
    </row>
    <row r="42" spans="1:22" x14ac:dyDescent="0.35">
      <c r="A42" s="16" t="s">
        <v>47</v>
      </c>
      <c r="B42" s="17" t="s">
        <v>6</v>
      </c>
      <c r="C42" s="18">
        <v>1800</v>
      </c>
      <c r="D42" s="18">
        <v>1400</v>
      </c>
      <c r="E42" s="18">
        <v>1100</v>
      </c>
      <c r="F42" s="18">
        <v>1500</v>
      </c>
      <c r="G42" s="18">
        <v>1400</v>
      </c>
      <c r="H42" s="18">
        <v>1400</v>
      </c>
      <c r="I42" s="21">
        <v>1100</v>
      </c>
      <c r="J42" s="21">
        <v>1800</v>
      </c>
      <c r="K42" s="21">
        <v>1500</v>
      </c>
      <c r="L42" s="21">
        <v>2000</v>
      </c>
      <c r="M42" s="21">
        <v>2200</v>
      </c>
      <c r="N42" s="21">
        <v>1900</v>
      </c>
      <c r="O42" s="21">
        <v>2200</v>
      </c>
      <c r="P42" s="21">
        <v>2400</v>
      </c>
      <c r="Q42" s="21">
        <v>1800</v>
      </c>
      <c r="R42" s="21">
        <v>1900</v>
      </c>
      <c r="S42" s="18">
        <v>1800</v>
      </c>
      <c r="T42" s="123">
        <v>1000</v>
      </c>
      <c r="U42" s="123">
        <v>2100</v>
      </c>
      <c r="V42" s="117" t="s">
        <v>364</v>
      </c>
    </row>
    <row r="43" spans="1:22" x14ac:dyDescent="0.35">
      <c r="A43" s="16" t="s">
        <v>47</v>
      </c>
      <c r="B43" s="17" t="s">
        <v>8</v>
      </c>
      <c r="C43" s="18">
        <v>1700</v>
      </c>
      <c r="D43" s="18">
        <v>1600</v>
      </c>
      <c r="E43" s="18">
        <v>1800</v>
      </c>
      <c r="F43" s="18">
        <v>1400</v>
      </c>
      <c r="G43" s="18">
        <v>1400</v>
      </c>
      <c r="H43" s="18">
        <v>1900</v>
      </c>
      <c r="I43" s="21">
        <v>2100</v>
      </c>
      <c r="J43" s="21">
        <v>1600</v>
      </c>
      <c r="K43" s="21">
        <v>1800</v>
      </c>
      <c r="L43" s="21">
        <v>2600</v>
      </c>
      <c r="M43" s="21">
        <v>2700</v>
      </c>
      <c r="N43" s="21">
        <v>2800</v>
      </c>
      <c r="O43" s="21">
        <v>2900</v>
      </c>
      <c r="P43" s="21">
        <v>3200</v>
      </c>
      <c r="Q43" s="21">
        <v>1700</v>
      </c>
      <c r="R43" s="21">
        <v>3300</v>
      </c>
      <c r="S43" s="18">
        <v>2100</v>
      </c>
      <c r="T43" s="123">
        <v>2200</v>
      </c>
      <c r="U43" s="123">
        <v>2100</v>
      </c>
      <c r="V43" s="117" t="s">
        <v>364</v>
      </c>
    </row>
    <row r="44" spans="1:22" x14ac:dyDescent="0.35">
      <c r="A44" s="16" t="s">
        <v>47</v>
      </c>
      <c r="B44" s="17" t="s">
        <v>9</v>
      </c>
      <c r="C44" s="18">
        <v>4100</v>
      </c>
      <c r="D44" s="18">
        <v>5700</v>
      </c>
      <c r="E44" s="18">
        <v>6400</v>
      </c>
      <c r="F44" s="18">
        <v>4700</v>
      </c>
      <c r="G44" s="18">
        <v>4700</v>
      </c>
      <c r="H44" s="18">
        <v>5300</v>
      </c>
      <c r="I44" s="21">
        <v>4500</v>
      </c>
      <c r="J44" s="21">
        <v>5000</v>
      </c>
      <c r="K44" s="21">
        <v>4800</v>
      </c>
      <c r="L44" s="21">
        <v>5100</v>
      </c>
      <c r="M44" s="21">
        <v>9000</v>
      </c>
      <c r="N44" s="21">
        <v>6600</v>
      </c>
      <c r="O44" s="21">
        <v>6400</v>
      </c>
      <c r="P44" s="21">
        <v>5600</v>
      </c>
      <c r="Q44" s="21">
        <v>5600</v>
      </c>
      <c r="R44" s="21">
        <v>7600</v>
      </c>
      <c r="S44" s="18">
        <v>7000</v>
      </c>
      <c r="T44" s="123">
        <v>4400</v>
      </c>
      <c r="U44" s="123">
        <v>8500</v>
      </c>
      <c r="V44" s="117" t="s">
        <v>364</v>
      </c>
    </row>
    <row r="45" spans="1:22" x14ac:dyDescent="0.35">
      <c r="A45" s="16" t="s">
        <v>47</v>
      </c>
      <c r="B45" s="17" t="s">
        <v>33</v>
      </c>
      <c r="C45" s="18">
        <v>4700</v>
      </c>
      <c r="D45" s="18">
        <v>3100</v>
      </c>
      <c r="E45" s="18">
        <v>4200</v>
      </c>
      <c r="F45" s="18">
        <v>6300</v>
      </c>
      <c r="G45" s="18">
        <v>7200</v>
      </c>
      <c r="H45" s="18">
        <v>8600</v>
      </c>
      <c r="I45" s="21">
        <v>4500</v>
      </c>
      <c r="J45" s="21">
        <v>5600</v>
      </c>
      <c r="K45" s="21">
        <v>9200</v>
      </c>
      <c r="L45" s="21">
        <v>7300</v>
      </c>
      <c r="M45" s="21">
        <v>8800</v>
      </c>
      <c r="N45" s="21">
        <v>8000</v>
      </c>
      <c r="O45" s="21">
        <v>8400</v>
      </c>
      <c r="P45" s="21">
        <v>10200</v>
      </c>
      <c r="Q45" s="21">
        <v>5900</v>
      </c>
      <c r="R45" s="21">
        <v>11000</v>
      </c>
      <c r="S45" s="18">
        <v>12900</v>
      </c>
      <c r="T45" s="123">
        <v>6400</v>
      </c>
      <c r="U45" s="123">
        <v>9800</v>
      </c>
      <c r="V45" s="117" t="s">
        <v>364</v>
      </c>
    </row>
    <row r="46" spans="1:22" x14ac:dyDescent="0.35">
      <c r="A46" s="16" t="s">
        <v>47</v>
      </c>
      <c r="B46" s="17" t="s">
        <v>10</v>
      </c>
      <c r="C46" s="18">
        <v>5500</v>
      </c>
      <c r="D46" s="18">
        <v>5800</v>
      </c>
      <c r="E46" s="18">
        <v>4900</v>
      </c>
      <c r="F46" s="18">
        <v>5000</v>
      </c>
      <c r="G46" s="18">
        <v>5300</v>
      </c>
      <c r="H46" s="18">
        <v>4900</v>
      </c>
      <c r="I46" s="21">
        <v>5700</v>
      </c>
      <c r="J46" s="21">
        <v>5900</v>
      </c>
      <c r="K46" s="21">
        <v>6500</v>
      </c>
      <c r="L46" s="21">
        <v>7000</v>
      </c>
      <c r="M46" s="21">
        <v>6400</v>
      </c>
      <c r="N46" s="21">
        <v>5700</v>
      </c>
      <c r="O46" s="21">
        <v>6300</v>
      </c>
      <c r="P46" s="21">
        <v>5900</v>
      </c>
      <c r="Q46" s="21">
        <v>6000</v>
      </c>
      <c r="R46" s="21">
        <v>4300</v>
      </c>
      <c r="S46" s="18">
        <v>4600</v>
      </c>
      <c r="T46" s="123">
        <v>5500</v>
      </c>
      <c r="U46" s="123">
        <v>7700</v>
      </c>
      <c r="V46" s="117" t="s">
        <v>364</v>
      </c>
    </row>
    <row r="47" spans="1:22" x14ac:dyDescent="0.35">
      <c r="A47" s="16" t="s">
        <v>47</v>
      </c>
      <c r="B47" s="17" t="s">
        <v>11</v>
      </c>
      <c r="C47" s="18" t="s">
        <v>192</v>
      </c>
      <c r="D47" s="18">
        <v>500</v>
      </c>
      <c r="E47" s="18">
        <v>800</v>
      </c>
      <c r="F47" s="18">
        <v>700</v>
      </c>
      <c r="G47" s="18">
        <v>500</v>
      </c>
      <c r="H47" s="18">
        <v>800</v>
      </c>
      <c r="I47" s="21">
        <v>1000</v>
      </c>
      <c r="J47" s="21">
        <v>1000</v>
      </c>
      <c r="K47" s="21">
        <v>1100</v>
      </c>
      <c r="L47" s="21">
        <v>800</v>
      </c>
      <c r="M47" s="21">
        <v>800</v>
      </c>
      <c r="N47" s="21">
        <v>1700</v>
      </c>
      <c r="O47" s="21">
        <v>1200</v>
      </c>
      <c r="P47" s="21">
        <v>900</v>
      </c>
      <c r="Q47" s="21">
        <v>1000</v>
      </c>
      <c r="R47" s="21">
        <v>500</v>
      </c>
      <c r="S47" s="18">
        <v>1400</v>
      </c>
      <c r="T47" s="123">
        <v>1300</v>
      </c>
      <c r="U47" s="123">
        <v>1500</v>
      </c>
      <c r="V47" s="117" t="s">
        <v>364</v>
      </c>
    </row>
    <row r="48" spans="1:22" x14ac:dyDescent="0.35">
      <c r="A48" s="16" t="s">
        <v>47</v>
      </c>
      <c r="B48" s="17" t="s">
        <v>12</v>
      </c>
      <c r="C48" s="18">
        <v>600</v>
      </c>
      <c r="D48" s="18">
        <v>900</v>
      </c>
      <c r="E48" s="18">
        <v>1100</v>
      </c>
      <c r="F48" s="18">
        <v>1600</v>
      </c>
      <c r="G48" s="18">
        <v>1200</v>
      </c>
      <c r="H48" s="18">
        <v>1600</v>
      </c>
      <c r="I48" s="21">
        <v>1300</v>
      </c>
      <c r="J48" s="21">
        <v>1100</v>
      </c>
      <c r="K48" s="21">
        <v>1400</v>
      </c>
      <c r="L48" s="21">
        <v>1700</v>
      </c>
      <c r="M48" s="21">
        <v>2200</v>
      </c>
      <c r="N48" s="21">
        <v>1800</v>
      </c>
      <c r="O48" s="21">
        <v>1900</v>
      </c>
      <c r="P48" s="21">
        <v>1100</v>
      </c>
      <c r="Q48" s="21">
        <v>1300</v>
      </c>
      <c r="R48" s="21">
        <v>2000</v>
      </c>
      <c r="S48" s="18">
        <v>1100</v>
      </c>
      <c r="T48" s="123">
        <v>1900</v>
      </c>
      <c r="U48" s="123">
        <v>1000</v>
      </c>
      <c r="V48" s="117" t="s">
        <v>364</v>
      </c>
    </row>
    <row r="49" spans="1:22" x14ac:dyDescent="0.35">
      <c r="A49" s="16" t="s">
        <v>47</v>
      </c>
      <c r="B49" s="17" t="s">
        <v>13</v>
      </c>
      <c r="C49" s="18">
        <v>2200</v>
      </c>
      <c r="D49" s="18">
        <v>2100</v>
      </c>
      <c r="E49" s="18">
        <v>2000</v>
      </c>
      <c r="F49" s="18">
        <v>2300</v>
      </c>
      <c r="G49" s="18">
        <v>2500</v>
      </c>
      <c r="H49" s="18">
        <v>2300</v>
      </c>
      <c r="I49" s="21">
        <v>2200</v>
      </c>
      <c r="J49" s="21">
        <v>1700</v>
      </c>
      <c r="K49" s="21">
        <v>2100</v>
      </c>
      <c r="L49" s="21">
        <v>2200</v>
      </c>
      <c r="M49" s="21">
        <v>2200</v>
      </c>
      <c r="N49" s="21">
        <v>2300</v>
      </c>
      <c r="O49" s="21">
        <v>2500</v>
      </c>
      <c r="P49" s="21">
        <v>3200</v>
      </c>
      <c r="Q49" s="21">
        <v>3100</v>
      </c>
      <c r="R49" s="21">
        <v>2500</v>
      </c>
      <c r="S49" s="18">
        <v>2200</v>
      </c>
      <c r="T49" s="123">
        <v>2600</v>
      </c>
      <c r="U49" s="123">
        <v>3200</v>
      </c>
      <c r="V49" s="117" t="s">
        <v>364</v>
      </c>
    </row>
    <row r="50" spans="1:22" x14ac:dyDescent="0.35">
      <c r="A50" s="16" t="s">
        <v>47</v>
      </c>
      <c r="B50" s="17" t="s">
        <v>7</v>
      </c>
      <c r="C50" s="18" t="s">
        <v>192</v>
      </c>
      <c r="D50" s="18" t="s">
        <v>192</v>
      </c>
      <c r="E50" s="18" t="s">
        <v>192</v>
      </c>
      <c r="F50" s="18">
        <v>600</v>
      </c>
      <c r="G50" s="18" t="s">
        <v>298</v>
      </c>
      <c r="H50" s="18" t="s">
        <v>192</v>
      </c>
      <c r="I50" s="21">
        <v>800</v>
      </c>
      <c r="J50" s="21" t="s">
        <v>298</v>
      </c>
      <c r="K50" s="21">
        <v>700</v>
      </c>
      <c r="L50" s="21" t="s">
        <v>298</v>
      </c>
      <c r="M50" s="21" t="s">
        <v>298</v>
      </c>
      <c r="N50" s="21">
        <v>800</v>
      </c>
      <c r="O50" s="18" t="s">
        <v>192</v>
      </c>
      <c r="P50" s="18" t="s">
        <v>192</v>
      </c>
      <c r="Q50" s="21" t="s">
        <v>298</v>
      </c>
      <c r="R50" s="21" t="s">
        <v>298</v>
      </c>
      <c r="S50" s="18" t="s">
        <v>298</v>
      </c>
      <c r="T50" s="123" t="s">
        <v>298</v>
      </c>
      <c r="U50" s="123">
        <v>700</v>
      </c>
      <c r="V50" s="117" t="s">
        <v>364</v>
      </c>
    </row>
    <row r="51" spans="1:22" x14ac:dyDescent="0.35">
      <c r="A51" s="16" t="s">
        <v>47</v>
      </c>
      <c r="B51" s="17" t="s">
        <v>14</v>
      </c>
      <c r="C51" s="18">
        <v>900</v>
      </c>
      <c r="D51" s="18">
        <v>1500</v>
      </c>
      <c r="E51" s="18">
        <v>1300</v>
      </c>
      <c r="F51" s="18">
        <v>1400</v>
      </c>
      <c r="G51" s="18">
        <v>1100</v>
      </c>
      <c r="H51" s="18">
        <v>1300</v>
      </c>
      <c r="I51" s="21">
        <v>1800</v>
      </c>
      <c r="J51" s="21">
        <v>2000</v>
      </c>
      <c r="K51" s="21">
        <v>2000</v>
      </c>
      <c r="L51" s="21">
        <v>2500</v>
      </c>
      <c r="M51" s="21">
        <v>2400</v>
      </c>
      <c r="N51" s="21">
        <v>2200</v>
      </c>
      <c r="O51" s="21">
        <v>2700</v>
      </c>
      <c r="P51" s="21">
        <v>2300</v>
      </c>
      <c r="Q51" s="21">
        <v>2500</v>
      </c>
      <c r="R51" s="21">
        <v>1800</v>
      </c>
      <c r="S51" s="18">
        <v>1800</v>
      </c>
      <c r="T51" s="123">
        <v>900</v>
      </c>
      <c r="U51" s="123">
        <v>2100</v>
      </c>
      <c r="V51" s="117" t="s">
        <v>364</v>
      </c>
    </row>
    <row r="52" spans="1:22" x14ac:dyDescent="0.35">
      <c r="A52" s="16" t="s">
        <v>47</v>
      </c>
      <c r="B52" s="17" t="s">
        <v>31</v>
      </c>
      <c r="C52" s="18">
        <v>2200</v>
      </c>
      <c r="D52" s="18">
        <v>2900</v>
      </c>
      <c r="E52" s="18">
        <v>3300</v>
      </c>
      <c r="F52" s="18">
        <v>3700</v>
      </c>
      <c r="G52" s="18">
        <v>5100</v>
      </c>
      <c r="H52" s="18">
        <v>3200</v>
      </c>
      <c r="I52" s="21">
        <v>3200</v>
      </c>
      <c r="J52" s="21">
        <v>3100</v>
      </c>
      <c r="K52" s="21">
        <v>4000</v>
      </c>
      <c r="L52" s="21">
        <v>5000</v>
      </c>
      <c r="M52" s="21">
        <v>3900</v>
      </c>
      <c r="N52" s="21">
        <v>3900</v>
      </c>
      <c r="O52" s="21">
        <v>5100</v>
      </c>
      <c r="P52" s="21">
        <v>3100</v>
      </c>
      <c r="Q52" s="21">
        <v>4100</v>
      </c>
      <c r="R52" s="21">
        <v>3400</v>
      </c>
      <c r="S52" s="18">
        <v>2400</v>
      </c>
      <c r="T52" s="123">
        <v>1700</v>
      </c>
      <c r="U52" s="123">
        <v>6100</v>
      </c>
      <c r="V52" s="117" t="s">
        <v>364</v>
      </c>
    </row>
    <row r="53" spans="1:22" x14ac:dyDescent="0.35">
      <c r="A53" s="16" t="s">
        <v>47</v>
      </c>
      <c r="B53" s="17" t="s">
        <v>15</v>
      </c>
      <c r="C53" s="18" t="s">
        <v>192</v>
      </c>
      <c r="D53" s="18">
        <v>800</v>
      </c>
      <c r="E53" s="18">
        <v>500</v>
      </c>
      <c r="F53" s="18" t="s">
        <v>298</v>
      </c>
      <c r="G53" s="18" t="s">
        <v>192</v>
      </c>
      <c r="H53" s="18" t="s">
        <v>192</v>
      </c>
      <c r="I53" s="21">
        <v>600</v>
      </c>
      <c r="J53" s="21">
        <v>800</v>
      </c>
      <c r="K53" s="21" t="s">
        <v>298</v>
      </c>
      <c r="L53" s="21">
        <v>800</v>
      </c>
      <c r="M53" s="21">
        <v>900</v>
      </c>
      <c r="N53" s="21" t="s">
        <v>298</v>
      </c>
      <c r="O53" s="21">
        <v>900</v>
      </c>
      <c r="P53" s="21">
        <v>900</v>
      </c>
      <c r="Q53" s="21">
        <v>700</v>
      </c>
      <c r="R53" s="21">
        <v>800</v>
      </c>
      <c r="S53" s="18">
        <v>1000</v>
      </c>
      <c r="T53" s="123">
        <v>900</v>
      </c>
      <c r="U53" s="123" t="s">
        <v>208</v>
      </c>
      <c r="V53" s="117" t="s">
        <v>364</v>
      </c>
    </row>
    <row r="54" spans="1:22" x14ac:dyDescent="0.35">
      <c r="A54" s="16" t="s">
        <v>47</v>
      </c>
      <c r="B54" s="17" t="s">
        <v>16</v>
      </c>
      <c r="C54" s="18">
        <v>2200</v>
      </c>
      <c r="D54" s="18">
        <v>2200</v>
      </c>
      <c r="E54" s="18">
        <v>2700</v>
      </c>
      <c r="F54" s="18">
        <v>3000</v>
      </c>
      <c r="G54" s="18">
        <v>2800</v>
      </c>
      <c r="H54" s="18">
        <v>3300</v>
      </c>
      <c r="I54" s="21">
        <v>2700</v>
      </c>
      <c r="J54" s="21">
        <v>3400</v>
      </c>
      <c r="K54" s="21">
        <v>3300</v>
      </c>
      <c r="L54" s="21">
        <v>3800</v>
      </c>
      <c r="M54" s="21">
        <v>3900</v>
      </c>
      <c r="N54" s="21">
        <v>5000</v>
      </c>
      <c r="O54" s="21">
        <v>5200</v>
      </c>
      <c r="P54" s="21">
        <v>3700</v>
      </c>
      <c r="Q54" s="21">
        <v>4200</v>
      </c>
      <c r="R54" s="21">
        <v>6400</v>
      </c>
      <c r="S54" s="18">
        <v>4000</v>
      </c>
      <c r="T54" s="123">
        <v>5100</v>
      </c>
      <c r="U54" s="123">
        <v>4900</v>
      </c>
      <c r="V54" s="117" t="s">
        <v>364</v>
      </c>
    </row>
    <row r="55" spans="1:22" x14ac:dyDescent="0.35">
      <c r="A55" s="16" t="s">
        <v>47</v>
      </c>
      <c r="B55" s="17" t="s">
        <v>26</v>
      </c>
      <c r="C55" s="18">
        <v>1500</v>
      </c>
      <c r="D55" s="18">
        <v>1600</v>
      </c>
      <c r="E55" s="18">
        <v>1100</v>
      </c>
      <c r="F55" s="18">
        <v>1100</v>
      </c>
      <c r="G55" s="18">
        <v>900</v>
      </c>
      <c r="H55" s="18">
        <v>1600</v>
      </c>
      <c r="I55" s="21">
        <v>2500</v>
      </c>
      <c r="J55" s="21">
        <v>1900</v>
      </c>
      <c r="K55" s="21">
        <v>1900</v>
      </c>
      <c r="L55" s="21">
        <v>2200</v>
      </c>
      <c r="M55" s="21">
        <v>1900</v>
      </c>
      <c r="N55" s="21">
        <v>2600</v>
      </c>
      <c r="O55" s="21">
        <v>2200</v>
      </c>
      <c r="P55" s="21">
        <v>2800</v>
      </c>
      <c r="Q55" s="21">
        <v>3100</v>
      </c>
      <c r="R55" s="21">
        <v>2500</v>
      </c>
      <c r="S55" s="18">
        <v>2900</v>
      </c>
      <c r="T55" s="123">
        <v>3100</v>
      </c>
      <c r="U55" s="123">
        <v>1300</v>
      </c>
      <c r="V55" s="117" t="s">
        <v>364</v>
      </c>
    </row>
    <row r="56" spans="1:22" x14ac:dyDescent="0.35">
      <c r="A56" s="16" t="s">
        <v>47</v>
      </c>
      <c r="B56" s="17" t="s">
        <v>17</v>
      </c>
      <c r="C56" s="18">
        <v>1900</v>
      </c>
      <c r="D56" s="18">
        <v>1900</v>
      </c>
      <c r="E56" s="18">
        <v>1900</v>
      </c>
      <c r="F56" s="18">
        <v>2600</v>
      </c>
      <c r="G56" s="18">
        <v>2900</v>
      </c>
      <c r="H56" s="18">
        <v>2900</v>
      </c>
      <c r="I56" s="21">
        <v>3100</v>
      </c>
      <c r="J56" s="21">
        <v>3800</v>
      </c>
      <c r="K56" s="21">
        <v>3200</v>
      </c>
      <c r="L56" s="21">
        <v>3500</v>
      </c>
      <c r="M56" s="21">
        <v>3400</v>
      </c>
      <c r="N56" s="21">
        <v>3800</v>
      </c>
      <c r="O56" s="21">
        <v>3600</v>
      </c>
      <c r="P56" s="21">
        <v>3100</v>
      </c>
      <c r="Q56" s="21">
        <v>3000</v>
      </c>
      <c r="R56" s="21">
        <v>4300</v>
      </c>
      <c r="S56" s="18">
        <v>4200</v>
      </c>
      <c r="T56" s="123">
        <v>4100</v>
      </c>
      <c r="U56" s="123">
        <v>4100</v>
      </c>
      <c r="V56" s="117" t="s">
        <v>364</v>
      </c>
    </row>
    <row r="57" spans="1:22" x14ac:dyDescent="0.35">
      <c r="A57" s="16" t="s">
        <v>47</v>
      </c>
      <c r="B57" s="17" t="s">
        <v>18</v>
      </c>
      <c r="C57" s="18">
        <v>500</v>
      </c>
      <c r="D57" s="18" t="s">
        <v>192</v>
      </c>
      <c r="E57" s="18" t="s">
        <v>192</v>
      </c>
      <c r="F57" s="18" t="s">
        <v>192</v>
      </c>
      <c r="G57" s="18">
        <v>700</v>
      </c>
      <c r="H57" s="18" t="s">
        <v>192</v>
      </c>
      <c r="I57" s="21">
        <v>700</v>
      </c>
      <c r="J57" s="18" t="s">
        <v>192</v>
      </c>
      <c r="K57" s="18" t="s">
        <v>192</v>
      </c>
      <c r="L57" s="21" t="s">
        <v>208</v>
      </c>
      <c r="M57" s="21" t="s">
        <v>208</v>
      </c>
      <c r="N57" s="18" t="s">
        <v>192</v>
      </c>
      <c r="O57" s="18" t="s">
        <v>192</v>
      </c>
      <c r="P57" s="18" t="s">
        <v>192</v>
      </c>
      <c r="Q57" s="21" t="s">
        <v>208</v>
      </c>
      <c r="R57" s="18" t="s">
        <v>192</v>
      </c>
      <c r="S57" s="21" t="s">
        <v>208</v>
      </c>
      <c r="T57" s="21" t="s">
        <v>208</v>
      </c>
      <c r="U57" s="123" t="s">
        <v>208</v>
      </c>
      <c r="V57" s="117" t="s">
        <v>364</v>
      </c>
    </row>
    <row r="58" spans="1:22" x14ac:dyDescent="0.35">
      <c r="A58" s="16" t="s">
        <v>47</v>
      </c>
      <c r="B58" s="17" t="s">
        <v>19</v>
      </c>
      <c r="C58" s="18">
        <v>1800</v>
      </c>
      <c r="D58" s="18">
        <v>1600</v>
      </c>
      <c r="E58" s="18">
        <v>1700</v>
      </c>
      <c r="F58" s="18">
        <v>1700</v>
      </c>
      <c r="G58" s="18">
        <v>1800</v>
      </c>
      <c r="H58" s="18">
        <v>1900</v>
      </c>
      <c r="I58" s="21">
        <v>2000</v>
      </c>
      <c r="J58" s="21">
        <v>2200</v>
      </c>
      <c r="K58" s="21">
        <v>2300</v>
      </c>
      <c r="L58" s="21">
        <v>2400</v>
      </c>
      <c r="M58" s="21">
        <v>2300</v>
      </c>
      <c r="N58" s="21">
        <v>2400</v>
      </c>
      <c r="O58" s="21">
        <v>2100</v>
      </c>
      <c r="P58" s="21">
        <v>2700</v>
      </c>
      <c r="Q58" s="21">
        <v>2400</v>
      </c>
      <c r="R58" s="21">
        <v>2600</v>
      </c>
      <c r="S58" s="18">
        <v>2000</v>
      </c>
      <c r="T58" s="123">
        <v>2300</v>
      </c>
      <c r="U58" s="123">
        <v>2800</v>
      </c>
      <c r="V58" s="117" t="s">
        <v>364</v>
      </c>
    </row>
    <row r="59" spans="1:22" x14ac:dyDescent="0.35">
      <c r="A59" s="16" t="s">
        <v>47</v>
      </c>
      <c r="B59" s="17" t="s">
        <v>20</v>
      </c>
      <c r="C59" s="18">
        <v>3400</v>
      </c>
      <c r="D59" s="18">
        <v>4300</v>
      </c>
      <c r="E59" s="18">
        <v>4600</v>
      </c>
      <c r="F59" s="18">
        <v>3300</v>
      </c>
      <c r="G59" s="18">
        <v>4100</v>
      </c>
      <c r="H59" s="18">
        <v>3700</v>
      </c>
      <c r="I59" s="21">
        <v>4100</v>
      </c>
      <c r="J59" s="21">
        <v>4500</v>
      </c>
      <c r="K59" s="21">
        <v>5500</v>
      </c>
      <c r="L59" s="21">
        <v>3800</v>
      </c>
      <c r="M59" s="21">
        <v>4700</v>
      </c>
      <c r="N59" s="21">
        <v>7300</v>
      </c>
      <c r="O59" s="21">
        <v>6800</v>
      </c>
      <c r="P59" s="21">
        <v>4100</v>
      </c>
      <c r="Q59" s="21">
        <v>6900</v>
      </c>
      <c r="R59" s="21">
        <v>7200</v>
      </c>
      <c r="S59" s="18">
        <v>8500</v>
      </c>
      <c r="T59" s="123">
        <v>6700</v>
      </c>
      <c r="U59" s="123">
        <v>5300</v>
      </c>
      <c r="V59" s="117" t="s">
        <v>364</v>
      </c>
    </row>
    <row r="60" spans="1:22" x14ac:dyDescent="0.35">
      <c r="A60" s="16" t="s">
        <v>47</v>
      </c>
      <c r="B60" s="17" t="s">
        <v>21</v>
      </c>
      <c r="C60" s="18">
        <v>1800</v>
      </c>
      <c r="D60" s="18">
        <v>2200</v>
      </c>
      <c r="E60" s="18">
        <v>1600</v>
      </c>
      <c r="F60" s="18">
        <v>1900</v>
      </c>
      <c r="G60" s="18">
        <v>1000</v>
      </c>
      <c r="H60" s="18">
        <v>1300</v>
      </c>
      <c r="I60" s="21">
        <v>2000</v>
      </c>
      <c r="J60" s="21">
        <v>2100</v>
      </c>
      <c r="K60" s="21">
        <v>2100</v>
      </c>
      <c r="L60" s="21">
        <v>2200</v>
      </c>
      <c r="M60" s="21">
        <v>1800</v>
      </c>
      <c r="N60" s="21">
        <v>1500</v>
      </c>
      <c r="O60" s="21">
        <v>2100</v>
      </c>
      <c r="P60" s="21">
        <v>2400</v>
      </c>
      <c r="Q60" s="21">
        <v>1800</v>
      </c>
      <c r="R60" s="21">
        <v>1900</v>
      </c>
      <c r="S60" s="18">
        <v>2800</v>
      </c>
      <c r="T60" s="123">
        <v>2900</v>
      </c>
      <c r="U60" s="123">
        <v>1600</v>
      </c>
      <c r="V60" s="117" t="s">
        <v>364</v>
      </c>
    </row>
    <row r="61" spans="1:22" x14ac:dyDescent="0.35">
      <c r="A61" s="16" t="s">
        <v>47</v>
      </c>
      <c r="B61" s="17" t="s">
        <v>27</v>
      </c>
      <c r="C61" s="18">
        <v>500</v>
      </c>
      <c r="D61" s="18" t="s">
        <v>192</v>
      </c>
      <c r="E61" s="18">
        <v>600</v>
      </c>
      <c r="F61" s="18">
        <v>800</v>
      </c>
      <c r="G61" s="18">
        <v>800</v>
      </c>
      <c r="H61" s="18">
        <v>900</v>
      </c>
      <c r="I61" s="21">
        <v>1000</v>
      </c>
      <c r="J61" s="21">
        <v>800</v>
      </c>
      <c r="K61" s="21">
        <v>700</v>
      </c>
      <c r="L61" s="21">
        <v>800</v>
      </c>
      <c r="M61" s="21">
        <v>1100</v>
      </c>
      <c r="N61" s="21">
        <v>800</v>
      </c>
      <c r="O61" s="21">
        <v>900</v>
      </c>
      <c r="P61" s="21">
        <v>800</v>
      </c>
      <c r="Q61" s="21">
        <v>600</v>
      </c>
      <c r="R61" s="21">
        <v>1200</v>
      </c>
      <c r="S61" s="18">
        <v>900</v>
      </c>
      <c r="T61" s="123">
        <v>1000</v>
      </c>
      <c r="U61" s="123">
        <v>1000</v>
      </c>
      <c r="V61" s="117" t="s">
        <v>364</v>
      </c>
    </row>
    <row r="62" spans="1:22" x14ac:dyDescent="0.35">
      <c r="A62" s="16" t="s">
        <v>47</v>
      </c>
      <c r="B62" s="17" t="s">
        <v>28</v>
      </c>
      <c r="C62" s="18">
        <v>1600</v>
      </c>
      <c r="D62" s="18">
        <v>1500</v>
      </c>
      <c r="E62" s="18">
        <v>2200</v>
      </c>
      <c r="F62" s="18">
        <v>1900</v>
      </c>
      <c r="G62" s="18">
        <v>1700</v>
      </c>
      <c r="H62" s="18">
        <v>2600</v>
      </c>
      <c r="I62" s="21">
        <v>3000</v>
      </c>
      <c r="J62" s="21">
        <v>2000</v>
      </c>
      <c r="K62" s="21">
        <v>3100</v>
      </c>
      <c r="L62" s="21">
        <v>2100</v>
      </c>
      <c r="M62" s="21">
        <v>2200</v>
      </c>
      <c r="N62" s="21">
        <v>1800</v>
      </c>
      <c r="O62" s="21">
        <v>2100</v>
      </c>
      <c r="P62" s="21">
        <v>3600</v>
      </c>
      <c r="Q62" s="21">
        <v>3900</v>
      </c>
      <c r="R62" s="21">
        <v>4300</v>
      </c>
      <c r="S62" s="18">
        <v>3900</v>
      </c>
      <c r="T62" s="123">
        <v>2000</v>
      </c>
      <c r="U62" s="123">
        <v>2900</v>
      </c>
      <c r="V62" s="117" t="s">
        <v>364</v>
      </c>
    </row>
    <row r="63" spans="1:22" ht="30" customHeight="1" x14ac:dyDescent="0.35">
      <c r="A63" s="17" t="s">
        <v>182</v>
      </c>
      <c r="B63" s="17" t="s">
        <v>54</v>
      </c>
      <c r="C63" s="18" t="s">
        <v>190</v>
      </c>
      <c r="D63" s="18" t="s">
        <v>190</v>
      </c>
      <c r="E63" s="18" t="s">
        <v>190</v>
      </c>
      <c r="F63" s="18" t="s">
        <v>190</v>
      </c>
      <c r="G63" s="18" t="s">
        <v>190</v>
      </c>
      <c r="H63" s="18" t="s">
        <v>190</v>
      </c>
      <c r="I63" s="18" t="s">
        <v>190</v>
      </c>
      <c r="J63" s="18" t="s">
        <v>190</v>
      </c>
      <c r="K63" s="18">
        <v>7400</v>
      </c>
      <c r="L63" s="18">
        <v>5200</v>
      </c>
      <c r="M63" s="18">
        <v>7200</v>
      </c>
      <c r="N63" s="18">
        <v>6000</v>
      </c>
      <c r="O63" s="18">
        <v>9900</v>
      </c>
      <c r="P63" s="18">
        <v>10800</v>
      </c>
      <c r="Q63" s="18">
        <v>10000</v>
      </c>
      <c r="R63" s="18">
        <v>8900</v>
      </c>
      <c r="S63" s="18">
        <v>8600</v>
      </c>
      <c r="T63" s="123">
        <v>11200</v>
      </c>
      <c r="U63" s="123">
        <v>12400</v>
      </c>
      <c r="V63" s="117" t="s">
        <v>364</v>
      </c>
    </row>
    <row r="64" spans="1:22" x14ac:dyDescent="0.35">
      <c r="A64" s="16" t="s">
        <v>182</v>
      </c>
      <c r="B64" s="16" t="s">
        <v>55</v>
      </c>
      <c r="C64" s="18" t="s">
        <v>190</v>
      </c>
      <c r="D64" s="18" t="s">
        <v>190</v>
      </c>
      <c r="E64" s="18" t="s">
        <v>190</v>
      </c>
      <c r="F64" s="18" t="s">
        <v>190</v>
      </c>
      <c r="G64" s="18" t="s">
        <v>190</v>
      </c>
      <c r="H64" s="18" t="s">
        <v>190</v>
      </c>
      <c r="I64" s="21" t="s">
        <v>190</v>
      </c>
      <c r="J64" s="21" t="s">
        <v>190</v>
      </c>
      <c r="K64" s="21">
        <v>800</v>
      </c>
      <c r="L64" s="18" t="s">
        <v>192</v>
      </c>
      <c r="M64" s="21">
        <v>1100</v>
      </c>
      <c r="N64" s="21">
        <v>1600</v>
      </c>
      <c r="O64" s="21">
        <v>800</v>
      </c>
      <c r="P64" s="21">
        <v>1000</v>
      </c>
      <c r="Q64" s="21" t="s">
        <v>208</v>
      </c>
      <c r="R64" s="21" t="s">
        <v>208</v>
      </c>
      <c r="S64" s="21" t="s">
        <v>208</v>
      </c>
      <c r="T64" s="123" t="s">
        <v>208</v>
      </c>
      <c r="U64" s="123" t="s">
        <v>208</v>
      </c>
      <c r="V64" s="117" t="s">
        <v>364</v>
      </c>
    </row>
    <row r="65" spans="1:22" x14ac:dyDescent="0.35">
      <c r="A65" s="16" t="s">
        <v>182</v>
      </c>
      <c r="B65" s="16" t="s">
        <v>56</v>
      </c>
      <c r="C65" s="18" t="s">
        <v>190</v>
      </c>
      <c r="D65" s="18" t="s">
        <v>190</v>
      </c>
      <c r="E65" s="18" t="s">
        <v>190</v>
      </c>
      <c r="F65" s="18" t="s">
        <v>190</v>
      </c>
      <c r="G65" s="18" t="s">
        <v>190</v>
      </c>
      <c r="H65" s="18" t="s">
        <v>190</v>
      </c>
      <c r="I65" s="21" t="s">
        <v>190</v>
      </c>
      <c r="J65" s="21" t="s">
        <v>190</v>
      </c>
      <c r="K65" s="21">
        <v>900</v>
      </c>
      <c r="L65" s="21">
        <v>900</v>
      </c>
      <c r="M65" s="21">
        <v>800</v>
      </c>
      <c r="N65" s="21">
        <v>1300</v>
      </c>
      <c r="O65" s="21">
        <v>900</v>
      </c>
      <c r="P65" s="21">
        <v>1000</v>
      </c>
      <c r="Q65" s="21">
        <v>1100</v>
      </c>
      <c r="R65" s="21">
        <v>1500</v>
      </c>
      <c r="S65" s="18">
        <v>700</v>
      </c>
      <c r="T65" s="123">
        <v>800</v>
      </c>
      <c r="U65" s="123">
        <v>1000</v>
      </c>
      <c r="V65" s="117" t="s">
        <v>364</v>
      </c>
    </row>
    <row r="66" spans="1:22" x14ac:dyDescent="0.35">
      <c r="A66" s="16" t="s">
        <v>182</v>
      </c>
      <c r="B66" s="16" t="s">
        <v>57</v>
      </c>
      <c r="C66" s="18" t="s">
        <v>190</v>
      </c>
      <c r="D66" s="18" t="s">
        <v>190</v>
      </c>
      <c r="E66" s="18" t="s">
        <v>190</v>
      </c>
      <c r="F66" s="18" t="s">
        <v>190</v>
      </c>
      <c r="G66" s="18" t="s">
        <v>190</v>
      </c>
      <c r="H66" s="18" t="s">
        <v>190</v>
      </c>
      <c r="I66" s="21" t="s">
        <v>190</v>
      </c>
      <c r="J66" s="21" t="s">
        <v>190</v>
      </c>
      <c r="K66" s="21">
        <v>800</v>
      </c>
      <c r="L66" s="21">
        <v>800</v>
      </c>
      <c r="M66" s="21">
        <v>600</v>
      </c>
      <c r="N66" s="21" t="s">
        <v>208</v>
      </c>
      <c r="O66" s="21" t="s">
        <v>208</v>
      </c>
      <c r="P66" s="21" t="s">
        <v>208</v>
      </c>
      <c r="Q66" s="18" t="s">
        <v>192</v>
      </c>
      <c r="R66" s="21" t="s">
        <v>208</v>
      </c>
      <c r="S66" s="21" t="s">
        <v>208</v>
      </c>
      <c r="T66" s="123" t="s">
        <v>208</v>
      </c>
      <c r="U66" s="123" t="s">
        <v>208</v>
      </c>
      <c r="V66" s="117" t="s">
        <v>364</v>
      </c>
    </row>
    <row r="67" spans="1:22" x14ac:dyDescent="0.35">
      <c r="A67" s="16" t="s">
        <v>182</v>
      </c>
      <c r="B67" s="16" t="s">
        <v>58</v>
      </c>
      <c r="C67" s="18" t="s">
        <v>190</v>
      </c>
      <c r="D67" s="18" t="s">
        <v>190</v>
      </c>
      <c r="E67" s="18" t="s">
        <v>190</v>
      </c>
      <c r="F67" s="18" t="s">
        <v>190</v>
      </c>
      <c r="G67" s="18" t="s">
        <v>190</v>
      </c>
      <c r="H67" s="18" t="s">
        <v>190</v>
      </c>
      <c r="I67" s="21" t="s">
        <v>190</v>
      </c>
      <c r="J67" s="21" t="s">
        <v>190</v>
      </c>
      <c r="K67" s="21">
        <v>2400</v>
      </c>
      <c r="L67" s="21">
        <v>2600</v>
      </c>
      <c r="M67" s="21">
        <v>2900</v>
      </c>
      <c r="N67" s="21">
        <v>2400</v>
      </c>
      <c r="O67" s="21">
        <v>2700</v>
      </c>
      <c r="P67" s="21">
        <v>3500</v>
      </c>
      <c r="Q67" s="21">
        <v>2700</v>
      </c>
      <c r="R67" s="21">
        <v>2700</v>
      </c>
      <c r="S67" s="18">
        <v>3000</v>
      </c>
      <c r="T67" s="123">
        <v>3000</v>
      </c>
      <c r="U67" s="123">
        <v>2500</v>
      </c>
      <c r="V67" s="117" t="s">
        <v>364</v>
      </c>
    </row>
    <row r="68" spans="1:22" x14ac:dyDescent="0.35">
      <c r="A68" s="16" t="s">
        <v>182</v>
      </c>
      <c r="B68" s="16" t="s">
        <v>96</v>
      </c>
      <c r="C68" s="18" t="s">
        <v>190</v>
      </c>
      <c r="D68" s="18" t="s">
        <v>190</v>
      </c>
      <c r="E68" s="18" t="s">
        <v>190</v>
      </c>
      <c r="F68" s="18" t="s">
        <v>190</v>
      </c>
      <c r="G68" s="18" t="s">
        <v>190</v>
      </c>
      <c r="H68" s="18" t="s">
        <v>190</v>
      </c>
      <c r="I68" s="21" t="s">
        <v>190</v>
      </c>
      <c r="J68" s="21" t="s">
        <v>190</v>
      </c>
      <c r="K68" s="18" t="s">
        <v>192</v>
      </c>
      <c r="L68" s="21">
        <v>600</v>
      </c>
      <c r="M68" s="18" t="s">
        <v>192</v>
      </c>
      <c r="N68" s="18" t="s">
        <v>192</v>
      </c>
      <c r="O68" s="18" t="s">
        <v>192</v>
      </c>
      <c r="P68" s="18" t="s">
        <v>192</v>
      </c>
      <c r="Q68" s="21">
        <v>600</v>
      </c>
      <c r="R68" s="21">
        <v>900</v>
      </c>
      <c r="S68" s="18">
        <v>900</v>
      </c>
      <c r="T68" s="123">
        <v>1200</v>
      </c>
      <c r="U68" s="123">
        <v>1000</v>
      </c>
      <c r="V68" s="117" t="s">
        <v>364</v>
      </c>
    </row>
    <row r="69" spans="1:22" x14ac:dyDescent="0.35">
      <c r="A69" s="16" t="s">
        <v>182</v>
      </c>
      <c r="B69" s="16" t="s">
        <v>59</v>
      </c>
      <c r="C69" s="18" t="s">
        <v>190</v>
      </c>
      <c r="D69" s="18" t="s">
        <v>190</v>
      </c>
      <c r="E69" s="18" t="s">
        <v>190</v>
      </c>
      <c r="F69" s="18" t="s">
        <v>190</v>
      </c>
      <c r="G69" s="18" t="s">
        <v>190</v>
      </c>
      <c r="H69" s="18" t="s">
        <v>190</v>
      </c>
      <c r="I69" s="21" t="s">
        <v>190</v>
      </c>
      <c r="J69" s="21" t="s">
        <v>190</v>
      </c>
      <c r="K69" s="21" t="s">
        <v>208</v>
      </c>
      <c r="L69" s="21">
        <v>700</v>
      </c>
      <c r="M69" s="21" t="s">
        <v>208</v>
      </c>
      <c r="N69" s="21" t="s">
        <v>208</v>
      </c>
      <c r="O69" s="21">
        <v>800</v>
      </c>
      <c r="P69" s="21">
        <v>600</v>
      </c>
      <c r="Q69" s="21">
        <v>600</v>
      </c>
      <c r="R69" s="21" t="s">
        <v>208</v>
      </c>
      <c r="S69" s="21" t="s">
        <v>208</v>
      </c>
      <c r="T69" s="123" t="s">
        <v>208</v>
      </c>
      <c r="U69" s="123" t="s">
        <v>208</v>
      </c>
      <c r="V69" s="117" t="s">
        <v>364</v>
      </c>
    </row>
    <row r="70" spans="1:22" x14ac:dyDescent="0.35">
      <c r="A70" s="16" t="s">
        <v>182</v>
      </c>
      <c r="B70" s="16" t="s">
        <v>60</v>
      </c>
      <c r="C70" s="18" t="s">
        <v>190</v>
      </c>
      <c r="D70" s="18" t="s">
        <v>190</v>
      </c>
      <c r="E70" s="18" t="s">
        <v>190</v>
      </c>
      <c r="F70" s="18" t="s">
        <v>190</v>
      </c>
      <c r="G70" s="18" t="s">
        <v>190</v>
      </c>
      <c r="H70" s="18" t="s">
        <v>190</v>
      </c>
      <c r="I70" s="21" t="s">
        <v>190</v>
      </c>
      <c r="J70" s="21" t="s">
        <v>190</v>
      </c>
      <c r="K70" s="18" t="s">
        <v>192</v>
      </c>
      <c r="L70" s="18" t="s">
        <v>192</v>
      </c>
      <c r="M70" s="21" t="s">
        <v>208</v>
      </c>
      <c r="N70" s="21" t="s">
        <v>208</v>
      </c>
      <c r="O70" s="18" t="s">
        <v>192</v>
      </c>
      <c r="P70" s="21" t="s">
        <v>208</v>
      </c>
      <c r="Q70" s="21" t="s">
        <v>208</v>
      </c>
      <c r="R70" s="21" t="s">
        <v>208</v>
      </c>
      <c r="S70" s="21" t="s">
        <v>208</v>
      </c>
      <c r="T70" s="123" t="s">
        <v>208</v>
      </c>
      <c r="U70" s="123" t="s">
        <v>208</v>
      </c>
      <c r="V70" s="117" t="s">
        <v>364</v>
      </c>
    </row>
    <row r="71" spans="1:22" x14ac:dyDescent="0.35">
      <c r="A71" s="16" t="s">
        <v>182</v>
      </c>
      <c r="B71" s="16" t="s">
        <v>97</v>
      </c>
      <c r="C71" s="18" t="s">
        <v>190</v>
      </c>
      <c r="D71" s="18" t="s">
        <v>190</v>
      </c>
      <c r="E71" s="18" t="s">
        <v>190</v>
      </c>
      <c r="F71" s="18" t="s">
        <v>190</v>
      </c>
      <c r="G71" s="18" t="s">
        <v>190</v>
      </c>
      <c r="H71" s="18" t="s">
        <v>190</v>
      </c>
      <c r="I71" s="21" t="s">
        <v>190</v>
      </c>
      <c r="J71" s="21" t="s">
        <v>190</v>
      </c>
      <c r="K71" s="21" t="s">
        <v>208</v>
      </c>
      <c r="L71" s="18" t="s">
        <v>192</v>
      </c>
      <c r="M71" s="18" t="s">
        <v>192</v>
      </c>
      <c r="N71" s="18" t="s">
        <v>192</v>
      </c>
      <c r="O71" s="18" t="s">
        <v>192</v>
      </c>
      <c r="P71" s="18" t="s">
        <v>192</v>
      </c>
      <c r="Q71" s="21">
        <v>500</v>
      </c>
      <c r="R71" s="21" t="s">
        <v>208</v>
      </c>
      <c r="S71" s="21" t="s">
        <v>208</v>
      </c>
      <c r="T71" s="123" t="s">
        <v>208</v>
      </c>
      <c r="U71" s="123" t="s">
        <v>208</v>
      </c>
      <c r="V71" s="117" t="s">
        <v>364</v>
      </c>
    </row>
    <row r="72" spans="1:22" x14ac:dyDescent="0.35">
      <c r="A72" s="16" t="s">
        <v>182</v>
      </c>
      <c r="B72" s="16" t="s">
        <v>61</v>
      </c>
      <c r="C72" s="18" t="s">
        <v>190</v>
      </c>
      <c r="D72" s="18" t="s">
        <v>190</v>
      </c>
      <c r="E72" s="18" t="s">
        <v>190</v>
      </c>
      <c r="F72" s="18" t="s">
        <v>190</v>
      </c>
      <c r="G72" s="18" t="s">
        <v>190</v>
      </c>
      <c r="H72" s="18" t="s">
        <v>190</v>
      </c>
      <c r="I72" s="21" t="s">
        <v>190</v>
      </c>
      <c r="J72" s="21" t="s">
        <v>190</v>
      </c>
      <c r="K72" s="21">
        <v>700</v>
      </c>
      <c r="L72" s="21">
        <v>800</v>
      </c>
      <c r="M72" s="21">
        <v>600</v>
      </c>
      <c r="N72" s="21">
        <v>600</v>
      </c>
      <c r="O72" s="21">
        <v>700</v>
      </c>
      <c r="P72" s="21">
        <v>1000</v>
      </c>
      <c r="Q72" s="21">
        <v>1200</v>
      </c>
      <c r="R72" s="21">
        <v>900</v>
      </c>
      <c r="S72" s="18">
        <v>700</v>
      </c>
      <c r="T72" s="123">
        <v>900</v>
      </c>
      <c r="U72" s="123" t="s">
        <v>192</v>
      </c>
      <c r="V72" s="117" t="s">
        <v>364</v>
      </c>
    </row>
    <row r="73" spans="1:22" x14ac:dyDescent="0.35">
      <c r="A73" s="16" t="s">
        <v>182</v>
      </c>
      <c r="B73" s="16" t="s">
        <v>62</v>
      </c>
      <c r="C73" s="18" t="s">
        <v>190</v>
      </c>
      <c r="D73" s="18" t="s">
        <v>190</v>
      </c>
      <c r="E73" s="18" t="s">
        <v>190</v>
      </c>
      <c r="F73" s="18" t="s">
        <v>190</v>
      </c>
      <c r="G73" s="18" t="s">
        <v>190</v>
      </c>
      <c r="H73" s="18" t="s">
        <v>190</v>
      </c>
      <c r="I73" s="21" t="s">
        <v>190</v>
      </c>
      <c r="J73" s="21" t="s">
        <v>190</v>
      </c>
      <c r="K73" s="21">
        <v>1100</v>
      </c>
      <c r="L73" s="21">
        <v>1300</v>
      </c>
      <c r="M73" s="21">
        <v>1600</v>
      </c>
      <c r="N73" s="21">
        <v>1200</v>
      </c>
      <c r="O73" s="21">
        <v>1200</v>
      </c>
      <c r="P73" s="21">
        <v>1300</v>
      </c>
      <c r="Q73" s="21">
        <v>1600</v>
      </c>
      <c r="R73" s="21">
        <v>1500</v>
      </c>
      <c r="S73" s="18">
        <v>1200</v>
      </c>
      <c r="T73" s="123">
        <v>800</v>
      </c>
      <c r="U73" s="123">
        <v>800</v>
      </c>
      <c r="V73" s="117" t="s">
        <v>364</v>
      </c>
    </row>
    <row r="74" spans="1:22" x14ac:dyDescent="0.35">
      <c r="A74" s="16" t="s">
        <v>182</v>
      </c>
      <c r="B74" s="16" t="s">
        <v>63</v>
      </c>
      <c r="C74" s="18" t="s">
        <v>190</v>
      </c>
      <c r="D74" s="18" t="s">
        <v>190</v>
      </c>
      <c r="E74" s="18" t="s">
        <v>190</v>
      </c>
      <c r="F74" s="18" t="s">
        <v>190</v>
      </c>
      <c r="G74" s="18" t="s">
        <v>190</v>
      </c>
      <c r="H74" s="18" t="s">
        <v>190</v>
      </c>
      <c r="I74" s="21" t="s">
        <v>190</v>
      </c>
      <c r="J74" s="21" t="s">
        <v>190</v>
      </c>
      <c r="K74" s="21">
        <v>1800</v>
      </c>
      <c r="L74" s="21">
        <v>2000</v>
      </c>
      <c r="M74" s="21">
        <v>2300</v>
      </c>
      <c r="N74" s="21">
        <v>2600</v>
      </c>
      <c r="O74" s="21">
        <v>2200</v>
      </c>
      <c r="P74" s="21">
        <v>2600</v>
      </c>
      <c r="Q74" s="21">
        <v>2900</v>
      </c>
      <c r="R74" s="21">
        <v>2300</v>
      </c>
      <c r="S74" s="18">
        <v>2800</v>
      </c>
      <c r="T74" s="123">
        <v>2000</v>
      </c>
      <c r="U74" s="123">
        <v>2100</v>
      </c>
      <c r="V74" s="117" t="s">
        <v>364</v>
      </c>
    </row>
    <row r="75" spans="1:22" x14ac:dyDescent="0.35">
      <c r="A75" s="16" t="s">
        <v>182</v>
      </c>
      <c r="B75" s="16" t="s">
        <v>64</v>
      </c>
      <c r="C75" s="18" t="s">
        <v>190</v>
      </c>
      <c r="D75" s="18" t="s">
        <v>190</v>
      </c>
      <c r="E75" s="18" t="s">
        <v>190</v>
      </c>
      <c r="F75" s="18" t="s">
        <v>190</v>
      </c>
      <c r="G75" s="18" t="s">
        <v>190</v>
      </c>
      <c r="H75" s="18" t="s">
        <v>190</v>
      </c>
      <c r="I75" s="21" t="s">
        <v>190</v>
      </c>
      <c r="J75" s="21" t="s">
        <v>190</v>
      </c>
      <c r="K75" s="21">
        <v>3800</v>
      </c>
      <c r="L75" s="21">
        <v>3100</v>
      </c>
      <c r="M75" s="21">
        <v>3900</v>
      </c>
      <c r="N75" s="21">
        <v>4600</v>
      </c>
      <c r="O75" s="21">
        <v>5200</v>
      </c>
      <c r="P75" s="21">
        <v>6200</v>
      </c>
      <c r="Q75" s="21">
        <v>4200</v>
      </c>
      <c r="R75" s="21">
        <v>4700</v>
      </c>
      <c r="S75" s="18">
        <v>4200</v>
      </c>
      <c r="T75" s="123">
        <v>4500</v>
      </c>
      <c r="U75" s="123">
        <v>2400</v>
      </c>
      <c r="V75" s="117" t="s">
        <v>364</v>
      </c>
    </row>
    <row r="76" spans="1:22" x14ac:dyDescent="0.35">
      <c r="A76" s="16" t="s">
        <v>182</v>
      </c>
      <c r="B76" s="16" t="s">
        <v>65</v>
      </c>
      <c r="C76" s="18" t="s">
        <v>190</v>
      </c>
      <c r="D76" s="18" t="s">
        <v>190</v>
      </c>
      <c r="E76" s="18" t="s">
        <v>190</v>
      </c>
      <c r="F76" s="18" t="s">
        <v>190</v>
      </c>
      <c r="G76" s="18" t="s">
        <v>190</v>
      </c>
      <c r="H76" s="18" t="s">
        <v>190</v>
      </c>
      <c r="I76" s="21" t="s">
        <v>190</v>
      </c>
      <c r="J76" s="21" t="s">
        <v>190</v>
      </c>
      <c r="K76" s="21">
        <v>3100</v>
      </c>
      <c r="L76" s="21">
        <v>2700</v>
      </c>
      <c r="M76" s="21">
        <v>5900</v>
      </c>
      <c r="N76" s="21">
        <v>2800</v>
      </c>
      <c r="O76" s="21">
        <v>4600</v>
      </c>
      <c r="P76" s="21">
        <v>4100</v>
      </c>
      <c r="Q76" s="21">
        <v>3900</v>
      </c>
      <c r="R76" s="21">
        <v>6000</v>
      </c>
      <c r="S76" s="18">
        <v>4100</v>
      </c>
      <c r="T76" s="123">
        <v>2800</v>
      </c>
      <c r="U76" s="123">
        <v>5600</v>
      </c>
      <c r="V76" s="117" t="s">
        <v>364</v>
      </c>
    </row>
    <row r="77" spans="1:22" x14ac:dyDescent="0.35">
      <c r="A77" s="16" t="s">
        <v>182</v>
      </c>
      <c r="B77" s="16" t="s">
        <v>66</v>
      </c>
      <c r="C77" s="18" t="s">
        <v>190</v>
      </c>
      <c r="D77" s="18" t="s">
        <v>190</v>
      </c>
      <c r="E77" s="18" t="s">
        <v>190</v>
      </c>
      <c r="F77" s="18" t="s">
        <v>190</v>
      </c>
      <c r="G77" s="18" t="s">
        <v>190</v>
      </c>
      <c r="H77" s="18" t="s">
        <v>190</v>
      </c>
      <c r="I77" s="21" t="s">
        <v>190</v>
      </c>
      <c r="J77" s="21" t="s">
        <v>190</v>
      </c>
      <c r="K77" s="21">
        <v>500</v>
      </c>
      <c r="L77" s="18" t="s">
        <v>192</v>
      </c>
      <c r="M77" s="21">
        <v>600</v>
      </c>
      <c r="N77" s="21">
        <v>600</v>
      </c>
      <c r="O77" s="21">
        <v>700</v>
      </c>
      <c r="P77" s="21">
        <v>700</v>
      </c>
      <c r="Q77" s="18" t="s">
        <v>192</v>
      </c>
      <c r="R77" s="21">
        <v>900</v>
      </c>
      <c r="S77" s="18">
        <v>900</v>
      </c>
      <c r="T77" s="123">
        <v>700</v>
      </c>
      <c r="U77" s="123">
        <v>700</v>
      </c>
      <c r="V77" s="117" t="s">
        <v>364</v>
      </c>
    </row>
    <row r="78" spans="1:22" x14ac:dyDescent="0.35">
      <c r="A78" s="16" t="s">
        <v>182</v>
      </c>
      <c r="B78" s="16" t="s">
        <v>67</v>
      </c>
      <c r="C78" s="18" t="s">
        <v>190</v>
      </c>
      <c r="D78" s="18" t="s">
        <v>190</v>
      </c>
      <c r="E78" s="18" t="s">
        <v>190</v>
      </c>
      <c r="F78" s="18" t="s">
        <v>190</v>
      </c>
      <c r="G78" s="18" t="s">
        <v>190</v>
      </c>
      <c r="H78" s="18" t="s">
        <v>190</v>
      </c>
      <c r="I78" s="21" t="s">
        <v>190</v>
      </c>
      <c r="J78" s="21" t="s">
        <v>190</v>
      </c>
      <c r="K78" s="21">
        <v>14500</v>
      </c>
      <c r="L78" s="21">
        <v>16000</v>
      </c>
      <c r="M78" s="21">
        <v>16100</v>
      </c>
      <c r="N78" s="21">
        <v>17800</v>
      </c>
      <c r="O78" s="21">
        <v>19900</v>
      </c>
      <c r="P78" s="21">
        <v>15300</v>
      </c>
      <c r="Q78" s="21">
        <v>14600</v>
      </c>
      <c r="R78" s="21">
        <v>19200</v>
      </c>
      <c r="S78" s="18">
        <v>17500</v>
      </c>
      <c r="T78" s="123">
        <v>21800</v>
      </c>
      <c r="U78" s="123">
        <v>16600</v>
      </c>
      <c r="V78" s="117" t="s">
        <v>364</v>
      </c>
    </row>
    <row r="79" spans="1:22" x14ac:dyDescent="0.35">
      <c r="A79" s="16" t="s">
        <v>182</v>
      </c>
      <c r="B79" s="16" t="s">
        <v>68</v>
      </c>
      <c r="C79" s="18" t="s">
        <v>190</v>
      </c>
      <c r="D79" s="18" t="s">
        <v>190</v>
      </c>
      <c r="E79" s="18" t="s">
        <v>190</v>
      </c>
      <c r="F79" s="18" t="s">
        <v>190</v>
      </c>
      <c r="G79" s="18" t="s">
        <v>190</v>
      </c>
      <c r="H79" s="18" t="s">
        <v>190</v>
      </c>
      <c r="I79" s="21" t="s">
        <v>190</v>
      </c>
      <c r="J79" s="21" t="s">
        <v>190</v>
      </c>
      <c r="K79" s="21">
        <v>2100</v>
      </c>
      <c r="L79" s="21">
        <v>2200</v>
      </c>
      <c r="M79" s="21">
        <v>2500</v>
      </c>
      <c r="N79" s="21">
        <v>2800</v>
      </c>
      <c r="O79" s="21">
        <v>2800</v>
      </c>
      <c r="P79" s="21">
        <v>3700</v>
      </c>
      <c r="Q79" s="21">
        <v>3100</v>
      </c>
      <c r="R79" s="21">
        <v>2500</v>
      </c>
      <c r="S79" s="18">
        <v>2500</v>
      </c>
      <c r="T79" s="123">
        <v>2600</v>
      </c>
      <c r="U79" s="123">
        <v>3200</v>
      </c>
      <c r="V79" s="117" t="s">
        <v>364</v>
      </c>
    </row>
    <row r="80" spans="1:22" x14ac:dyDescent="0.35">
      <c r="A80" s="16" t="s">
        <v>182</v>
      </c>
      <c r="B80" s="16" t="s">
        <v>69</v>
      </c>
      <c r="C80" s="18" t="s">
        <v>190</v>
      </c>
      <c r="D80" s="18" t="s">
        <v>190</v>
      </c>
      <c r="E80" s="18" t="s">
        <v>190</v>
      </c>
      <c r="F80" s="18" t="s">
        <v>190</v>
      </c>
      <c r="G80" s="18" t="s">
        <v>190</v>
      </c>
      <c r="H80" s="18" t="s">
        <v>190</v>
      </c>
      <c r="I80" s="21" t="s">
        <v>190</v>
      </c>
      <c r="J80" s="21" t="s">
        <v>190</v>
      </c>
      <c r="K80" s="21">
        <v>4600</v>
      </c>
      <c r="L80" s="21">
        <v>5200</v>
      </c>
      <c r="M80" s="21">
        <v>5200</v>
      </c>
      <c r="N80" s="21">
        <v>5400</v>
      </c>
      <c r="O80" s="21">
        <v>5300</v>
      </c>
      <c r="P80" s="21">
        <v>5700</v>
      </c>
      <c r="Q80" s="21">
        <v>3800</v>
      </c>
      <c r="R80" s="21">
        <v>5700</v>
      </c>
      <c r="S80" s="18">
        <v>5500</v>
      </c>
      <c r="T80" s="123">
        <v>6300</v>
      </c>
      <c r="U80" s="123">
        <v>4600</v>
      </c>
      <c r="V80" s="117" t="s">
        <v>364</v>
      </c>
    </row>
    <row r="81" spans="1:22" x14ac:dyDescent="0.35">
      <c r="A81" s="16" t="s">
        <v>182</v>
      </c>
      <c r="B81" s="16" t="s">
        <v>70</v>
      </c>
      <c r="C81" s="18" t="s">
        <v>190</v>
      </c>
      <c r="D81" s="18" t="s">
        <v>190</v>
      </c>
      <c r="E81" s="18" t="s">
        <v>190</v>
      </c>
      <c r="F81" s="18" t="s">
        <v>190</v>
      </c>
      <c r="G81" s="18" t="s">
        <v>190</v>
      </c>
      <c r="H81" s="18" t="s">
        <v>190</v>
      </c>
      <c r="I81" s="21" t="s">
        <v>190</v>
      </c>
      <c r="J81" s="21" t="s">
        <v>190</v>
      </c>
      <c r="K81" s="21">
        <v>500</v>
      </c>
      <c r="L81" s="21">
        <v>700</v>
      </c>
      <c r="M81" s="21" t="s">
        <v>208</v>
      </c>
      <c r="N81" s="18" t="s">
        <v>192</v>
      </c>
      <c r="O81" s="21" t="s">
        <v>208</v>
      </c>
      <c r="P81" s="18" t="s">
        <v>192</v>
      </c>
      <c r="Q81" s="21">
        <v>500</v>
      </c>
      <c r="R81" s="21" t="s">
        <v>208</v>
      </c>
      <c r="S81" s="21" t="s">
        <v>208</v>
      </c>
      <c r="T81" s="123" t="s">
        <v>208</v>
      </c>
      <c r="U81" s="123" t="s">
        <v>194</v>
      </c>
      <c r="V81" s="117" t="s">
        <v>364</v>
      </c>
    </row>
    <row r="82" spans="1:22" x14ac:dyDescent="0.35">
      <c r="A82" s="16" t="s">
        <v>182</v>
      </c>
      <c r="B82" s="16" t="s">
        <v>71</v>
      </c>
      <c r="C82" s="18" t="s">
        <v>190</v>
      </c>
      <c r="D82" s="18" t="s">
        <v>190</v>
      </c>
      <c r="E82" s="18" t="s">
        <v>190</v>
      </c>
      <c r="F82" s="18" t="s">
        <v>190</v>
      </c>
      <c r="G82" s="18" t="s">
        <v>190</v>
      </c>
      <c r="H82" s="18" t="s">
        <v>190</v>
      </c>
      <c r="I82" s="21" t="s">
        <v>190</v>
      </c>
      <c r="J82" s="21" t="s">
        <v>190</v>
      </c>
      <c r="K82" s="21" t="s">
        <v>208</v>
      </c>
      <c r="L82" s="21" t="s">
        <v>208</v>
      </c>
      <c r="M82" s="21" t="s">
        <v>208</v>
      </c>
      <c r="N82" s="21" t="s">
        <v>208</v>
      </c>
      <c r="O82" s="21" t="s">
        <v>208</v>
      </c>
      <c r="P82" s="21" t="s">
        <v>208</v>
      </c>
      <c r="Q82" s="21" t="s">
        <v>208</v>
      </c>
      <c r="R82" s="21" t="s">
        <v>208</v>
      </c>
      <c r="S82" s="21" t="s">
        <v>208</v>
      </c>
      <c r="T82" s="123" t="s">
        <v>208</v>
      </c>
      <c r="U82" s="123" t="s">
        <v>208</v>
      </c>
      <c r="V82" s="117" t="s">
        <v>364</v>
      </c>
    </row>
    <row r="83" spans="1:22" x14ac:dyDescent="0.35">
      <c r="A83" s="16" t="s">
        <v>182</v>
      </c>
      <c r="B83" s="16" t="s">
        <v>72</v>
      </c>
      <c r="C83" s="18" t="s">
        <v>190</v>
      </c>
      <c r="D83" s="18" t="s">
        <v>190</v>
      </c>
      <c r="E83" s="18" t="s">
        <v>190</v>
      </c>
      <c r="F83" s="18" t="s">
        <v>190</v>
      </c>
      <c r="G83" s="18" t="s">
        <v>190</v>
      </c>
      <c r="H83" s="18" t="s">
        <v>190</v>
      </c>
      <c r="I83" s="21" t="s">
        <v>190</v>
      </c>
      <c r="J83" s="21" t="s">
        <v>190</v>
      </c>
      <c r="K83" s="21">
        <v>2000</v>
      </c>
      <c r="L83" s="21">
        <v>1700</v>
      </c>
      <c r="M83" s="21">
        <v>2000</v>
      </c>
      <c r="N83" s="21">
        <v>2200</v>
      </c>
      <c r="O83" s="21">
        <v>2200</v>
      </c>
      <c r="P83" s="21">
        <v>1500</v>
      </c>
      <c r="Q83" s="21">
        <v>1100</v>
      </c>
      <c r="R83" s="21">
        <v>2600</v>
      </c>
      <c r="S83" s="18">
        <v>1800</v>
      </c>
      <c r="T83" s="123">
        <v>1700</v>
      </c>
      <c r="U83" s="123">
        <v>1700</v>
      </c>
      <c r="V83" s="117" t="s">
        <v>364</v>
      </c>
    </row>
    <row r="84" spans="1:22" x14ac:dyDescent="0.35">
      <c r="A84" s="16" t="s">
        <v>182</v>
      </c>
      <c r="B84" s="16" t="s">
        <v>73</v>
      </c>
      <c r="C84" s="18" t="s">
        <v>190</v>
      </c>
      <c r="D84" s="18" t="s">
        <v>190</v>
      </c>
      <c r="E84" s="18" t="s">
        <v>190</v>
      </c>
      <c r="F84" s="18" t="s">
        <v>190</v>
      </c>
      <c r="G84" s="18" t="s">
        <v>190</v>
      </c>
      <c r="H84" s="18" t="s">
        <v>190</v>
      </c>
      <c r="I84" s="21" t="s">
        <v>190</v>
      </c>
      <c r="J84" s="21" t="s">
        <v>190</v>
      </c>
      <c r="K84" s="21" t="s">
        <v>208</v>
      </c>
      <c r="L84" s="21" t="s">
        <v>208</v>
      </c>
      <c r="M84" s="18" t="s">
        <v>192</v>
      </c>
      <c r="N84" s="18" t="s">
        <v>192</v>
      </c>
      <c r="O84" s="21" t="s">
        <v>208</v>
      </c>
      <c r="P84" s="18" t="s">
        <v>192</v>
      </c>
      <c r="Q84" s="21" t="s">
        <v>208</v>
      </c>
      <c r="R84" s="21">
        <v>700</v>
      </c>
      <c r="S84" s="21" t="s">
        <v>208</v>
      </c>
      <c r="T84" s="123" t="s">
        <v>208</v>
      </c>
      <c r="U84" s="123" t="s">
        <v>192</v>
      </c>
      <c r="V84" s="117" t="s">
        <v>364</v>
      </c>
    </row>
    <row r="85" spans="1:22" x14ac:dyDescent="0.35">
      <c r="A85" s="16" t="s">
        <v>182</v>
      </c>
      <c r="B85" s="16" t="s">
        <v>53</v>
      </c>
      <c r="C85" s="18" t="s">
        <v>190</v>
      </c>
      <c r="D85" s="18" t="s">
        <v>190</v>
      </c>
      <c r="E85" s="18" t="s">
        <v>190</v>
      </c>
      <c r="F85" s="18" t="s">
        <v>190</v>
      </c>
      <c r="G85" s="18" t="s">
        <v>190</v>
      </c>
      <c r="H85" s="18" t="s">
        <v>190</v>
      </c>
      <c r="I85" s="21" t="s">
        <v>190</v>
      </c>
      <c r="J85" s="21" t="s">
        <v>190</v>
      </c>
      <c r="K85" s="21">
        <v>18000</v>
      </c>
      <c r="L85" s="21">
        <v>18100</v>
      </c>
      <c r="M85" s="21">
        <v>18800</v>
      </c>
      <c r="N85" s="21">
        <v>17900</v>
      </c>
      <c r="O85" s="21">
        <v>18200</v>
      </c>
      <c r="P85" s="21">
        <v>20400</v>
      </c>
      <c r="Q85" s="21">
        <v>16300</v>
      </c>
      <c r="R85" s="21">
        <v>22700</v>
      </c>
      <c r="S85" s="18">
        <v>24700</v>
      </c>
      <c r="T85" s="123">
        <v>16300</v>
      </c>
      <c r="U85" s="123">
        <v>21300</v>
      </c>
      <c r="V85" s="117" t="s">
        <v>364</v>
      </c>
    </row>
    <row r="86" spans="1:22" x14ac:dyDescent="0.35">
      <c r="A86" s="16" t="s">
        <v>182</v>
      </c>
      <c r="B86" s="16" t="s">
        <v>74</v>
      </c>
      <c r="C86" s="18" t="s">
        <v>190</v>
      </c>
      <c r="D86" s="18" t="s">
        <v>190</v>
      </c>
      <c r="E86" s="18" t="s">
        <v>190</v>
      </c>
      <c r="F86" s="18" t="s">
        <v>190</v>
      </c>
      <c r="G86" s="18" t="s">
        <v>190</v>
      </c>
      <c r="H86" s="18" t="s">
        <v>190</v>
      </c>
      <c r="I86" s="21" t="s">
        <v>190</v>
      </c>
      <c r="J86" s="21" t="s">
        <v>190</v>
      </c>
      <c r="K86" s="21" t="s">
        <v>208</v>
      </c>
      <c r="L86" s="21" t="s">
        <v>208</v>
      </c>
      <c r="M86" s="21" t="s">
        <v>208</v>
      </c>
      <c r="N86" s="21" t="s">
        <v>208</v>
      </c>
      <c r="O86" s="21" t="s">
        <v>208</v>
      </c>
      <c r="P86" s="21" t="s">
        <v>208</v>
      </c>
      <c r="Q86" s="21" t="s">
        <v>208</v>
      </c>
      <c r="R86" s="21" t="s">
        <v>208</v>
      </c>
      <c r="S86" s="21" t="s">
        <v>208</v>
      </c>
      <c r="T86" s="123" t="s">
        <v>208</v>
      </c>
      <c r="U86" s="123" t="s">
        <v>208</v>
      </c>
      <c r="V86" s="117" t="s">
        <v>364</v>
      </c>
    </row>
    <row r="87" spans="1:22" x14ac:dyDescent="0.35">
      <c r="A87" s="16" t="s">
        <v>182</v>
      </c>
      <c r="B87" s="16" t="s">
        <v>75</v>
      </c>
      <c r="C87" s="18" t="s">
        <v>190</v>
      </c>
      <c r="D87" s="18" t="s">
        <v>190</v>
      </c>
      <c r="E87" s="18" t="s">
        <v>190</v>
      </c>
      <c r="F87" s="18" t="s">
        <v>190</v>
      </c>
      <c r="G87" s="18" t="s">
        <v>190</v>
      </c>
      <c r="H87" s="18" t="s">
        <v>190</v>
      </c>
      <c r="I87" s="21" t="s">
        <v>190</v>
      </c>
      <c r="J87" s="21" t="s">
        <v>190</v>
      </c>
      <c r="K87" s="21">
        <v>1200</v>
      </c>
      <c r="L87" s="21">
        <v>900</v>
      </c>
      <c r="M87" s="21">
        <v>900</v>
      </c>
      <c r="N87" s="21">
        <v>1800</v>
      </c>
      <c r="O87" s="21">
        <v>1200</v>
      </c>
      <c r="P87" s="21">
        <v>1000</v>
      </c>
      <c r="Q87" s="21">
        <v>1100</v>
      </c>
      <c r="R87" s="21">
        <v>600</v>
      </c>
      <c r="S87" s="18">
        <v>1800</v>
      </c>
      <c r="T87" s="123">
        <v>1300</v>
      </c>
      <c r="U87" s="123">
        <v>1600</v>
      </c>
      <c r="V87" s="117" t="s">
        <v>364</v>
      </c>
    </row>
    <row r="88" spans="1:22" x14ac:dyDescent="0.35">
      <c r="A88" s="16" t="s">
        <v>182</v>
      </c>
      <c r="B88" s="16" t="s">
        <v>76</v>
      </c>
      <c r="C88" s="18" t="s">
        <v>190</v>
      </c>
      <c r="D88" s="18" t="s">
        <v>190</v>
      </c>
      <c r="E88" s="18" t="s">
        <v>190</v>
      </c>
      <c r="F88" s="18" t="s">
        <v>190</v>
      </c>
      <c r="G88" s="18" t="s">
        <v>190</v>
      </c>
      <c r="H88" s="18" t="s">
        <v>190</v>
      </c>
      <c r="I88" s="21" t="s">
        <v>190</v>
      </c>
      <c r="J88" s="21" t="s">
        <v>190</v>
      </c>
      <c r="K88" s="21">
        <v>900</v>
      </c>
      <c r="L88" s="21">
        <v>1000</v>
      </c>
      <c r="M88" s="21">
        <v>800</v>
      </c>
      <c r="N88" s="21">
        <v>900</v>
      </c>
      <c r="O88" s="21">
        <v>800</v>
      </c>
      <c r="P88" s="21">
        <v>1300</v>
      </c>
      <c r="Q88" s="21">
        <v>1200</v>
      </c>
      <c r="R88" s="21">
        <v>800</v>
      </c>
      <c r="S88" s="18">
        <v>1400</v>
      </c>
      <c r="T88" s="123">
        <v>900</v>
      </c>
      <c r="U88" s="123">
        <v>1200</v>
      </c>
      <c r="V88" s="117" t="s">
        <v>364</v>
      </c>
    </row>
    <row r="89" spans="1:22" x14ac:dyDescent="0.35">
      <c r="A89" s="16" t="s">
        <v>182</v>
      </c>
      <c r="B89" s="16" t="s">
        <v>77</v>
      </c>
      <c r="C89" s="18" t="s">
        <v>190</v>
      </c>
      <c r="D89" s="18" t="s">
        <v>190</v>
      </c>
      <c r="E89" s="18" t="s">
        <v>190</v>
      </c>
      <c r="F89" s="18" t="s">
        <v>190</v>
      </c>
      <c r="G89" s="18" t="s">
        <v>190</v>
      </c>
      <c r="H89" s="18" t="s">
        <v>190</v>
      </c>
      <c r="I89" s="21" t="s">
        <v>190</v>
      </c>
      <c r="J89" s="21" t="s">
        <v>190</v>
      </c>
      <c r="K89" s="21">
        <v>2700</v>
      </c>
      <c r="L89" s="21">
        <v>3700</v>
      </c>
      <c r="M89" s="21">
        <v>2800</v>
      </c>
      <c r="N89" s="21">
        <v>2000</v>
      </c>
      <c r="O89" s="21">
        <v>2700</v>
      </c>
      <c r="P89" s="21">
        <v>2700</v>
      </c>
      <c r="Q89" s="21">
        <v>2300</v>
      </c>
      <c r="R89" s="21">
        <v>3200</v>
      </c>
      <c r="S89" s="18">
        <v>2400</v>
      </c>
      <c r="T89" s="123">
        <v>2900</v>
      </c>
      <c r="U89" s="123">
        <v>2100</v>
      </c>
      <c r="V89" s="117" t="s">
        <v>364</v>
      </c>
    </row>
    <row r="90" spans="1:22" x14ac:dyDescent="0.35">
      <c r="A90" s="16" t="s">
        <v>182</v>
      </c>
      <c r="B90" s="16" t="s">
        <v>78</v>
      </c>
      <c r="C90" s="18" t="s">
        <v>190</v>
      </c>
      <c r="D90" s="18" t="s">
        <v>190</v>
      </c>
      <c r="E90" s="18" t="s">
        <v>190</v>
      </c>
      <c r="F90" s="18" t="s">
        <v>190</v>
      </c>
      <c r="G90" s="18" t="s">
        <v>190</v>
      </c>
      <c r="H90" s="18" t="s">
        <v>190</v>
      </c>
      <c r="I90" s="21" t="s">
        <v>190</v>
      </c>
      <c r="J90" s="21" t="s">
        <v>190</v>
      </c>
      <c r="K90" s="21">
        <v>2800</v>
      </c>
      <c r="L90" s="21">
        <v>3300</v>
      </c>
      <c r="M90" s="21">
        <v>3200</v>
      </c>
      <c r="N90" s="21">
        <v>2900</v>
      </c>
      <c r="O90" s="21">
        <v>4100</v>
      </c>
      <c r="P90" s="21">
        <v>4000</v>
      </c>
      <c r="Q90" s="21">
        <v>3400</v>
      </c>
      <c r="R90" s="21">
        <v>3200</v>
      </c>
      <c r="S90" s="18">
        <v>2800</v>
      </c>
      <c r="T90" s="123">
        <v>2300</v>
      </c>
      <c r="U90" s="123">
        <v>2500</v>
      </c>
      <c r="V90" s="117" t="s">
        <v>364</v>
      </c>
    </row>
    <row r="91" spans="1:22" x14ac:dyDescent="0.35">
      <c r="A91" s="16" t="s">
        <v>182</v>
      </c>
      <c r="B91" s="16" t="s">
        <v>79</v>
      </c>
      <c r="C91" s="18" t="s">
        <v>190</v>
      </c>
      <c r="D91" s="18" t="s">
        <v>190</v>
      </c>
      <c r="E91" s="18" t="s">
        <v>190</v>
      </c>
      <c r="F91" s="18" t="s">
        <v>190</v>
      </c>
      <c r="G91" s="18" t="s">
        <v>190</v>
      </c>
      <c r="H91" s="18" t="s">
        <v>190</v>
      </c>
      <c r="I91" s="21" t="s">
        <v>190</v>
      </c>
      <c r="J91" s="21" t="s">
        <v>190</v>
      </c>
      <c r="K91" s="21">
        <v>3500</v>
      </c>
      <c r="L91" s="21">
        <v>2700</v>
      </c>
      <c r="M91" s="21">
        <v>2800</v>
      </c>
      <c r="N91" s="21">
        <v>2300</v>
      </c>
      <c r="O91" s="21">
        <v>2800</v>
      </c>
      <c r="P91" s="21">
        <v>4000</v>
      </c>
      <c r="Q91" s="21">
        <v>4500</v>
      </c>
      <c r="R91" s="21">
        <v>4900</v>
      </c>
      <c r="S91" s="18">
        <v>4500</v>
      </c>
      <c r="T91" s="123">
        <v>2400</v>
      </c>
      <c r="U91" s="123">
        <v>3100</v>
      </c>
      <c r="V91" s="117" t="s">
        <v>364</v>
      </c>
    </row>
    <row r="92" spans="1:22" x14ac:dyDescent="0.35">
      <c r="A92" s="16" t="s">
        <v>182</v>
      </c>
      <c r="B92" s="16" t="s">
        <v>80</v>
      </c>
      <c r="C92" s="18" t="s">
        <v>190</v>
      </c>
      <c r="D92" s="18" t="s">
        <v>190</v>
      </c>
      <c r="E92" s="18" t="s">
        <v>190</v>
      </c>
      <c r="F92" s="18" t="s">
        <v>190</v>
      </c>
      <c r="G92" s="18" t="s">
        <v>190</v>
      </c>
      <c r="H92" s="18" t="s">
        <v>190</v>
      </c>
      <c r="I92" s="21" t="s">
        <v>190</v>
      </c>
      <c r="J92" s="21" t="s">
        <v>190</v>
      </c>
      <c r="K92" s="18" t="s">
        <v>192</v>
      </c>
      <c r="L92" s="18" t="s">
        <v>192</v>
      </c>
      <c r="M92" s="18" t="s">
        <v>192</v>
      </c>
      <c r="N92" s="18" t="s">
        <v>192</v>
      </c>
      <c r="O92" s="21" t="s">
        <v>208</v>
      </c>
      <c r="P92" s="18" t="s">
        <v>192</v>
      </c>
      <c r="Q92" s="18" t="s">
        <v>192</v>
      </c>
      <c r="R92" s="18" t="s">
        <v>192</v>
      </c>
      <c r="S92" s="18" t="s">
        <v>192</v>
      </c>
      <c r="T92" s="123" t="s">
        <v>192</v>
      </c>
      <c r="U92" s="123" t="s">
        <v>208</v>
      </c>
      <c r="V92" s="117" t="s">
        <v>364</v>
      </c>
    </row>
    <row r="93" spans="1:22" x14ac:dyDescent="0.35">
      <c r="A93" s="16" t="s">
        <v>182</v>
      </c>
      <c r="B93" s="16" t="s">
        <v>81</v>
      </c>
      <c r="C93" s="18" t="s">
        <v>190</v>
      </c>
      <c r="D93" s="18" t="s">
        <v>190</v>
      </c>
      <c r="E93" s="18" t="s">
        <v>190</v>
      </c>
      <c r="F93" s="18" t="s">
        <v>190</v>
      </c>
      <c r="G93" s="18" t="s">
        <v>190</v>
      </c>
      <c r="H93" s="18" t="s">
        <v>190</v>
      </c>
      <c r="I93" s="21" t="s">
        <v>190</v>
      </c>
      <c r="J93" s="21" t="s">
        <v>190</v>
      </c>
      <c r="K93" s="21">
        <v>6600</v>
      </c>
      <c r="L93" s="21">
        <v>5300</v>
      </c>
      <c r="M93" s="21">
        <v>5400</v>
      </c>
      <c r="N93" s="21">
        <v>9000</v>
      </c>
      <c r="O93" s="21">
        <v>9400</v>
      </c>
      <c r="P93" s="21">
        <v>5000</v>
      </c>
      <c r="Q93" s="21">
        <v>8300</v>
      </c>
      <c r="R93" s="21">
        <v>6500</v>
      </c>
      <c r="S93" s="18">
        <v>7100</v>
      </c>
      <c r="T93" s="123">
        <v>5400</v>
      </c>
      <c r="U93" s="123">
        <v>5100</v>
      </c>
      <c r="V93" s="117" t="s">
        <v>364</v>
      </c>
    </row>
    <row r="94" spans="1:22" x14ac:dyDescent="0.35">
      <c r="A94" s="16" t="s">
        <v>182</v>
      </c>
      <c r="B94" s="16" t="s">
        <v>82</v>
      </c>
      <c r="C94" s="18" t="s">
        <v>190</v>
      </c>
      <c r="D94" s="18" t="s">
        <v>190</v>
      </c>
      <c r="E94" s="18" t="s">
        <v>190</v>
      </c>
      <c r="F94" s="18" t="s">
        <v>190</v>
      </c>
      <c r="G94" s="18" t="s">
        <v>190</v>
      </c>
      <c r="H94" s="18" t="s">
        <v>190</v>
      </c>
      <c r="I94" s="21" t="s">
        <v>190</v>
      </c>
      <c r="J94" s="21" t="s">
        <v>190</v>
      </c>
      <c r="K94" s="18" t="s">
        <v>192</v>
      </c>
      <c r="L94" s="18" t="s">
        <v>192</v>
      </c>
      <c r="M94" s="18" t="s">
        <v>192</v>
      </c>
      <c r="N94" s="18" t="s">
        <v>192</v>
      </c>
      <c r="O94" s="18" t="s">
        <v>192</v>
      </c>
      <c r="P94" s="18" t="s">
        <v>192</v>
      </c>
      <c r="Q94" s="18" t="s">
        <v>192</v>
      </c>
      <c r="R94" s="18" t="s">
        <v>192</v>
      </c>
      <c r="S94" s="18" t="s">
        <v>192</v>
      </c>
      <c r="T94" s="123">
        <v>500</v>
      </c>
      <c r="U94" s="123" t="s">
        <v>192</v>
      </c>
      <c r="V94" s="117" t="s">
        <v>364</v>
      </c>
    </row>
    <row r="95" spans="1:22" x14ac:dyDescent="0.35">
      <c r="A95" s="16" t="s">
        <v>182</v>
      </c>
      <c r="B95" s="16" t="s">
        <v>83</v>
      </c>
      <c r="C95" s="18" t="s">
        <v>190</v>
      </c>
      <c r="D95" s="18" t="s">
        <v>190</v>
      </c>
      <c r="E95" s="18" t="s">
        <v>190</v>
      </c>
      <c r="F95" s="18" t="s">
        <v>190</v>
      </c>
      <c r="G95" s="18" t="s">
        <v>190</v>
      </c>
      <c r="H95" s="18" t="s">
        <v>190</v>
      </c>
      <c r="I95" s="21" t="s">
        <v>190</v>
      </c>
      <c r="J95" s="21" t="s">
        <v>190</v>
      </c>
      <c r="K95" s="21">
        <v>700</v>
      </c>
      <c r="L95" s="18" t="s">
        <v>192</v>
      </c>
      <c r="M95" s="18" t="s">
        <v>192</v>
      </c>
      <c r="N95" s="21">
        <v>600</v>
      </c>
      <c r="O95" s="18" t="s">
        <v>192</v>
      </c>
      <c r="P95" s="21" t="s">
        <v>208</v>
      </c>
      <c r="Q95" s="21" t="s">
        <v>208</v>
      </c>
      <c r="R95" s="21" t="s">
        <v>208</v>
      </c>
      <c r="S95" s="21" t="s">
        <v>208</v>
      </c>
      <c r="T95" s="123" t="s">
        <v>208</v>
      </c>
      <c r="U95" s="123" t="s">
        <v>208</v>
      </c>
      <c r="V95" s="117" t="s">
        <v>364</v>
      </c>
    </row>
    <row r="96" spans="1:22" x14ac:dyDescent="0.35">
      <c r="A96" s="16" t="s">
        <v>182</v>
      </c>
      <c r="B96" s="16" t="s">
        <v>84</v>
      </c>
      <c r="C96" s="18" t="s">
        <v>190</v>
      </c>
      <c r="D96" s="18" t="s">
        <v>190</v>
      </c>
      <c r="E96" s="18" t="s">
        <v>190</v>
      </c>
      <c r="F96" s="18" t="s">
        <v>190</v>
      </c>
      <c r="G96" s="18" t="s">
        <v>190</v>
      </c>
      <c r="H96" s="18" t="s">
        <v>190</v>
      </c>
      <c r="I96" s="21" t="s">
        <v>190</v>
      </c>
      <c r="J96" s="21" t="s">
        <v>190</v>
      </c>
      <c r="K96" s="18" t="s">
        <v>192</v>
      </c>
      <c r="L96" s="21">
        <v>500</v>
      </c>
      <c r="M96" s="18" t="s">
        <v>192</v>
      </c>
      <c r="N96" s="18" t="s">
        <v>192</v>
      </c>
      <c r="O96" s="18" t="s">
        <v>192</v>
      </c>
      <c r="P96" s="21">
        <v>500</v>
      </c>
      <c r="Q96" s="21">
        <v>600</v>
      </c>
      <c r="R96" s="21">
        <v>700</v>
      </c>
      <c r="S96" s="18" t="s">
        <v>192</v>
      </c>
      <c r="T96" s="123" t="s">
        <v>208</v>
      </c>
      <c r="U96" s="123" t="s">
        <v>192</v>
      </c>
      <c r="V96" s="117" t="s">
        <v>364</v>
      </c>
    </row>
    <row r="97" spans="1:22" x14ac:dyDescent="0.35">
      <c r="A97" s="16" t="s">
        <v>182</v>
      </c>
      <c r="B97" s="16" t="s">
        <v>15</v>
      </c>
      <c r="C97" s="18" t="s">
        <v>190</v>
      </c>
      <c r="D97" s="18" t="s">
        <v>190</v>
      </c>
      <c r="E97" s="18" t="s">
        <v>190</v>
      </c>
      <c r="F97" s="18" t="s">
        <v>190</v>
      </c>
      <c r="G97" s="18" t="s">
        <v>190</v>
      </c>
      <c r="H97" s="18" t="s">
        <v>190</v>
      </c>
      <c r="I97" s="21" t="s">
        <v>190</v>
      </c>
      <c r="J97" s="21" t="s">
        <v>190</v>
      </c>
      <c r="K97" s="21" t="s">
        <v>298</v>
      </c>
      <c r="L97" s="21">
        <v>800</v>
      </c>
      <c r="M97" s="21">
        <v>900</v>
      </c>
      <c r="N97" s="21" t="s">
        <v>298</v>
      </c>
      <c r="O97" s="21">
        <v>900</v>
      </c>
      <c r="P97" s="21">
        <v>900</v>
      </c>
      <c r="Q97" s="21">
        <v>700</v>
      </c>
      <c r="R97" s="21">
        <v>800</v>
      </c>
      <c r="S97" s="18">
        <v>1000</v>
      </c>
      <c r="T97" s="123">
        <v>900</v>
      </c>
      <c r="U97" s="123" t="s">
        <v>208</v>
      </c>
      <c r="V97" s="117" t="s">
        <v>364</v>
      </c>
    </row>
    <row r="98" spans="1:22" x14ac:dyDescent="0.35">
      <c r="A98" s="16" t="s">
        <v>182</v>
      </c>
      <c r="B98" s="16" t="s">
        <v>85</v>
      </c>
      <c r="C98" s="18" t="s">
        <v>190</v>
      </c>
      <c r="D98" s="18" t="s">
        <v>190</v>
      </c>
      <c r="E98" s="18" t="s">
        <v>190</v>
      </c>
      <c r="F98" s="18" t="s">
        <v>190</v>
      </c>
      <c r="G98" s="18" t="s">
        <v>190</v>
      </c>
      <c r="H98" s="18" t="s">
        <v>190</v>
      </c>
      <c r="I98" s="21" t="s">
        <v>190</v>
      </c>
      <c r="J98" s="21" t="s">
        <v>190</v>
      </c>
      <c r="K98" s="21">
        <v>2200</v>
      </c>
      <c r="L98" s="21">
        <v>2800</v>
      </c>
      <c r="M98" s="21">
        <v>3300</v>
      </c>
      <c r="N98" s="21">
        <v>3500</v>
      </c>
      <c r="O98" s="21">
        <v>4600</v>
      </c>
      <c r="P98" s="21">
        <v>3000</v>
      </c>
      <c r="Q98" s="21">
        <v>3700</v>
      </c>
      <c r="R98" s="21">
        <v>6300</v>
      </c>
      <c r="S98" s="18">
        <v>3400</v>
      </c>
      <c r="T98" s="123">
        <v>4400</v>
      </c>
      <c r="U98" s="123">
        <v>3800</v>
      </c>
      <c r="V98" s="117" t="s">
        <v>364</v>
      </c>
    </row>
    <row r="99" spans="1:22" x14ac:dyDescent="0.35">
      <c r="A99" s="16" t="s">
        <v>182</v>
      </c>
      <c r="B99" s="16" t="s">
        <v>86</v>
      </c>
      <c r="C99" s="18" t="s">
        <v>190</v>
      </c>
      <c r="D99" s="18" t="s">
        <v>190</v>
      </c>
      <c r="E99" s="18" t="s">
        <v>190</v>
      </c>
      <c r="F99" s="18" t="s">
        <v>190</v>
      </c>
      <c r="G99" s="18" t="s">
        <v>190</v>
      </c>
      <c r="H99" s="18" t="s">
        <v>190</v>
      </c>
      <c r="I99" s="21" t="s">
        <v>190</v>
      </c>
      <c r="J99" s="21" t="s">
        <v>190</v>
      </c>
      <c r="K99" s="21" t="s">
        <v>208</v>
      </c>
      <c r="L99" s="21">
        <v>600</v>
      </c>
      <c r="M99" s="21" t="s">
        <v>208</v>
      </c>
      <c r="N99" s="21" t="s">
        <v>208</v>
      </c>
      <c r="O99" s="21" t="s">
        <v>208</v>
      </c>
      <c r="P99" s="21">
        <v>1300</v>
      </c>
      <c r="Q99" s="21" t="s">
        <v>208</v>
      </c>
      <c r="R99" s="21" t="s">
        <v>208</v>
      </c>
      <c r="S99" s="21" t="s">
        <v>208</v>
      </c>
      <c r="T99" s="123" t="s">
        <v>208</v>
      </c>
      <c r="U99" s="123" t="s">
        <v>208</v>
      </c>
      <c r="V99" s="117" t="s">
        <v>364</v>
      </c>
    </row>
    <row r="100" spans="1:22" x14ac:dyDescent="0.35">
      <c r="A100" s="16" t="s">
        <v>182</v>
      </c>
      <c r="B100" s="16" t="s">
        <v>87</v>
      </c>
      <c r="C100" s="18" t="s">
        <v>190</v>
      </c>
      <c r="D100" s="18" t="s">
        <v>190</v>
      </c>
      <c r="E100" s="18" t="s">
        <v>190</v>
      </c>
      <c r="F100" s="18" t="s">
        <v>190</v>
      </c>
      <c r="G100" s="18" t="s">
        <v>190</v>
      </c>
      <c r="H100" s="18" t="s">
        <v>190</v>
      </c>
      <c r="I100" s="21" t="s">
        <v>190</v>
      </c>
      <c r="J100" s="21" t="s">
        <v>190</v>
      </c>
      <c r="K100" s="21">
        <v>600</v>
      </c>
      <c r="L100" s="21">
        <v>600</v>
      </c>
      <c r="M100" s="18" t="s">
        <v>192</v>
      </c>
      <c r="N100" s="21">
        <v>600</v>
      </c>
      <c r="O100" s="21">
        <v>500</v>
      </c>
      <c r="P100" s="18" t="s">
        <v>192</v>
      </c>
      <c r="Q100" s="18" t="s">
        <v>192</v>
      </c>
      <c r="R100" s="21" t="s">
        <v>208</v>
      </c>
      <c r="S100" s="18" t="s">
        <v>192</v>
      </c>
      <c r="T100" s="123" t="s">
        <v>192</v>
      </c>
      <c r="U100" s="123">
        <v>600</v>
      </c>
      <c r="V100" s="117" t="s">
        <v>364</v>
      </c>
    </row>
    <row r="101" spans="1:22" x14ac:dyDescent="0.35">
      <c r="A101" s="16" t="s">
        <v>182</v>
      </c>
      <c r="B101" s="16" t="s">
        <v>88</v>
      </c>
      <c r="C101" s="18" t="s">
        <v>190</v>
      </c>
      <c r="D101" s="18" t="s">
        <v>190</v>
      </c>
      <c r="E101" s="18" t="s">
        <v>190</v>
      </c>
      <c r="F101" s="18" t="s">
        <v>190</v>
      </c>
      <c r="G101" s="18" t="s">
        <v>190</v>
      </c>
      <c r="H101" s="18" t="s">
        <v>190</v>
      </c>
      <c r="I101" s="21" t="s">
        <v>190</v>
      </c>
      <c r="J101" s="21" t="s">
        <v>190</v>
      </c>
      <c r="K101" s="21">
        <v>600</v>
      </c>
      <c r="L101" s="21" t="s">
        <v>208</v>
      </c>
      <c r="M101" s="21" t="s">
        <v>208</v>
      </c>
      <c r="N101" s="21" t="s">
        <v>208</v>
      </c>
      <c r="O101" s="18" t="s">
        <v>192</v>
      </c>
      <c r="P101" s="21" t="s">
        <v>208</v>
      </c>
      <c r="Q101" s="21">
        <v>1000</v>
      </c>
      <c r="R101" s="21" t="s">
        <v>208</v>
      </c>
      <c r="S101" s="21" t="s">
        <v>208</v>
      </c>
      <c r="T101" s="123" t="s">
        <v>208</v>
      </c>
      <c r="U101" s="123" t="s">
        <v>208</v>
      </c>
      <c r="V101" s="117" t="s">
        <v>364</v>
      </c>
    </row>
    <row r="102" spans="1:22" x14ac:dyDescent="0.35">
      <c r="A102" s="16" t="s">
        <v>182</v>
      </c>
      <c r="B102" s="16" t="s">
        <v>18</v>
      </c>
      <c r="C102" s="18" t="s">
        <v>190</v>
      </c>
      <c r="D102" s="18" t="s">
        <v>190</v>
      </c>
      <c r="E102" s="18" t="s">
        <v>190</v>
      </c>
      <c r="F102" s="18" t="s">
        <v>190</v>
      </c>
      <c r="G102" s="18" t="s">
        <v>190</v>
      </c>
      <c r="H102" s="18" t="s">
        <v>190</v>
      </c>
      <c r="I102" s="21" t="s">
        <v>190</v>
      </c>
      <c r="J102" s="21" t="s">
        <v>190</v>
      </c>
      <c r="K102" s="18" t="s">
        <v>192</v>
      </c>
      <c r="L102" s="21" t="s">
        <v>208</v>
      </c>
      <c r="M102" s="21" t="s">
        <v>208</v>
      </c>
      <c r="N102" s="18" t="s">
        <v>192</v>
      </c>
      <c r="O102" s="18" t="s">
        <v>192</v>
      </c>
      <c r="P102" s="18" t="s">
        <v>192</v>
      </c>
      <c r="Q102" s="21" t="s">
        <v>208</v>
      </c>
      <c r="R102" s="18" t="s">
        <v>192</v>
      </c>
      <c r="S102" s="21" t="s">
        <v>208</v>
      </c>
      <c r="T102" s="123" t="s">
        <v>208</v>
      </c>
      <c r="U102" s="123" t="s">
        <v>208</v>
      </c>
      <c r="V102" s="117" t="s">
        <v>364</v>
      </c>
    </row>
    <row r="103" spans="1:22" x14ac:dyDescent="0.35">
      <c r="A103" s="16" t="s">
        <v>182</v>
      </c>
      <c r="B103" s="16" t="s">
        <v>89</v>
      </c>
      <c r="C103" s="18" t="s">
        <v>190</v>
      </c>
      <c r="D103" s="18" t="s">
        <v>190</v>
      </c>
      <c r="E103" s="18" t="s">
        <v>190</v>
      </c>
      <c r="F103" s="18" t="s">
        <v>190</v>
      </c>
      <c r="G103" s="18" t="s">
        <v>190</v>
      </c>
      <c r="H103" s="18" t="s">
        <v>190</v>
      </c>
      <c r="I103" s="21" t="s">
        <v>190</v>
      </c>
      <c r="J103" s="21" t="s">
        <v>190</v>
      </c>
      <c r="K103" s="21">
        <v>1500</v>
      </c>
      <c r="L103" s="21">
        <v>2400</v>
      </c>
      <c r="M103" s="21">
        <v>2400</v>
      </c>
      <c r="N103" s="21">
        <v>2100</v>
      </c>
      <c r="O103" s="21">
        <v>1700</v>
      </c>
      <c r="P103" s="21">
        <v>1500</v>
      </c>
      <c r="Q103" s="21">
        <v>1400</v>
      </c>
      <c r="R103" s="21">
        <v>1300</v>
      </c>
      <c r="S103" s="18">
        <v>2600</v>
      </c>
      <c r="T103" s="123">
        <v>1100</v>
      </c>
      <c r="U103" s="123">
        <v>2500</v>
      </c>
      <c r="V103" s="117" t="s">
        <v>364</v>
      </c>
    </row>
    <row r="104" spans="1:22" x14ac:dyDescent="0.35">
      <c r="A104" s="16" t="s">
        <v>182</v>
      </c>
      <c r="B104" s="16" t="s">
        <v>90</v>
      </c>
      <c r="C104" s="18" t="s">
        <v>190</v>
      </c>
      <c r="D104" s="18" t="s">
        <v>190</v>
      </c>
      <c r="E104" s="18" t="s">
        <v>190</v>
      </c>
      <c r="F104" s="18" t="s">
        <v>190</v>
      </c>
      <c r="G104" s="18" t="s">
        <v>190</v>
      </c>
      <c r="H104" s="18" t="s">
        <v>190</v>
      </c>
      <c r="I104" s="21" t="s">
        <v>190</v>
      </c>
      <c r="J104" s="21" t="s">
        <v>190</v>
      </c>
      <c r="K104" s="21">
        <v>600</v>
      </c>
      <c r="L104" s="18" t="s">
        <v>192</v>
      </c>
      <c r="M104" s="18" t="s">
        <v>192</v>
      </c>
      <c r="N104" s="18" t="s">
        <v>192</v>
      </c>
      <c r="O104" s="18" t="s">
        <v>192</v>
      </c>
      <c r="P104" s="21">
        <v>500</v>
      </c>
      <c r="Q104" s="21">
        <v>500</v>
      </c>
      <c r="R104" s="18" t="s">
        <v>192</v>
      </c>
      <c r="S104" s="21" t="s">
        <v>208</v>
      </c>
      <c r="T104" s="123">
        <v>700</v>
      </c>
      <c r="U104" s="123" t="s">
        <v>208</v>
      </c>
      <c r="V104" s="117" t="s">
        <v>364</v>
      </c>
    </row>
    <row r="105" spans="1:22" x14ac:dyDescent="0.35">
      <c r="A105" s="16" t="s">
        <v>182</v>
      </c>
      <c r="B105" s="16" t="s">
        <v>91</v>
      </c>
      <c r="C105" s="18" t="s">
        <v>190</v>
      </c>
      <c r="D105" s="18" t="s">
        <v>190</v>
      </c>
      <c r="E105" s="18" t="s">
        <v>190</v>
      </c>
      <c r="F105" s="18" t="s">
        <v>190</v>
      </c>
      <c r="G105" s="18" t="s">
        <v>190</v>
      </c>
      <c r="H105" s="18" t="s">
        <v>190</v>
      </c>
      <c r="I105" s="21" t="s">
        <v>190</v>
      </c>
      <c r="J105" s="21" t="s">
        <v>190</v>
      </c>
      <c r="K105" s="21" t="s">
        <v>208</v>
      </c>
      <c r="L105" s="21" t="s">
        <v>208</v>
      </c>
      <c r="M105" s="21" t="s">
        <v>208</v>
      </c>
      <c r="N105" s="21" t="s">
        <v>208</v>
      </c>
      <c r="O105" s="21">
        <v>800</v>
      </c>
      <c r="P105" s="18" t="s">
        <v>192</v>
      </c>
      <c r="Q105" s="21">
        <v>600</v>
      </c>
      <c r="R105" s="21" t="s">
        <v>208</v>
      </c>
      <c r="S105" s="21" t="s">
        <v>208</v>
      </c>
      <c r="T105" s="123" t="s">
        <v>208</v>
      </c>
      <c r="U105" s="123" t="s">
        <v>208</v>
      </c>
      <c r="V105" s="117" t="s">
        <v>364</v>
      </c>
    </row>
    <row r="106" spans="1:22" x14ac:dyDescent="0.35">
      <c r="A106" s="16" t="s">
        <v>182</v>
      </c>
      <c r="B106" s="16" t="s">
        <v>92</v>
      </c>
      <c r="C106" s="18" t="s">
        <v>190</v>
      </c>
      <c r="D106" s="18" t="s">
        <v>190</v>
      </c>
      <c r="E106" s="18" t="s">
        <v>190</v>
      </c>
      <c r="F106" s="18" t="s">
        <v>190</v>
      </c>
      <c r="G106" s="18" t="s">
        <v>190</v>
      </c>
      <c r="H106" s="18" t="s">
        <v>190</v>
      </c>
      <c r="I106" s="21" t="s">
        <v>190</v>
      </c>
      <c r="J106" s="21" t="s">
        <v>190</v>
      </c>
      <c r="K106" s="21">
        <v>800</v>
      </c>
      <c r="L106" s="21">
        <v>500</v>
      </c>
      <c r="M106" s="21">
        <v>1000</v>
      </c>
      <c r="N106" s="21" t="s">
        <v>208</v>
      </c>
      <c r="O106" s="21">
        <v>800</v>
      </c>
      <c r="P106" s="21">
        <v>1000</v>
      </c>
      <c r="Q106" s="21">
        <v>600</v>
      </c>
      <c r="R106" s="21" t="s">
        <v>208</v>
      </c>
      <c r="S106" s="18">
        <v>800</v>
      </c>
      <c r="T106" s="123" t="s">
        <v>208</v>
      </c>
      <c r="U106" s="123" t="s">
        <v>208</v>
      </c>
      <c r="V106" s="117" t="s">
        <v>364</v>
      </c>
    </row>
    <row r="107" spans="1:22" x14ac:dyDescent="0.35">
      <c r="A107" s="16" t="s">
        <v>182</v>
      </c>
      <c r="B107" s="16" t="s">
        <v>93</v>
      </c>
      <c r="C107" s="18" t="s">
        <v>190</v>
      </c>
      <c r="D107" s="18" t="s">
        <v>190</v>
      </c>
      <c r="E107" s="18" t="s">
        <v>190</v>
      </c>
      <c r="F107" s="18" t="s">
        <v>190</v>
      </c>
      <c r="G107" s="18" t="s">
        <v>190</v>
      </c>
      <c r="H107" s="18" t="s">
        <v>190</v>
      </c>
      <c r="I107" s="21" t="s">
        <v>190</v>
      </c>
      <c r="J107" s="21" t="s">
        <v>190</v>
      </c>
      <c r="K107" s="21" t="s">
        <v>208</v>
      </c>
      <c r="L107" s="21" t="s">
        <v>208</v>
      </c>
      <c r="M107" s="18" t="s">
        <v>192</v>
      </c>
      <c r="N107" s="18" t="s">
        <v>192</v>
      </c>
      <c r="O107" s="21" t="s">
        <v>208</v>
      </c>
      <c r="P107" s="21" t="s">
        <v>208</v>
      </c>
      <c r="Q107" s="21" t="s">
        <v>208</v>
      </c>
      <c r="R107" s="21" t="s">
        <v>208</v>
      </c>
      <c r="S107" s="21" t="s">
        <v>208</v>
      </c>
      <c r="T107" s="123" t="s">
        <v>208</v>
      </c>
      <c r="U107" s="123" t="s">
        <v>208</v>
      </c>
      <c r="V107" s="117" t="s">
        <v>364</v>
      </c>
    </row>
    <row r="108" spans="1:22" x14ac:dyDescent="0.35">
      <c r="A108" s="16" t="s">
        <v>182</v>
      </c>
      <c r="B108" s="16" t="s">
        <v>94</v>
      </c>
      <c r="C108" s="18" t="s">
        <v>190</v>
      </c>
      <c r="D108" s="18" t="s">
        <v>190</v>
      </c>
      <c r="E108" s="18" t="s">
        <v>190</v>
      </c>
      <c r="F108" s="18" t="s">
        <v>190</v>
      </c>
      <c r="G108" s="18" t="s">
        <v>190</v>
      </c>
      <c r="H108" s="18" t="s">
        <v>190</v>
      </c>
      <c r="I108" s="21" t="s">
        <v>190</v>
      </c>
      <c r="J108" s="21" t="s">
        <v>190</v>
      </c>
      <c r="K108" s="21">
        <v>700</v>
      </c>
      <c r="L108" s="21" t="s">
        <v>298</v>
      </c>
      <c r="M108" s="21" t="s">
        <v>298</v>
      </c>
      <c r="N108" s="21">
        <v>800</v>
      </c>
      <c r="O108" s="18" t="s">
        <v>192</v>
      </c>
      <c r="P108" s="18" t="s">
        <v>192</v>
      </c>
      <c r="Q108" s="21" t="s">
        <v>298</v>
      </c>
      <c r="R108" s="21" t="s">
        <v>298</v>
      </c>
      <c r="S108" s="18" t="s">
        <v>298</v>
      </c>
      <c r="T108" s="123" t="s">
        <v>298</v>
      </c>
      <c r="U108" s="123">
        <v>700</v>
      </c>
      <c r="V108" s="117" t="s">
        <v>364</v>
      </c>
    </row>
    <row r="109" spans="1:22" x14ac:dyDescent="0.35">
      <c r="A109" s="16" t="s">
        <v>182</v>
      </c>
      <c r="B109" s="16" t="s">
        <v>95</v>
      </c>
      <c r="C109" s="18" t="s">
        <v>190</v>
      </c>
      <c r="D109" s="18" t="s">
        <v>190</v>
      </c>
      <c r="E109" s="18" t="s">
        <v>190</v>
      </c>
      <c r="F109" s="18" t="s">
        <v>190</v>
      </c>
      <c r="G109" s="18" t="s">
        <v>190</v>
      </c>
      <c r="H109" s="18" t="s">
        <v>190</v>
      </c>
      <c r="I109" s="21" t="s">
        <v>190</v>
      </c>
      <c r="J109" s="21" t="s">
        <v>190</v>
      </c>
      <c r="K109" s="21">
        <v>700</v>
      </c>
      <c r="L109" s="21" t="s">
        <v>208</v>
      </c>
      <c r="M109" s="21">
        <v>600</v>
      </c>
      <c r="N109" s="21" t="s">
        <v>208</v>
      </c>
      <c r="O109" s="18" t="s">
        <v>192</v>
      </c>
      <c r="P109" s="21" t="s">
        <v>208</v>
      </c>
      <c r="Q109" s="21" t="s">
        <v>208</v>
      </c>
      <c r="R109" s="21" t="s">
        <v>208</v>
      </c>
      <c r="S109" s="21" t="s">
        <v>208</v>
      </c>
      <c r="T109" s="123" t="s">
        <v>208</v>
      </c>
      <c r="U109" s="123" t="s">
        <v>208</v>
      </c>
      <c r="V109" s="117" t="s">
        <v>364</v>
      </c>
    </row>
    <row r="110" spans="1:22" ht="30" customHeight="1" x14ac:dyDescent="0.35">
      <c r="A110" s="17" t="s">
        <v>183</v>
      </c>
      <c r="B110" s="17" t="s">
        <v>112</v>
      </c>
      <c r="C110" s="18" t="s">
        <v>190</v>
      </c>
      <c r="D110" s="18" t="s">
        <v>190</v>
      </c>
      <c r="E110" s="18" t="s">
        <v>190</v>
      </c>
      <c r="F110" s="18" t="s">
        <v>190</v>
      </c>
      <c r="G110" s="18" t="s">
        <v>190</v>
      </c>
      <c r="H110" s="18" t="s">
        <v>190</v>
      </c>
      <c r="I110" s="18" t="s">
        <v>190</v>
      </c>
      <c r="J110" s="18" t="s">
        <v>190</v>
      </c>
      <c r="K110" s="18">
        <v>1500</v>
      </c>
      <c r="L110" s="18">
        <v>1900</v>
      </c>
      <c r="M110" s="18">
        <v>1800</v>
      </c>
      <c r="N110" s="18">
        <v>1700</v>
      </c>
      <c r="O110" s="18">
        <v>1900</v>
      </c>
      <c r="P110" s="18">
        <v>1800</v>
      </c>
      <c r="Q110" s="18">
        <v>2100</v>
      </c>
      <c r="R110" s="18">
        <v>2400</v>
      </c>
      <c r="S110" s="18">
        <v>2200</v>
      </c>
      <c r="T110" s="123">
        <v>2200</v>
      </c>
      <c r="U110" s="123">
        <v>1700</v>
      </c>
      <c r="V110" s="117" t="s">
        <v>364</v>
      </c>
    </row>
    <row r="111" spans="1:22" x14ac:dyDescent="0.35">
      <c r="A111" s="16" t="s">
        <v>183</v>
      </c>
      <c r="B111" s="9" t="s">
        <v>113</v>
      </c>
      <c r="C111" s="18" t="s">
        <v>190</v>
      </c>
      <c r="D111" s="18" t="s">
        <v>190</v>
      </c>
      <c r="E111" s="18" t="s">
        <v>190</v>
      </c>
      <c r="F111" s="18" t="s">
        <v>190</v>
      </c>
      <c r="G111" s="18" t="s">
        <v>190</v>
      </c>
      <c r="H111" s="18" t="s">
        <v>190</v>
      </c>
      <c r="I111" s="21" t="s">
        <v>190</v>
      </c>
      <c r="J111" s="21" t="s">
        <v>190</v>
      </c>
      <c r="K111" s="21">
        <v>1000</v>
      </c>
      <c r="L111" s="21">
        <v>600</v>
      </c>
      <c r="M111" s="21">
        <v>1200</v>
      </c>
      <c r="N111" s="21">
        <v>800</v>
      </c>
      <c r="O111" s="21">
        <v>1100</v>
      </c>
      <c r="P111" s="21">
        <v>1000</v>
      </c>
      <c r="Q111" s="21">
        <v>1000</v>
      </c>
      <c r="R111" s="21" t="s">
        <v>208</v>
      </c>
      <c r="S111" s="21" t="s">
        <v>208</v>
      </c>
      <c r="T111" s="123" t="s">
        <v>208</v>
      </c>
      <c r="U111" s="123" t="s">
        <v>208</v>
      </c>
      <c r="V111" s="117" t="s">
        <v>364</v>
      </c>
    </row>
    <row r="112" spans="1:22" x14ac:dyDescent="0.35">
      <c r="A112" s="16" t="s">
        <v>183</v>
      </c>
      <c r="B112" s="9" t="s">
        <v>114</v>
      </c>
      <c r="C112" s="18" t="s">
        <v>190</v>
      </c>
      <c r="D112" s="18" t="s">
        <v>190</v>
      </c>
      <c r="E112" s="18" t="s">
        <v>190</v>
      </c>
      <c r="F112" s="18" t="s">
        <v>190</v>
      </c>
      <c r="G112" s="18" t="s">
        <v>190</v>
      </c>
      <c r="H112" s="18" t="s">
        <v>190</v>
      </c>
      <c r="I112" s="21" t="s">
        <v>190</v>
      </c>
      <c r="J112" s="21" t="s">
        <v>190</v>
      </c>
      <c r="K112" s="21">
        <v>4400</v>
      </c>
      <c r="L112" s="21">
        <v>5000</v>
      </c>
      <c r="M112" s="21">
        <v>4400</v>
      </c>
      <c r="N112" s="21">
        <v>3800</v>
      </c>
      <c r="O112" s="21">
        <v>3600</v>
      </c>
      <c r="P112" s="21">
        <v>3900</v>
      </c>
      <c r="Q112" s="21">
        <v>3000</v>
      </c>
      <c r="R112" s="21">
        <v>3400</v>
      </c>
      <c r="S112" s="18">
        <v>3100</v>
      </c>
      <c r="T112" s="123">
        <v>3900</v>
      </c>
      <c r="U112" s="123">
        <v>4200</v>
      </c>
      <c r="V112" s="117" t="s">
        <v>364</v>
      </c>
    </row>
    <row r="113" spans="1:22" x14ac:dyDescent="0.35">
      <c r="A113" s="16" t="s">
        <v>183</v>
      </c>
      <c r="B113" s="9" t="s">
        <v>115</v>
      </c>
      <c r="C113" s="18" t="s">
        <v>190</v>
      </c>
      <c r="D113" s="18" t="s">
        <v>190</v>
      </c>
      <c r="E113" s="18" t="s">
        <v>190</v>
      </c>
      <c r="F113" s="18" t="s">
        <v>190</v>
      </c>
      <c r="G113" s="18" t="s">
        <v>190</v>
      </c>
      <c r="H113" s="18" t="s">
        <v>190</v>
      </c>
      <c r="I113" s="21" t="s">
        <v>190</v>
      </c>
      <c r="J113" s="21" t="s">
        <v>190</v>
      </c>
      <c r="K113" s="21">
        <v>1200</v>
      </c>
      <c r="L113" s="21">
        <v>1500</v>
      </c>
      <c r="M113" s="21">
        <v>800</v>
      </c>
      <c r="N113" s="21">
        <v>1100</v>
      </c>
      <c r="O113" s="21">
        <v>1500</v>
      </c>
      <c r="P113" s="21">
        <v>1000</v>
      </c>
      <c r="Q113" s="21">
        <v>2000</v>
      </c>
      <c r="R113" s="21">
        <v>800</v>
      </c>
      <c r="S113" s="18">
        <v>900</v>
      </c>
      <c r="T113" s="123">
        <v>700</v>
      </c>
      <c r="U113" s="123">
        <v>2900</v>
      </c>
      <c r="V113" s="117" t="s">
        <v>364</v>
      </c>
    </row>
    <row r="114" spans="1:22" x14ac:dyDescent="0.35">
      <c r="A114" s="16" t="s">
        <v>183</v>
      </c>
      <c r="B114" s="9" t="s">
        <v>13</v>
      </c>
      <c r="C114" s="18" t="s">
        <v>190</v>
      </c>
      <c r="D114" s="18" t="s">
        <v>190</v>
      </c>
      <c r="E114" s="18" t="s">
        <v>190</v>
      </c>
      <c r="F114" s="18" t="s">
        <v>190</v>
      </c>
      <c r="G114" s="18" t="s">
        <v>190</v>
      </c>
      <c r="H114" s="18" t="s">
        <v>190</v>
      </c>
      <c r="I114" s="21" t="s">
        <v>190</v>
      </c>
      <c r="J114" s="21" t="s">
        <v>190</v>
      </c>
      <c r="K114" s="21">
        <v>2100</v>
      </c>
      <c r="L114" s="21">
        <v>2200</v>
      </c>
      <c r="M114" s="21">
        <v>2200</v>
      </c>
      <c r="N114" s="21">
        <v>2300</v>
      </c>
      <c r="O114" s="21">
        <v>2500</v>
      </c>
      <c r="P114" s="21">
        <v>3200</v>
      </c>
      <c r="Q114" s="21">
        <v>3100</v>
      </c>
      <c r="R114" s="21">
        <v>2500</v>
      </c>
      <c r="S114" s="18">
        <v>2200</v>
      </c>
      <c r="T114" s="123">
        <v>2600</v>
      </c>
      <c r="U114" s="123">
        <v>3200</v>
      </c>
      <c r="V114" s="117" t="s">
        <v>364</v>
      </c>
    </row>
    <row r="115" spans="1:22" x14ac:dyDescent="0.35">
      <c r="A115" s="16" t="s">
        <v>183</v>
      </c>
      <c r="B115" s="9" t="s">
        <v>116</v>
      </c>
      <c r="C115" s="18" t="s">
        <v>190</v>
      </c>
      <c r="D115" s="18" t="s">
        <v>190</v>
      </c>
      <c r="E115" s="18" t="s">
        <v>190</v>
      </c>
      <c r="F115" s="18" t="s">
        <v>190</v>
      </c>
      <c r="G115" s="18" t="s">
        <v>190</v>
      </c>
      <c r="H115" s="18" t="s">
        <v>190</v>
      </c>
      <c r="I115" s="21" t="s">
        <v>190</v>
      </c>
      <c r="J115" s="21" t="s">
        <v>190</v>
      </c>
      <c r="K115" s="21" t="s">
        <v>298</v>
      </c>
      <c r="L115" s="21">
        <v>800</v>
      </c>
      <c r="M115" s="21">
        <v>900</v>
      </c>
      <c r="N115" s="21" t="s">
        <v>298</v>
      </c>
      <c r="O115" s="21">
        <v>900</v>
      </c>
      <c r="P115" s="21">
        <v>900</v>
      </c>
      <c r="Q115" s="21">
        <v>700</v>
      </c>
      <c r="R115" s="21">
        <v>800</v>
      </c>
      <c r="S115" s="18">
        <v>1000</v>
      </c>
      <c r="T115" s="123">
        <v>900</v>
      </c>
      <c r="U115" s="123" t="s">
        <v>208</v>
      </c>
      <c r="V115" s="117" t="s">
        <v>364</v>
      </c>
    </row>
    <row r="116" spans="1:22" x14ac:dyDescent="0.35">
      <c r="A116" s="16" t="s">
        <v>183</v>
      </c>
      <c r="B116" s="9" t="s">
        <v>117</v>
      </c>
      <c r="C116" s="18" t="s">
        <v>190</v>
      </c>
      <c r="D116" s="18" t="s">
        <v>190</v>
      </c>
      <c r="E116" s="18" t="s">
        <v>190</v>
      </c>
      <c r="F116" s="18" t="s">
        <v>190</v>
      </c>
      <c r="G116" s="18" t="s">
        <v>190</v>
      </c>
      <c r="H116" s="18" t="s">
        <v>190</v>
      </c>
      <c r="I116" s="21" t="s">
        <v>190</v>
      </c>
      <c r="J116" s="21" t="s">
        <v>190</v>
      </c>
      <c r="K116" s="21">
        <v>700</v>
      </c>
      <c r="L116" s="21" t="s">
        <v>298</v>
      </c>
      <c r="M116" s="21" t="s">
        <v>298</v>
      </c>
      <c r="N116" s="21">
        <v>800</v>
      </c>
      <c r="O116" s="18" t="s">
        <v>192</v>
      </c>
      <c r="P116" s="18" t="s">
        <v>192</v>
      </c>
      <c r="Q116" s="21" t="s">
        <v>298</v>
      </c>
      <c r="R116" s="21" t="s">
        <v>298</v>
      </c>
      <c r="S116" s="18" t="s">
        <v>298</v>
      </c>
      <c r="T116" s="123" t="s">
        <v>298</v>
      </c>
      <c r="U116" s="123">
        <v>700</v>
      </c>
      <c r="V116" s="117" t="s">
        <v>364</v>
      </c>
    </row>
    <row r="117" spans="1:22" x14ac:dyDescent="0.35">
      <c r="A117" s="16" t="s">
        <v>183</v>
      </c>
      <c r="B117" s="9" t="s">
        <v>118</v>
      </c>
      <c r="C117" s="18" t="s">
        <v>190</v>
      </c>
      <c r="D117" s="18" t="s">
        <v>190</v>
      </c>
      <c r="E117" s="18" t="s">
        <v>190</v>
      </c>
      <c r="F117" s="18" t="s">
        <v>190</v>
      </c>
      <c r="G117" s="18" t="s">
        <v>190</v>
      </c>
      <c r="H117" s="18" t="s">
        <v>190</v>
      </c>
      <c r="I117" s="21" t="s">
        <v>190</v>
      </c>
      <c r="J117" s="21" t="s">
        <v>190</v>
      </c>
      <c r="K117" s="18" t="s">
        <v>192</v>
      </c>
      <c r="L117" s="21" t="s">
        <v>208</v>
      </c>
      <c r="M117" s="21" t="s">
        <v>208</v>
      </c>
      <c r="N117" s="18" t="s">
        <v>192</v>
      </c>
      <c r="O117" s="18" t="s">
        <v>192</v>
      </c>
      <c r="P117" s="18" t="s">
        <v>192</v>
      </c>
      <c r="Q117" s="21" t="s">
        <v>208</v>
      </c>
      <c r="R117" s="18" t="s">
        <v>192</v>
      </c>
      <c r="S117" s="21" t="s">
        <v>208</v>
      </c>
      <c r="T117" s="123" t="s">
        <v>208</v>
      </c>
      <c r="U117" s="123" t="s">
        <v>208</v>
      </c>
      <c r="V117" s="117" t="s">
        <v>364</v>
      </c>
    </row>
    <row r="118" spans="1:22" x14ac:dyDescent="0.35">
      <c r="A118" s="16" t="s">
        <v>183</v>
      </c>
      <c r="B118" s="9" t="s">
        <v>184</v>
      </c>
      <c r="C118" s="18" t="s">
        <v>190</v>
      </c>
      <c r="D118" s="18" t="s">
        <v>190</v>
      </c>
      <c r="E118" s="18" t="s">
        <v>190</v>
      </c>
      <c r="F118" s="18" t="s">
        <v>190</v>
      </c>
      <c r="G118" s="18" t="s">
        <v>190</v>
      </c>
      <c r="H118" s="18" t="s">
        <v>190</v>
      </c>
      <c r="I118" s="21" t="s">
        <v>190</v>
      </c>
      <c r="J118" s="21" t="s">
        <v>190</v>
      </c>
      <c r="K118" s="21">
        <v>11900</v>
      </c>
      <c r="L118" s="21">
        <v>12800</v>
      </c>
      <c r="M118" s="21">
        <v>12100</v>
      </c>
      <c r="N118" s="21">
        <v>11400</v>
      </c>
      <c r="O118" s="21">
        <v>12300</v>
      </c>
      <c r="P118" s="21">
        <v>12500</v>
      </c>
      <c r="Q118" s="21">
        <v>12600</v>
      </c>
      <c r="R118" s="21">
        <v>10900</v>
      </c>
      <c r="S118" s="21">
        <v>11100</v>
      </c>
      <c r="T118" s="123">
        <v>12100</v>
      </c>
      <c r="U118" s="123">
        <v>14700</v>
      </c>
      <c r="V118" s="117" t="s">
        <v>364</v>
      </c>
    </row>
    <row r="119" spans="1:22" ht="30" customHeight="1" x14ac:dyDescent="0.35">
      <c r="A119" s="17" t="s">
        <v>185</v>
      </c>
      <c r="B119" s="17" t="s">
        <v>111</v>
      </c>
      <c r="C119" s="18" t="s">
        <v>190</v>
      </c>
      <c r="D119" s="18" t="s">
        <v>190</v>
      </c>
      <c r="E119" s="18" t="s">
        <v>190</v>
      </c>
      <c r="F119" s="18" t="s">
        <v>190</v>
      </c>
      <c r="G119" s="18" t="s">
        <v>190</v>
      </c>
      <c r="H119" s="18" t="s">
        <v>190</v>
      </c>
      <c r="I119" s="18" t="s">
        <v>190</v>
      </c>
      <c r="J119" s="18" t="s">
        <v>190</v>
      </c>
      <c r="K119" s="21" t="s">
        <v>208</v>
      </c>
      <c r="L119" s="21" t="s">
        <v>208</v>
      </c>
      <c r="M119" s="21" t="s">
        <v>208</v>
      </c>
      <c r="N119" s="21" t="s">
        <v>208</v>
      </c>
      <c r="O119" s="21" t="s">
        <v>208</v>
      </c>
      <c r="P119" s="21" t="s">
        <v>208</v>
      </c>
      <c r="Q119" s="21" t="s">
        <v>208</v>
      </c>
      <c r="R119" s="21" t="s">
        <v>208</v>
      </c>
      <c r="S119" s="21" t="s">
        <v>208</v>
      </c>
      <c r="T119" s="21" t="s">
        <v>208</v>
      </c>
      <c r="U119" s="21" t="s">
        <v>208</v>
      </c>
      <c r="V119" s="117" t="s">
        <v>364</v>
      </c>
    </row>
    <row r="120" spans="1:22" x14ac:dyDescent="0.35">
      <c r="A120" s="17" t="s">
        <v>185</v>
      </c>
      <c r="B120" s="9" t="s">
        <v>186</v>
      </c>
      <c r="C120" s="18" t="s">
        <v>190</v>
      </c>
      <c r="D120" s="18" t="s">
        <v>190</v>
      </c>
      <c r="E120" s="18" t="s">
        <v>190</v>
      </c>
      <c r="F120" s="18" t="s">
        <v>190</v>
      </c>
      <c r="G120" s="18" t="s">
        <v>190</v>
      </c>
      <c r="H120" s="18" t="s">
        <v>190</v>
      </c>
      <c r="I120" s="21" t="s">
        <v>190</v>
      </c>
      <c r="J120" s="21" t="s">
        <v>190</v>
      </c>
      <c r="K120" s="21">
        <v>5700</v>
      </c>
      <c r="L120" s="21">
        <v>2400</v>
      </c>
      <c r="M120" s="21">
        <v>4200</v>
      </c>
      <c r="N120" s="21">
        <v>4800</v>
      </c>
      <c r="O120" s="21">
        <v>4000</v>
      </c>
      <c r="P120" s="21">
        <v>5100</v>
      </c>
      <c r="Q120" s="21">
        <v>5100</v>
      </c>
      <c r="R120" s="21">
        <v>5100</v>
      </c>
      <c r="S120" s="18">
        <v>6500</v>
      </c>
      <c r="T120" s="123">
        <v>5300</v>
      </c>
      <c r="U120" s="123">
        <v>3700</v>
      </c>
      <c r="V120" s="117" t="s">
        <v>364</v>
      </c>
    </row>
    <row r="121" spans="1:22" x14ac:dyDescent="0.35">
      <c r="A121" s="17" t="s">
        <v>185</v>
      </c>
      <c r="B121" s="9" t="s">
        <v>151</v>
      </c>
      <c r="C121" s="18" t="s">
        <v>190</v>
      </c>
      <c r="D121" s="18" t="s">
        <v>190</v>
      </c>
      <c r="E121" s="18" t="s">
        <v>190</v>
      </c>
      <c r="F121" s="18" t="s">
        <v>190</v>
      </c>
      <c r="G121" s="18" t="s">
        <v>190</v>
      </c>
      <c r="H121" s="18" t="s">
        <v>190</v>
      </c>
      <c r="I121" s="21" t="s">
        <v>190</v>
      </c>
      <c r="J121" s="21" t="s">
        <v>190</v>
      </c>
      <c r="K121" s="21">
        <v>10800</v>
      </c>
      <c r="L121" s="21">
        <v>6500</v>
      </c>
      <c r="M121" s="21">
        <v>9700</v>
      </c>
      <c r="N121" s="21">
        <v>11200</v>
      </c>
      <c r="O121" s="21">
        <v>9500</v>
      </c>
      <c r="P121" s="21">
        <v>12300</v>
      </c>
      <c r="Q121" s="21">
        <v>8300</v>
      </c>
      <c r="R121" s="21">
        <v>8200</v>
      </c>
      <c r="S121" s="21">
        <v>9900</v>
      </c>
      <c r="T121" s="123">
        <v>7300</v>
      </c>
      <c r="U121" s="123">
        <v>9000</v>
      </c>
      <c r="V121" s="117" t="s">
        <v>364</v>
      </c>
    </row>
    <row r="122" spans="1:22" ht="36" customHeight="1" x14ac:dyDescent="0.35">
      <c r="A122" s="91" t="s">
        <v>272</v>
      </c>
      <c r="B122" s="92" t="s">
        <v>273</v>
      </c>
      <c r="C122" s="18" t="s">
        <v>190</v>
      </c>
      <c r="D122" s="18" t="s">
        <v>190</v>
      </c>
      <c r="E122" s="18" t="s">
        <v>190</v>
      </c>
      <c r="F122" s="18" t="s">
        <v>190</v>
      </c>
      <c r="G122" s="18" t="s">
        <v>190</v>
      </c>
      <c r="H122" s="18" t="s">
        <v>190</v>
      </c>
      <c r="I122" s="21" t="s">
        <v>190</v>
      </c>
      <c r="J122" s="21" t="s">
        <v>190</v>
      </c>
      <c r="K122" s="21" t="s">
        <v>192</v>
      </c>
      <c r="L122" s="21" t="s">
        <v>192</v>
      </c>
      <c r="M122" s="21" t="s">
        <v>192</v>
      </c>
      <c r="N122" s="21" t="s">
        <v>192</v>
      </c>
      <c r="O122" s="21" t="s">
        <v>192</v>
      </c>
      <c r="P122" s="21" t="s">
        <v>192</v>
      </c>
      <c r="Q122" s="21" t="s">
        <v>192</v>
      </c>
      <c r="R122" s="21" t="s">
        <v>192</v>
      </c>
      <c r="S122" s="21" t="s">
        <v>192</v>
      </c>
      <c r="T122" s="21">
        <v>600</v>
      </c>
      <c r="U122" s="21" t="s">
        <v>192</v>
      </c>
      <c r="V122" s="117" t="s">
        <v>364</v>
      </c>
    </row>
    <row r="123" spans="1:22" x14ac:dyDescent="0.35">
      <c r="A123" s="91" t="s">
        <v>272</v>
      </c>
      <c r="B123" s="92" t="s">
        <v>274</v>
      </c>
      <c r="C123" s="18" t="s">
        <v>190</v>
      </c>
      <c r="D123" s="18" t="s">
        <v>190</v>
      </c>
      <c r="E123" s="18" t="s">
        <v>190</v>
      </c>
      <c r="F123" s="18" t="s">
        <v>190</v>
      </c>
      <c r="G123" s="18" t="s">
        <v>190</v>
      </c>
      <c r="H123" s="18" t="s">
        <v>190</v>
      </c>
      <c r="I123" s="21" t="s">
        <v>190</v>
      </c>
      <c r="J123" s="21" t="s">
        <v>190</v>
      </c>
      <c r="K123" s="21" t="s">
        <v>208</v>
      </c>
      <c r="L123" s="21" t="s">
        <v>208</v>
      </c>
      <c r="M123" s="21" t="s">
        <v>208</v>
      </c>
      <c r="N123" s="21" t="s">
        <v>208</v>
      </c>
      <c r="O123" s="21" t="s">
        <v>192</v>
      </c>
      <c r="P123" s="21" t="s">
        <v>192</v>
      </c>
      <c r="Q123" s="21" t="s">
        <v>192</v>
      </c>
      <c r="R123" s="21" t="s">
        <v>192</v>
      </c>
      <c r="S123" s="21" t="s">
        <v>192</v>
      </c>
      <c r="T123" s="21" t="s">
        <v>208</v>
      </c>
      <c r="U123" s="21" t="s">
        <v>192</v>
      </c>
      <c r="V123" s="117" t="s">
        <v>364</v>
      </c>
    </row>
    <row r="124" spans="1:22" x14ac:dyDescent="0.35">
      <c r="A124" s="91" t="s">
        <v>272</v>
      </c>
      <c r="B124" s="92" t="s">
        <v>275</v>
      </c>
      <c r="C124" s="18" t="s">
        <v>190</v>
      </c>
      <c r="D124" s="18" t="s">
        <v>190</v>
      </c>
      <c r="E124" s="18" t="s">
        <v>190</v>
      </c>
      <c r="F124" s="18" t="s">
        <v>190</v>
      </c>
      <c r="G124" s="18" t="s">
        <v>190</v>
      </c>
      <c r="H124" s="18" t="s">
        <v>190</v>
      </c>
      <c r="I124" s="21" t="s">
        <v>190</v>
      </c>
      <c r="J124" s="21" t="s">
        <v>190</v>
      </c>
      <c r="K124" s="21">
        <v>600</v>
      </c>
      <c r="L124" s="21">
        <v>700</v>
      </c>
      <c r="M124" s="21" t="s">
        <v>208</v>
      </c>
      <c r="N124" s="21" t="s">
        <v>208</v>
      </c>
      <c r="O124" s="21">
        <v>700</v>
      </c>
      <c r="P124" s="21" t="s">
        <v>208</v>
      </c>
      <c r="Q124" s="21">
        <v>1400</v>
      </c>
      <c r="R124" s="21" t="s">
        <v>208</v>
      </c>
      <c r="S124" s="21" t="s">
        <v>208</v>
      </c>
      <c r="T124" s="21" t="s">
        <v>208</v>
      </c>
      <c r="U124" s="21" t="s">
        <v>208</v>
      </c>
      <c r="V124" s="117" t="s">
        <v>364</v>
      </c>
    </row>
    <row r="125" spans="1:22" x14ac:dyDescent="0.35">
      <c r="A125" s="91" t="s">
        <v>272</v>
      </c>
      <c r="B125" s="92" t="s">
        <v>276</v>
      </c>
      <c r="C125" s="18" t="s">
        <v>190</v>
      </c>
      <c r="D125" s="18" t="s">
        <v>190</v>
      </c>
      <c r="E125" s="18" t="s">
        <v>190</v>
      </c>
      <c r="F125" s="18" t="s">
        <v>190</v>
      </c>
      <c r="G125" s="18" t="s">
        <v>190</v>
      </c>
      <c r="H125" s="18" t="s">
        <v>190</v>
      </c>
      <c r="I125" s="21" t="s">
        <v>190</v>
      </c>
      <c r="J125" s="21" t="s">
        <v>190</v>
      </c>
      <c r="K125" s="110" t="s">
        <v>298</v>
      </c>
      <c r="L125" s="110" t="s">
        <v>298</v>
      </c>
      <c r="M125" s="21" t="s">
        <v>192</v>
      </c>
      <c r="N125" s="110" t="s">
        <v>298</v>
      </c>
      <c r="O125" s="21" t="s">
        <v>192</v>
      </c>
      <c r="P125" s="21" t="s">
        <v>192</v>
      </c>
      <c r="Q125" s="21" t="s">
        <v>192</v>
      </c>
      <c r="R125" s="110" t="s">
        <v>298</v>
      </c>
      <c r="S125" s="110" t="s">
        <v>298</v>
      </c>
      <c r="T125" s="21" t="s">
        <v>192</v>
      </c>
      <c r="U125" s="21" t="s">
        <v>192</v>
      </c>
      <c r="V125" s="117" t="s">
        <v>364</v>
      </c>
    </row>
    <row r="126" spans="1:22" x14ac:dyDescent="0.35">
      <c r="A126" s="91" t="s">
        <v>272</v>
      </c>
      <c r="B126" s="92" t="s">
        <v>277</v>
      </c>
      <c r="C126" s="18" t="s">
        <v>190</v>
      </c>
      <c r="D126" s="18" t="s">
        <v>190</v>
      </c>
      <c r="E126" s="18" t="s">
        <v>190</v>
      </c>
      <c r="F126" s="18" t="s">
        <v>190</v>
      </c>
      <c r="G126" s="18" t="s">
        <v>190</v>
      </c>
      <c r="H126" s="18" t="s">
        <v>190</v>
      </c>
      <c r="I126" s="21" t="s">
        <v>190</v>
      </c>
      <c r="J126" s="21" t="s">
        <v>190</v>
      </c>
      <c r="K126" s="21" t="s">
        <v>192</v>
      </c>
      <c r="L126" s="110" t="s">
        <v>298</v>
      </c>
      <c r="M126" s="110" t="s">
        <v>298</v>
      </c>
      <c r="N126" s="21" t="s">
        <v>192</v>
      </c>
      <c r="O126" s="110" t="s">
        <v>298</v>
      </c>
      <c r="P126" s="110" t="s">
        <v>298</v>
      </c>
      <c r="Q126" s="110" t="s">
        <v>298</v>
      </c>
      <c r="R126" s="110" t="s">
        <v>298</v>
      </c>
      <c r="S126" s="110" t="s">
        <v>298</v>
      </c>
      <c r="T126" s="110" t="s">
        <v>298</v>
      </c>
      <c r="U126" s="21" t="s">
        <v>208</v>
      </c>
      <c r="V126" s="117" t="s">
        <v>364</v>
      </c>
    </row>
    <row r="127" spans="1:22" x14ac:dyDescent="0.35">
      <c r="A127" s="91" t="s">
        <v>272</v>
      </c>
      <c r="B127" s="92" t="s">
        <v>278</v>
      </c>
      <c r="C127" s="18" t="s">
        <v>190</v>
      </c>
      <c r="D127" s="18" t="s">
        <v>190</v>
      </c>
      <c r="E127" s="18" t="s">
        <v>190</v>
      </c>
      <c r="F127" s="18" t="s">
        <v>190</v>
      </c>
      <c r="G127" s="18" t="s">
        <v>190</v>
      </c>
      <c r="H127" s="18" t="s">
        <v>190</v>
      </c>
      <c r="I127" s="21" t="s">
        <v>190</v>
      </c>
      <c r="J127" s="21" t="s">
        <v>190</v>
      </c>
      <c r="K127" s="21" t="s">
        <v>192</v>
      </c>
      <c r="L127" s="21" t="s">
        <v>192</v>
      </c>
      <c r="M127" s="21" t="s">
        <v>192</v>
      </c>
      <c r="N127" s="21" t="s">
        <v>208</v>
      </c>
      <c r="O127" s="21" t="s">
        <v>208</v>
      </c>
      <c r="P127" s="21" t="s">
        <v>208</v>
      </c>
      <c r="Q127" s="21" t="s">
        <v>208</v>
      </c>
      <c r="R127" s="21" t="s">
        <v>208</v>
      </c>
      <c r="S127" s="21" t="s">
        <v>208</v>
      </c>
      <c r="T127" s="21" t="s">
        <v>208</v>
      </c>
      <c r="U127" s="21" t="s">
        <v>208</v>
      </c>
      <c r="V127" s="117" t="s">
        <v>364</v>
      </c>
    </row>
    <row r="128" spans="1:22" x14ac:dyDescent="0.35">
      <c r="A128" s="91" t="s">
        <v>272</v>
      </c>
      <c r="B128" s="92" t="s">
        <v>279</v>
      </c>
      <c r="C128" s="18" t="s">
        <v>190</v>
      </c>
      <c r="D128" s="18" t="s">
        <v>190</v>
      </c>
      <c r="E128" s="18" t="s">
        <v>190</v>
      </c>
      <c r="F128" s="18" t="s">
        <v>190</v>
      </c>
      <c r="G128" s="18" t="s">
        <v>190</v>
      </c>
      <c r="H128" s="18" t="s">
        <v>190</v>
      </c>
      <c r="I128" s="21" t="s">
        <v>190</v>
      </c>
      <c r="J128" s="21" t="s">
        <v>190</v>
      </c>
      <c r="K128" s="21" t="s">
        <v>192</v>
      </c>
      <c r="L128" s="21" t="s">
        <v>208</v>
      </c>
      <c r="M128" s="21" t="s">
        <v>208</v>
      </c>
      <c r="N128" s="21" t="s">
        <v>192</v>
      </c>
      <c r="O128" s="21" t="s">
        <v>192</v>
      </c>
      <c r="P128" s="21" t="s">
        <v>192</v>
      </c>
      <c r="Q128" s="21" t="s">
        <v>208</v>
      </c>
      <c r="R128" s="21" t="s">
        <v>192</v>
      </c>
      <c r="S128" s="21" t="s">
        <v>208</v>
      </c>
      <c r="T128" s="21" t="s">
        <v>208</v>
      </c>
      <c r="U128" s="21" t="s">
        <v>208</v>
      </c>
      <c r="V128" s="117" t="s">
        <v>364</v>
      </c>
    </row>
    <row r="129" spans="1:22" x14ac:dyDescent="0.35">
      <c r="A129" s="91" t="s">
        <v>272</v>
      </c>
      <c r="B129" s="92" t="s">
        <v>280</v>
      </c>
      <c r="C129" s="18" t="s">
        <v>190</v>
      </c>
      <c r="D129" s="18" t="s">
        <v>190</v>
      </c>
      <c r="E129" s="18" t="s">
        <v>190</v>
      </c>
      <c r="F129" s="18" t="s">
        <v>190</v>
      </c>
      <c r="G129" s="18" t="s">
        <v>190</v>
      </c>
      <c r="H129" s="18" t="s">
        <v>190</v>
      </c>
      <c r="I129" s="21" t="s">
        <v>190</v>
      </c>
      <c r="J129" s="21" t="s">
        <v>190</v>
      </c>
      <c r="K129" s="21" t="s">
        <v>208</v>
      </c>
      <c r="L129" s="21" t="s">
        <v>208</v>
      </c>
      <c r="M129" s="21" t="s">
        <v>208</v>
      </c>
      <c r="N129" s="21" t="s">
        <v>208</v>
      </c>
      <c r="O129" s="21" t="s">
        <v>208</v>
      </c>
      <c r="P129" s="21" t="s">
        <v>208</v>
      </c>
      <c r="Q129" s="21" t="s">
        <v>208</v>
      </c>
      <c r="R129" s="21" t="s">
        <v>208</v>
      </c>
      <c r="S129" s="21" t="s">
        <v>208</v>
      </c>
      <c r="T129" s="21" t="s">
        <v>208</v>
      </c>
      <c r="U129" s="21" t="s">
        <v>208</v>
      </c>
      <c r="V129" s="117" t="s">
        <v>364</v>
      </c>
    </row>
    <row r="130" spans="1:22" x14ac:dyDescent="0.35">
      <c r="A130" s="91" t="s">
        <v>272</v>
      </c>
      <c r="B130" s="92" t="s">
        <v>281</v>
      </c>
      <c r="C130" s="18" t="s">
        <v>190</v>
      </c>
      <c r="D130" s="18" t="s">
        <v>190</v>
      </c>
      <c r="E130" s="18" t="s">
        <v>190</v>
      </c>
      <c r="F130" s="18" t="s">
        <v>190</v>
      </c>
      <c r="G130" s="18" t="s">
        <v>190</v>
      </c>
      <c r="H130" s="18" t="s">
        <v>190</v>
      </c>
      <c r="I130" s="21" t="s">
        <v>190</v>
      </c>
      <c r="J130" s="21" t="s">
        <v>190</v>
      </c>
      <c r="K130" s="21" t="s">
        <v>208</v>
      </c>
      <c r="L130" s="21" t="s">
        <v>192</v>
      </c>
      <c r="M130" s="21" t="s">
        <v>192</v>
      </c>
      <c r="N130" s="21" t="s">
        <v>208</v>
      </c>
      <c r="O130" s="21" t="s">
        <v>208</v>
      </c>
      <c r="P130" s="21" t="s">
        <v>208</v>
      </c>
      <c r="Q130" s="21" t="s">
        <v>192</v>
      </c>
      <c r="R130" s="21" t="s">
        <v>192</v>
      </c>
      <c r="S130" s="21" t="s">
        <v>192</v>
      </c>
      <c r="T130" s="21" t="s">
        <v>192</v>
      </c>
      <c r="U130" s="21" t="s">
        <v>192</v>
      </c>
      <c r="V130" s="117" t="s">
        <v>364</v>
      </c>
    </row>
    <row r="131" spans="1:22" ht="33" customHeight="1" x14ac:dyDescent="0.35">
      <c r="A131" s="17" t="s">
        <v>263</v>
      </c>
      <c r="B131" s="9" t="s">
        <v>282</v>
      </c>
      <c r="C131" s="87" t="s">
        <v>190</v>
      </c>
      <c r="D131" s="87" t="s">
        <v>190</v>
      </c>
      <c r="E131" s="87" t="s">
        <v>190</v>
      </c>
      <c r="F131" s="87" t="s">
        <v>190</v>
      </c>
      <c r="G131" s="87" t="s">
        <v>190</v>
      </c>
      <c r="H131" s="87" t="s">
        <v>190</v>
      </c>
      <c r="I131" s="124" t="s">
        <v>190</v>
      </c>
      <c r="J131" s="124" t="s">
        <v>190</v>
      </c>
      <c r="K131" s="21">
        <v>6300</v>
      </c>
      <c r="L131" s="21">
        <v>6800</v>
      </c>
      <c r="M131" s="21">
        <v>8700</v>
      </c>
      <c r="N131" s="21">
        <v>8000</v>
      </c>
      <c r="O131" s="21">
        <v>10900</v>
      </c>
      <c r="P131" s="21">
        <v>10900</v>
      </c>
      <c r="Q131" s="21">
        <v>8300</v>
      </c>
      <c r="R131" s="21">
        <v>10000</v>
      </c>
      <c r="S131" s="21">
        <v>10500</v>
      </c>
      <c r="T131" s="21">
        <v>14700</v>
      </c>
      <c r="U131" s="123">
        <v>12600</v>
      </c>
      <c r="V131" s="117" t="s">
        <v>364</v>
      </c>
    </row>
    <row r="132" spans="1:22" x14ac:dyDescent="0.35">
      <c r="A132" s="17" t="s">
        <v>263</v>
      </c>
      <c r="B132" s="92" t="s">
        <v>265</v>
      </c>
      <c r="C132" s="86" t="s">
        <v>190</v>
      </c>
      <c r="D132" s="86" t="s">
        <v>190</v>
      </c>
      <c r="E132" s="86" t="s">
        <v>190</v>
      </c>
      <c r="F132" s="86" t="s">
        <v>190</v>
      </c>
      <c r="G132" s="86" t="s">
        <v>190</v>
      </c>
      <c r="H132" s="86" t="s">
        <v>190</v>
      </c>
      <c r="I132" s="124" t="s">
        <v>190</v>
      </c>
      <c r="J132" s="124" t="s">
        <v>190</v>
      </c>
      <c r="K132" s="21">
        <v>11800</v>
      </c>
      <c r="L132" s="21">
        <v>12900</v>
      </c>
      <c r="M132" s="21">
        <v>12200</v>
      </c>
      <c r="N132" s="21">
        <v>17100</v>
      </c>
      <c r="O132" s="21">
        <v>15200</v>
      </c>
      <c r="P132" s="21">
        <v>14900</v>
      </c>
      <c r="Q132" s="21">
        <v>17300</v>
      </c>
      <c r="R132" s="21">
        <v>16500</v>
      </c>
      <c r="S132" s="21">
        <v>12700</v>
      </c>
      <c r="T132" s="21">
        <v>14200</v>
      </c>
      <c r="U132" s="123">
        <v>15400</v>
      </c>
      <c r="V132" s="117" t="s">
        <v>364</v>
      </c>
    </row>
    <row r="133" spans="1:22" x14ac:dyDescent="0.35">
      <c r="A133" s="17" t="s">
        <v>263</v>
      </c>
      <c r="B133" s="92" t="s">
        <v>266</v>
      </c>
      <c r="C133" s="86" t="s">
        <v>190</v>
      </c>
      <c r="D133" s="86" t="s">
        <v>190</v>
      </c>
      <c r="E133" s="86" t="s">
        <v>190</v>
      </c>
      <c r="F133" s="86" t="s">
        <v>190</v>
      </c>
      <c r="G133" s="86" t="s">
        <v>190</v>
      </c>
      <c r="H133" s="86" t="s">
        <v>190</v>
      </c>
      <c r="I133" s="124" t="s">
        <v>190</v>
      </c>
      <c r="J133" s="124" t="s">
        <v>190</v>
      </c>
      <c r="K133" s="21">
        <v>23000</v>
      </c>
      <c r="L133" s="21">
        <v>22600</v>
      </c>
      <c r="M133" s="21">
        <v>27500</v>
      </c>
      <c r="N133" s="21">
        <v>25600</v>
      </c>
      <c r="O133" s="21">
        <v>27700</v>
      </c>
      <c r="P133" s="21">
        <v>25600</v>
      </c>
      <c r="Q133" s="21">
        <v>21900</v>
      </c>
      <c r="R133" s="21">
        <v>27800</v>
      </c>
      <c r="S133" s="21">
        <v>29800</v>
      </c>
      <c r="T133" s="21">
        <v>24600</v>
      </c>
      <c r="U133" s="123">
        <v>19900</v>
      </c>
      <c r="V133" s="117" t="s">
        <v>364</v>
      </c>
    </row>
    <row r="134" spans="1:22" x14ac:dyDescent="0.35">
      <c r="A134" s="17" t="s">
        <v>263</v>
      </c>
      <c r="B134" s="92" t="s">
        <v>267</v>
      </c>
      <c r="C134" s="86" t="s">
        <v>190</v>
      </c>
      <c r="D134" s="86" t="s">
        <v>190</v>
      </c>
      <c r="E134" s="86" t="s">
        <v>190</v>
      </c>
      <c r="F134" s="86" t="s">
        <v>190</v>
      </c>
      <c r="G134" s="86" t="s">
        <v>190</v>
      </c>
      <c r="H134" s="86" t="s">
        <v>190</v>
      </c>
      <c r="I134" s="124" t="s">
        <v>190</v>
      </c>
      <c r="J134" s="124" t="s">
        <v>190</v>
      </c>
      <c r="K134" s="21">
        <v>27800</v>
      </c>
      <c r="L134" s="21">
        <v>25400</v>
      </c>
      <c r="M134" s="21">
        <v>25700</v>
      </c>
      <c r="N134" s="21">
        <v>29100</v>
      </c>
      <c r="O134" s="21">
        <v>27900</v>
      </c>
      <c r="P134" s="21">
        <v>30600</v>
      </c>
      <c r="Q134" s="21">
        <v>29000</v>
      </c>
      <c r="R134" s="21">
        <v>30700</v>
      </c>
      <c r="S134" s="21">
        <v>30200</v>
      </c>
      <c r="T134" s="21">
        <v>28200</v>
      </c>
      <c r="U134" s="123">
        <v>36400</v>
      </c>
      <c r="V134" s="117" t="s">
        <v>364</v>
      </c>
    </row>
    <row r="135" spans="1:22" x14ac:dyDescent="0.35">
      <c r="A135" s="17" t="s">
        <v>263</v>
      </c>
      <c r="B135" s="92" t="s">
        <v>283</v>
      </c>
      <c r="C135" s="125" t="s">
        <v>190</v>
      </c>
      <c r="D135" s="125" t="s">
        <v>190</v>
      </c>
      <c r="E135" s="125" t="s">
        <v>190</v>
      </c>
      <c r="F135" s="125" t="s">
        <v>190</v>
      </c>
      <c r="G135" s="125" t="s">
        <v>190</v>
      </c>
      <c r="H135" s="125" t="s">
        <v>190</v>
      </c>
      <c r="I135" s="126" t="s">
        <v>190</v>
      </c>
      <c r="J135" s="126" t="s">
        <v>190</v>
      </c>
      <c r="K135" s="127">
        <v>25200</v>
      </c>
      <c r="L135" s="127">
        <v>26500</v>
      </c>
      <c r="M135" s="127">
        <v>27800</v>
      </c>
      <c r="N135" s="127">
        <v>22900</v>
      </c>
      <c r="O135" s="127">
        <v>32000</v>
      </c>
      <c r="P135" s="127">
        <v>28500</v>
      </c>
      <c r="Q135" s="127">
        <v>26400</v>
      </c>
      <c r="R135" s="127">
        <v>32000</v>
      </c>
      <c r="S135" s="127">
        <v>29900</v>
      </c>
      <c r="T135" s="127">
        <v>23600</v>
      </c>
      <c r="U135" s="126">
        <v>24700</v>
      </c>
      <c r="V135" s="117" t="s">
        <v>364</v>
      </c>
    </row>
  </sheetData>
  <phoneticPr fontId="44" type="noConversion"/>
  <hyperlinks>
    <hyperlink ref="A12" location="Contents!A1" display="This cell contains a hyperlink to the Table of Contents" xr:uid="{00000000-0004-0000-1000-000000000000}"/>
    <hyperlink ref="A9" r:id="rId1" xr:uid="{3589DFE2-F513-4F5E-A53C-E54CA8BB5BB8}"/>
    <hyperlink ref="A10" r:id="rId2" display="Further data available by gender, age, work pattern, employment type, broad industrial group and qualification from Nomis. This link opens in a new window." xr:uid="{117D3B0C-251E-4A6A-A460-3FE1092BADD6}"/>
  </hyperlinks>
  <pageMargins left="0.7" right="0.7" top="0.75" bottom="0.75" header="0.3" footer="0.3"/>
  <pageSetup paperSize="9" scale="23" orientation="portrait"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W256"/>
  <sheetViews>
    <sheetView showGridLines="0" zoomScaleNormal="100" workbookViewId="0"/>
  </sheetViews>
  <sheetFormatPr defaultColWidth="9.1796875" defaultRowHeight="15.5" x14ac:dyDescent="0.35"/>
  <cols>
    <col min="1" max="1" width="39.26953125" style="40" customWidth="1"/>
    <col min="2" max="2" width="56" style="42" bestFit="1" customWidth="1"/>
    <col min="3" max="3" width="49.81640625" style="41" bestFit="1" customWidth="1"/>
    <col min="4" max="18" width="11.453125" style="41" customWidth="1"/>
    <col min="19" max="20" width="11.453125" style="40" customWidth="1"/>
    <col min="21" max="21" width="11.453125" style="48" customWidth="1"/>
    <col min="22" max="22" width="11.453125" style="41" customWidth="1"/>
    <col min="23" max="23" width="17.36328125" style="40" bestFit="1" customWidth="1"/>
    <col min="24" max="16384" width="9.1796875" style="40"/>
  </cols>
  <sheetData>
    <row r="1" spans="1:23" ht="20" x14ac:dyDescent="0.4">
      <c r="A1" s="104" t="s">
        <v>336</v>
      </c>
      <c r="B1" s="40"/>
    </row>
    <row r="2" spans="1:23" x14ac:dyDescent="0.35">
      <c r="A2" s="42" t="s">
        <v>152</v>
      </c>
      <c r="B2" s="40"/>
    </row>
    <row r="3" spans="1:23" s="70" customFormat="1" x14ac:dyDescent="0.35">
      <c r="A3" s="42" t="s">
        <v>261</v>
      </c>
      <c r="C3" s="71"/>
      <c r="D3" s="71"/>
      <c r="E3" s="71"/>
      <c r="F3" s="71"/>
      <c r="G3" s="71"/>
      <c r="H3" s="71"/>
      <c r="I3" s="71"/>
      <c r="J3" s="71"/>
      <c r="K3" s="71"/>
      <c r="L3" s="71"/>
      <c r="M3" s="71"/>
      <c r="N3" s="71"/>
      <c r="O3" s="71"/>
      <c r="P3" s="71"/>
      <c r="Q3" s="71"/>
      <c r="R3" s="71"/>
      <c r="U3" s="77"/>
      <c r="V3" s="71"/>
    </row>
    <row r="4" spans="1:23" x14ac:dyDescent="0.35">
      <c r="A4" s="9" t="s">
        <v>299</v>
      </c>
      <c r="B4" s="40"/>
    </row>
    <row r="5" spans="1:23" s="13" customFormat="1" x14ac:dyDescent="0.35">
      <c r="A5" s="9" t="s">
        <v>304</v>
      </c>
      <c r="C5" s="14"/>
      <c r="D5" s="14"/>
      <c r="E5" s="14"/>
      <c r="F5" s="14"/>
      <c r="G5" s="14"/>
      <c r="H5" s="14"/>
      <c r="I5" s="14"/>
      <c r="J5" s="14"/>
      <c r="K5" s="14"/>
      <c r="L5" s="14"/>
      <c r="M5" s="14"/>
      <c r="N5" s="14"/>
      <c r="O5" s="14"/>
      <c r="P5" s="14"/>
      <c r="Q5" s="14"/>
      <c r="R5" s="14"/>
      <c r="S5" s="14"/>
      <c r="T5" s="63"/>
    </row>
    <row r="6" spans="1:23" s="13" customFormat="1" x14ac:dyDescent="0.35">
      <c r="A6" s="9" t="s">
        <v>332</v>
      </c>
      <c r="C6" s="14"/>
      <c r="D6" s="136"/>
      <c r="E6" s="136"/>
      <c r="F6" s="136"/>
      <c r="G6" s="136"/>
      <c r="H6" s="136"/>
      <c r="I6" s="136"/>
      <c r="J6" s="136"/>
      <c r="K6" s="136"/>
      <c r="L6" s="136"/>
      <c r="M6" s="136"/>
      <c r="N6" s="136"/>
      <c r="O6" s="136"/>
      <c r="P6" s="136"/>
      <c r="Q6" s="136"/>
      <c r="R6" s="136"/>
      <c r="S6" s="136"/>
      <c r="T6" s="136"/>
      <c r="U6" s="136"/>
      <c r="V6" s="136"/>
      <c r="W6" s="136"/>
    </row>
    <row r="7" spans="1:23" s="70" customFormat="1" ht="15" customHeight="1" x14ac:dyDescent="0.35">
      <c r="A7" s="42" t="s">
        <v>260</v>
      </c>
      <c r="C7" s="71"/>
      <c r="D7" s="136"/>
      <c r="E7" s="136"/>
      <c r="F7" s="136"/>
      <c r="G7" s="136"/>
      <c r="H7" s="136"/>
      <c r="I7" s="136"/>
      <c r="J7" s="136"/>
      <c r="K7" s="136"/>
      <c r="L7" s="136"/>
      <c r="M7" s="136"/>
      <c r="N7" s="136"/>
      <c r="O7" s="136"/>
      <c r="P7" s="136"/>
      <c r="Q7" s="136"/>
      <c r="R7" s="136"/>
      <c r="S7" s="136"/>
      <c r="T7" s="136"/>
      <c r="U7" s="136"/>
      <c r="V7" s="136"/>
      <c r="W7" s="136"/>
    </row>
    <row r="8" spans="1:23" x14ac:dyDescent="0.35">
      <c r="A8" s="3" t="s">
        <v>312</v>
      </c>
      <c r="B8" s="40"/>
    </row>
    <row r="9" spans="1:23" x14ac:dyDescent="0.35">
      <c r="A9" s="35" t="s">
        <v>315</v>
      </c>
      <c r="B9" s="40"/>
    </row>
    <row r="10" spans="1:23" s="43" customFormat="1" x14ac:dyDescent="0.35">
      <c r="A10" s="26" t="s">
        <v>154</v>
      </c>
      <c r="C10" s="44"/>
      <c r="D10" s="135"/>
      <c r="E10" s="135"/>
      <c r="F10" s="135"/>
      <c r="G10" s="135"/>
      <c r="H10" s="135"/>
      <c r="I10" s="135"/>
      <c r="J10" s="135"/>
      <c r="K10" s="135"/>
      <c r="L10" s="135"/>
      <c r="M10" s="135"/>
      <c r="N10" s="135"/>
      <c r="O10" s="135"/>
      <c r="P10" s="135"/>
      <c r="Q10" s="135"/>
      <c r="R10" s="135"/>
      <c r="S10" s="135"/>
      <c r="T10" s="135"/>
      <c r="U10" s="135"/>
      <c r="V10" s="135"/>
      <c r="W10" s="135"/>
    </row>
    <row r="11" spans="1:23" s="43" customFormat="1" ht="30" customHeight="1" x14ac:dyDescent="0.35">
      <c r="A11" s="45" t="s">
        <v>232</v>
      </c>
      <c r="C11" s="44"/>
      <c r="D11" s="135"/>
      <c r="E11" s="135"/>
      <c r="F11" s="135"/>
      <c r="G11" s="135"/>
      <c r="H11" s="135"/>
      <c r="I11" s="135"/>
      <c r="J11" s="135"/>
      <c r="K11" s="135"/>
      <c r="L11" s="135"/>
      <c r="M11" s="135"/>
      <c r="N11" s="135"/>
      <c r="O11" s="135"/>
      <c r="P11" s="135"/>
      <c r="Q11" s="135"/>
      <c r="R11" s="135"/>
      <c r="S11" s="135"/>
      <c r="T11" s="135"/>
      <c r="U11" s="135"/>
      <c r="V11" s="135"/>
      <c r="W11" s="135"/>
    </row>
    <row r="12" spans="1:23" ht="15.75" customHeight="1" x14ac:dyDescent="0.35">
      <c r="A12" s="23" t="s">
        <v>193</v>
      </c>
      <c r="B12" s="23" t="s">
        <v>156</v>
      </c>
      <c r="C12" s="23" t="s">
        <v>157</v>
      </c>
      <c r="D12" s="46" t="s">
        <v>164</v>
      </c>
      <c r="E12" s="46" t="s">
        <v>165</v>
      </c>
      <c r="F12" s="46" t="s">
        <v>166</v>
      </c>
      <c r="G12" s="46" t="s">
        <v>167</v>
      </c>
      <c r="H12" s="46" t="s">
        <v>168</v>
      </c>
      <c r="I12" s="46" t="s">
        <v>169</v>
      </c>
      <c r="J12" s="46" t="s">
        <v>170</v>
      </c>
      <c r="K12" s="46" t="s">
        <v>171</v>
      </c>
      <c r="L12" s="46" t="s">
        <v>172</v>
      </c>
      <c r="M12" s="46" t="s">
        <v>173</v>
      </c>
      <c r="N12" s="46" t="s">
        <v>174</v>
      </c>
      <c r="O12" s="46" t="s">
        <v>175</v>
      </c>
      <c r="P12" s="46" t="s">
        <v>176</v>
      </c>
      <c r="Q12" s="46" t="s">
        <v>177</v>
      </c>
      <c r="R12" s="46" t="s">
        <v>123</v>
      </c>
      <c r="S12" s="47" t="s">
        <v>150</v>
      </c>
      <c r="T12" s="46" t="s">
        <v>187</v>
      </c>
      <c r="U12" s="46" t="s">
        <v>189</v>
      </c>
      <c r="V12" s="90" t="s">
        <v>257</v>
      </c>
      <c r="W12" s="46" t="s">
        <v>319</v>
      </c>
    </row>
    <row r="13" spans="1:23" ht="15.75" customHeight="1" x14ac:dyDescent="0.35">
      <c r="A13" s="30" t="s">
        <v>210</v>
      </c>
      <c r="B13" s="17" t="s">
        <v>178</v>
      </c>
      <c r="C13" s="17" t="s">
        <v>48</v>
      </c>
      <c r="D13" s="48">
        <v>4.8000000000000001E-2</v>
      </c>
      <c r="E13" s="48">
        <v>4.9000000000000002E-2</v>
      </c>
      <c r="F13" s="48">
        <v>5.4000000000000006E-2</v>
      </c>
      <c r="G13" s="48">
        <v>5.2000000000000005E-2</v>
      </c>
      <c r="H13" s="48">
        <v>5.7000000000000002E-2</v>
      </c>
      <c r="I13" s="48">
        <v>7.5999999999999998E-2</v>
      </c>
      <c r="J13" s="48">
        <v>7.5999999999999998E-2</v>
      </c>
      <c r="K13" s="48">
        <v>0.08</v>
      </c>
      <c r="L13" s="48">
        <v>7.9000000000000001E-2</v>
      </c>
      <c r="M13" s="48">
        <v>7.4999999999999997E-2</v>
      </c>
      <c r="N13" s="48">
        <v>6.2E-2</v>
      </c>
      <c r="O13" s="48">
        <v>5.2999999999999999E-2</v>
      </c>
      <c r="P13" s="48">
        <v>4.9000000000000002E-2</v>
      </c>
      <c r="Q13" s="48">
        <v>4.4000000000000004E-2</v>
      </c>
      <c r="R13" s="48">
        <v>4.2000000000000003E-2</v>
      </c>
      <c r="S13" s="48">
        <v>3.9E-2</v>
      </c>
      <c r="T13" s="48">
        <v>4.5999999999999999E-2</v>
      </c>
      <c r="U13" s="48">
        <v>4.4000000000000004E-2</v>
      </c>
      <c r="V13" s="97">
        <v>3.5000000000000003E-2</v>
      </c>
      <c r="W13" s="98">
        <v>3.7000000000000005E-2</v>
      </c>
    </row>
    <row r="14" spans="1:23" ht="15.75" customHeight="1" x14ac:dyDescent="0.35">
      <c r="A14" s="30" t="s">
        <v>210</v>
      </c>
      <c r="B14" s="17" t="s">
        <v>178</v>
      </c>
      <c r="C14" s="17" t="s">
        <v>1</v>
      </c>
      <c r="D14" s="48">
        <v>5.2999999999999999E-2</v>
      </c>
      <c r="E14" s="48">
        <v>5.2999999999999999E-2</v>
      </c>
      <c r="F14" s="48">
        <v>5.2000000000000005E-2</v>
      </c>
      <c r="G14" s="48">
        <v>4.7E-2</v>
      </c>
      <c r="H14" s="48">
        <v>4.9000000000000002E-2</v>
      </c>
      <c r="I14" s="48">
        <v>6.9000000000000006E-2</v>
      </c>
      <c r="J14" s="48">
        <v>7.6999999999999999E-2</v>
      </c>
      <c r="K14" s="48">
        <v>8.199999999999999E-2</v>
      </c>
      <c r="L14" s="48">
        <v>0.08</v>
      </c>
      <c r="M14" s="48">
        <v>7.6999999999999999E-2</v>
      </c>
      <c r="N14" s="48">
        <v>6.2E-2</v>
      </c>
      <c r="O14" s="48">
        <v>5.7999999999999996E-2</v>
      </c>
      <c r="P14" s="48">
        <v>4.8000000000000001E-2</v>
      </c>
      <c r="Q14" s="48">
        <v>4.0999999999999995E-2</v>
      </c>
      <c r="R14" s="48">
        <v>4.2999999999999997E-2</v>
      </c>
      <c r="S14" s="48">
        <v>3.5000000000000003E-2</v>
      </c>
      <c r="T14" s="48">
        <v>4.2999999999999997E-2</v>
      </c>
      <c r="U14" s="48">
        <v>3.9E-2</v>
      </c>
      <c r="V14" s="99">
        <v>3.4000000000000002E-2</v>
      </c>
      <c r="W14" s="98">
        <v>3.5000000000000003E-2</v>
      </c>
    </row>
    <row r="15" spans="1:23" ht="31.5" customHeight="1" x14ac:dyDescent="0.35">
      <c r="A15" s="30" t="s">
        <v>210</v>
      </c>
      <c r="B15" s="17" t="s">
        <v>179</v>
      </c>
      <c r="C15" s="17" t="s">
        <v>35</v>
      </c>
      <c r="D15" s="48">
        <v>5.2999999999999999E-2</v>
      </c>
      <c r="E15" s="48">
        <v>4.9000000000000002E-2</v>
      </c>
      <c r="F15" s="48">
        <v>3.7999999999999999E-2</v>
      </c>
      <c r="G15" s="48">
        <v>3.2000000000000001E-2</v>
      </c>
      <c r="H15" s="48">
        <v>3.2000000000000001E-2</v>
      </c>
      <c r="I15" s="48">
        <v>2.8999999999999998E-2</v>
      </c>
      <c r="J15" s="48">
        <v>4.8000000000000001E-2</v>
      </c>
      <c r="K15" s="48">
        <v>5.7000000000000002E-2</v>
      </c>
      <c r="L15" s="48">
        <v>4.4999999999999998E-2</v>
      </c>
      <c r="M15" s="48">
        <v>4.4000000000000004E-2</v>
      </c>
      <c r="N15" s="48">
        <v>4.2999999999999997E-2</v>
      </c>
      <c r="O15" s="48">
        <v>3.2000000000000001E-2</v>
      </c>
      <c r="P15" s="48">
        <v>5.7000000000000002E-2</v>
      </c>
      <c r="Q15" s="48">
        <v>3.4000000000000002E-2</v>
      </c>
      <c r="R15" s="48">
        <v>5.4000000000000006E-2</v>
      </c>
      <c r="S15" s="48">
        <v>2.8999999999999998E-2</v>
      </c>
      <c r="T15" s="48">
        <v>4.8000000000000001E-2</v>
      </c>
      <c r="U15" s="48">
        <v>4.2999999999999997E-2</v>
      </c>
      <c r="V15" s="48">
        <v>5.2000000000000005E-2</v>
      </c>
      <c r="W15" s="117" t="s">
        <v>364</v>
      </c>
    </row>
    <row r="16" spans="1:23" ht="15.75" customHeight="1" x14ac:dyDescent="0.35">
      <c r="A16" s="30" t="s">
        <v>210</v>
      </c>
      <c r="B16" s="17" t="s">
        <v>179</v>
      </c>
      <c r="C16" s="17" t="s">
        <v>36</v>
      </c>
      <c r="D16" s="48">
        <v>0.06</v>
      </c>
      <c r="E16" s="48">
        <v>6.5000000000000002E-2</v>
      </c>
      <c r="F16" s="48">
        <v>5.9000000000000004E-2</v>
      </c>
      <c r="G16" s="48">
        <v>5.4000000000000006E-2</v>
      </c>
      <c r="H16" s="48">
        <v>5.5999999999999994E-2</v>
      </c>
      <c r="I16" s="48">
        <v>8.3000000000000004E-2</v>
      </c>
      <c r="J16" s="48">
        <v>0.1</v>
      </c>
      <c r="K16" s="48">
        <v>9.9000000000000005E-2</v>
      </c>
      <c r="L16" s="48">
        <v>9.9000000000000005E-2</v>
      </c>
      <c r="M16" s="48">
        <v>9.0999999999999998E-2</v>
      </c>
      <c r="N16" s="48">
        <v>7.6999999999999999E-2</v>
      </c>
      <c r="O16" s="48">
        <v>6.6000000000000003E-2</v>
      </c>
      <c r="P16" s="48">
        <v>4.7E-2</v>
      </c>
      <c r="Q16" s="48">
        <v>4.7E-2</v>
      </c>
      <c r="R16" s="48">
        <v>4.5999999999999999E-2</v>
      </c>
      <c r="S16" s="48">
        <v>3.9E-2</v>
      </c>
      <c r="T16" s="48">
        <v>4.4999999999999998E-2</v>
      </c>
      <c r="U16" s="48">
        <v>3.7999999999999999E-2</v>
      </c>
      <c r="V16" s="48">
        <v>3.2000000000000001E-2</v>
      </c>
      <c r="W16" s="117" t="s">
        <v>364</v>
      </c>
    </row>
    <row r="17" spans="1:23" ht="15.75" customHeight="1" x14ac:dyDescent="0.35">
      <c r="A17" s="30" t="s">
        <v>210</v>
      </c>
      <c r="B17" s="17" t="s">
        <v>179</v>
      </c>
      <c r="C17" s="17" t="s">
        <v>37</v>
      </c>
      <c r="D17" s="48">
        <v>4.5999999999999999E-2</v>
      </c>
      <c r="E17" s="48">
        <v>4.7E-2</v>
      </c>
      <c r="F17" s="48">
        <v>5.2000000000000005E-2</v>
      </c>
      <c r="G17" s="48">
        <v>4.5999999999999999E-2</v>
      </c>
      <c r="H17" s="48">
        <v>4.9000000000000002E-2</v>
      </c>
      <c r="I17" s="48">
        <v>7.2000000000000008E-2</v>
      </c>
      <c r="J17" s="48">
        <v>7.0999999999999994E-2</v>
      </c>
      <c r="K17" s="48">
        <v>7.2000000000000008E-2</v>
      </c>
      <c r="L17" s="48">
        <v>6.6000000000000003E-2</v>
      </c>
      <c r="M17" s="48">
        <v>7.2000000000000008E-2</v>
      </c>
      <c r="N17" s="48">
        <v>4.9000000000000002E-2</v>
      </c>
      <c r="O17" s="48">
        <v>5.9000000000000004E-2</v>
      </c>
      <c r="P17" s="48">
        <v>4.2000000000000003E-2</v>
      </c>
      <c r="Q17" s="48">
        <v>3.1E-2</v>
      </c>
      <c r="R17" s="48">
        <v>0.04</v>
      </c>
      <c r="S17" s="48">
        <v>0.03</v>
      </c>
      <c r="T17" s="48">
        <v>4.2000000000000003E-2</v>
      </c>
      <c r="U17" s="48">
        <v>4.0999999999999995E-2</v>
      </c>
      <c r="V17" s="48">
        <v>2.5000000000000001E-2</v>
      </c>
      <c r="W17" s="117" t="s">
        <v>364</v>
      </c>
    </row>
    <row r="18" spans="1:23" ht="15.75" customHeight="1" x14ac:dyDescent="0.35">
      <c r="A18" s="30" t="s">
        <v>210</v>
      </c>
      <c r="B18" s="17" t="s">
        <v>179</v>
      </c>
      <c r="C18" s="17" t="s">
        <v>236</v>
      </c>
      <c r="D18" s="48">
        <v>0.05</v>
      </c>
      <c r="E18" s="48">
        <v>4.8000000000000001E-2</v>
      </c>
      <c r="F18" s="48">
        <v>5.5999999999999994E-2</v>
      </c>
      <c r="G18" s="48">
        <v>4.7E-2</v>
      </c>
      <c r="H18" s="48">
        <v>4.2000000000000003E-2</v>
      </c>
      <c r="I18" s="48">
        <v>7.0999999999999994E-2</v>
      </c>
      <c r="J18" s="48">
        <v>7.2000000000000008E-2</v>
      </c>
      <c r="K18" s="48">
        <v>7.6999999999999999E-2</v>
      </c>
      <c r="L18" s="48">
        <v>8.5000000000000006E-2</v>
      </c>
      <c r="M18" s="48">
        <v>7.5999999999999998E-2</v>
      </c>
      <c r="N18" s="48">
        <v>6.6000000000000003E-2</v>
      </c>
      <c r="O18" s="48">
        <v>5.5E-2</v>
      </c>
      <c r="P18" s="48">
        <v>4.8000000000000001E-2</v>
      </c>
      <c r="Q18" s="48">
        <v>4.5999999999999999E-2</v>
      </c>
      <c r="R18" s="48">
        <v>2.7000000000000003E-2</v>
      </c>
      <c r="S18" s="48">
        <v>3.7000000000000005E-2</v>
      </c>
      <c r="T18" s="48">
        <v>4.4000000000000004E-2</v>
      </c>
      <c r="U18" s="48">
        <v>2.3E-2</v>
      </c>
      <c r="V18" s="48">
        <v>4.8000000000000001E-2</v>
      </c>
      <c r="W18" s="117" t="s">
        <v>364</v>
      </c>
    </row>
    <row r="19" spans="1:23" ht="15.75" customHeight="1" x14ac:dyDescent="0.35">
      <c r="A19" s="30" t="s">
        <v>210</v>
      </c>
      <c r="B19" s="17" t="s">
        <v>179</v>
      </c>
      <c r="C19" s="17" t="s">
        <v>38</v>
      </c>
      <c r="D19" s="48">
        <v>5.4000000000000006E-2</v>
      </c>
      <c r="E19" s="48">
        <v>4.9000000000000002E-2</v>
      </c>
      <c r="F19" s="48">
        <v>5.5E-2</v>
      </c>
      <c r="G19" s="48">
        <v>5.7999999999999996E-2</v>
      </c>
      <c r="H19" s="48">
        <v>5.7000000000000002E-2</v>
      </c>
      <c r="I19" s="48">
        <v>7.4999999999999997E-2</v>
      </c>
      <c r="J19" s="48">
        <v>8.1000000000000003E-2</v>
      </c>
      <c r="K19" s="48">
        <v>8.3000000000000004E-2</v>
      </c>
      <c r="L19" s="48">
        <v>8.5999999999999993E-2</v>
      </c>
      <c r="M19" s="48">
        <v>9.0999999999999998E-2</v>
      </c>
      <c r="N19" s="48">
        <v>6.5000000000000002E-2</v>
      </c>
      <c r="O19" s="48">
        <v>7.0000000000000007E-2</v>
      </c>
      <c r="P19" s="48">
        <v>4.4999999999999998E-2</v>
      </c>
      <c r="Q19" s="48">
        <v>3.7999999999999999E-2</v>
      </c>
      <c r="R19" s="48">
        <v>4.2999999999999997E-2</v>
      </c>
      <c r="S19" s="48">
        <v>3.7999999999999999E-2</v>
      </c>
      <c r="T19" s="48">
        <v>5.5999999999999994E-2</v>
      </c>
      <c r="U19" s="48">
        <v>5.4000000000000006E-2</v>
      </c>
      <c r="V19" s="48">
        <v>4.4999999999999998E-2</v>
      </c>
      <c r="W19" s="117" t="s">
        <v>364</v>
      </c>
    </row>
    <row r="20" spans="1:23" ht="15.75" customHeight="1" x14ac:dyDescent="0.35">
      <c r="A20" s="30" t="s">
        <v>210</v>
      </c>
      <c r="B20" s="17" t="s">
        <v>179</v>
      </c>
      <c r="C20" s="17" t="s">
        <v>121</v>
      </c>
      <c r="D20" s="48">
        <v>3.7000000000000005E-2</v>
      </c>
      <c r="E20" s="48">
        <v>3.6000000000000004E-2</v>
      </c>
      <c r="F20" s="48">
        <v>3.2000000000000001E-2</v>
      </c>
      <c r="G20" s="48">
        <v>2.7999999999999997E-2</v>
      </c>
      <c r="H20" s="48">
        <v>3.2000000000000001E-2</v>
      </c>
      <c r="I20" s="48">
        <v>4.2000000000000003E-2</v>
      </c>
      <c r="J20" s="48">
        <v>3.3000000000000002E-2</v>
      </c>
      <c r="K20" s="48">
        <v>0.05</v>
      </c>
      <c r="L20" s="48">
        <v>4.9000000000000002E-2</v>
      </c>
      <c r="M20" s="48">
        <v>4.9000000000000002E-2</v>
      </c>
      <c r="N20" s="48">
        <v>4.7E-2</v>
      </c>
      <c r="O20" s="48">
        <v>3.6000000000000004E-2</v>
      </c>
      <c r="P20" s="48">
        <v>3.7999999999999999E-2</v>
      </c>
      <c r="Q20" s="48">
        <v>3.7000000000000005E-2</v>
      </c>
      <c r="R20" s="48">
        <v>2.7999999999999997E-2</v>
      </c>
      <c r="S20" s="48">
        <v>0.03</v>
      </c>
      <c r="T20" s="48">
        <v>2.5000000000000001E-2</v>
      </c>
      <c r="U20" s="48">
        <v>3.3000000000000002E-2</v>
      </c>
      <c r="V20" s="48">
        <v>2.7999999999999997E-2</v>
      </c>
      <c r="W20" s="117" t="s">
        <v>364</v>
      </c>
    </row>
    <row r="21" spans="1:23" ht="15.75" customHeight="1" x14ac:dyDescent="0.35">
      <c r="A21" s="30" t="s">
        <v>210</v>
      </c>
      <c r="B21" s="17" t="s">
        <v>179</v>
      </c>
      <c r="C21" s="17" t="s">
        <v>39</v>
      </c>
      <c r="D21" s="48">
        <v>7.4999999999999997E-2</v>
      </c>
      <c r="E21" s="48">
        <v>6.5000000000000002E-2</v>
      </c>
      <c r="F21" s="48">
        <v>7.0000000000000007E-2</v>
      </c>
      <c r="G21" s="48">
        <v>5.9000000000000004E-2</v>
      </c>
      <c r="H21" s="48">
        <v>6.4000000000000001E-2</v>
      </c>
      <c r="I21" s="48">
        <v>0.10099999999999999</v>
      </c>
      <c r="J21" s="48">
        <v>0.10400000000000001</v>
      </c>
      <c r="K21" s="48">
        <v>0.11800000000000001</v>
      </c>
      <c r="L21" s="48">
        <v>0.11800000000000001</v>
      </c>
      <c r="M21" s="48">
        <v>0.113</v>
      </c>
      <c r="N21" s="48">
        <v>8.199999999999999E-2</v>
      </c>
      <c r="O21" s="48">
        <v>8.1000000000000003E-2</v>
      </c>
      <c r="P21" s="48">
        <v>7.6999999999999999E-2</v>
      </c>
      <c r="Q21" s="48">
        <v>6.6000000000000003E-2</v>
      </c>
      <c r="R21" s="48">
        <v>5.2000000000000005E-2</v>
      </c>
      <c r="S21" s="48">
        <v>4.7E-2</v>
      </c>
      <c r="T21" s="48">
        <v>4.4999999999999998E-2</v>
      </c>
      <c r="U21" s="48">
        <v>5.4000000000000006E-2</v>
      </c>
      <c r="V21" s="48">
        <v>3.5000000000000003E-2</v>
      </c>
      <c r="W21" s="117" t="s">
        <v>364</v>
      </c>
    </row>
    <row r="22" spans="1:23" ht="15.75" customHeight="1" x14ac:dyDescent="0.35">
      <c r="A22" s="30" t="s">
        <v>210</v>
      </c>
      <c r="B22" s="17" t="s">
        <v>179</v>
      </c>
      <c r="C22" s="17" t="s">
        <v>40</v>
      </c>
      <c r="D22" s="48">
        <v>3.4000000000000002E-2</v>
      </c>
      <c r="E22" s="48">
        <v>0.04</v>
      </c>
      <c r="F22" s="48">
        <v>3.7999999999999999E-2</v>
      </c>
      <c r="G22" s="48">
        <v>3.5000000000000003E-2</v>
      </c>
      <c r="H22" s="48">
        <v>4.7E-2</v>
      </c>
      <c r="I22" s="48">
        <v>6.0999999999999999E-2</v>
      </c>
      <c r="J22" s="48">
        <v>5.4000000000000006E-2</v>
      </c>
      <c r="K22" s="48">
        <v>7.6999999999999999E-2</v>
      </c>
      <c r="L22" s="48">
        <v>8.1000000000000003E-2</v>
      </c>
      <c r="M22" s="48">
        <v>5.5E-2</v>
      </c>
      <c r="N22" s="48">
        <v>4.2999999999999997E-2</v>
      </c>
      <c r="O22" s="48">
        <v>4.5999999999999999E-2</v>
      </c>
      <c r="P22" s="48">
        <v>0.05</v>
      </c>
      <c r="Q22" s="48">
        <v>0.03</v>
      </c>
      <c r="R22" s="48">
        <v>2.7999999999999997E-2</v>
      </c>
      <c r="S22" s="48">
        <v>0.03</v>
      </c>
      <c r="T22" s="48">
        <v>3.6000000000000004E-2</v>
      </c>
      <c r="U22" s="48">
        <v>5.5999999999999994E-2</v>
      </c>
      <c r="V22" s="48">
        <v>5.2999999999999999E-2</v>
      </c>
      <c r="W22" s="117" t="s">
        <v>364</v>
      </c>
    </row>
    <row r="23" spans="1:23" ht="31.5" customHeight="1" x14ac:dyDescent="0.35">
      <c r="A23" s="30" t="s">
        <v>210</v>
      </c>
      <c r="B23" s="17" t="s">
        <v>180</v>
      </c>
      <c r="C23" s="17" t="s">
        <v>41</v>
      </c>
      <c r="D23" s="48">
        <v>3.6000000000000004E-2</v>
      </c>
      <c r="E23" s="48">
        <v>0.04</v>
      </c>
      <c r="F23" s="48">
        <v>3.6000000000000004E-2</v>
      </c>
      <c r="G23" s="48">
        <v>3.5000000000000003E-2</v>
      </c>
      <c r="H23" s="48">
        <v>3.9E-2</v>
      </c>
      <c r="I23" s="48">
        <v>5.9000000000000004E-2</v>
      </c>
      <c r="J23" s="48">
        <v>4.4999999999999998E-2</v>
      </c>
      <c r="K23" s="48">
        <v>6.2E-2</v>
      </c>
      <c r="L23" s="48">
        <v>0.06</v>
      </c>
      <c r="M23" s="48">
        <v>4.5999999999999999E-2</v>
      </c>
      <c r="N23" s="48">
        <v>4.9000000000000002E-2</v>
      </c>
      <c r="O23" s="48">
        <v>3.6000000000000004E-2</v>
      </c>
      <c r="P23" s="48">
        <v>3.2000000000000001E-2</v>
      </c>
      <c r="Q23" s="48">
        <v>2.2000000000000002E-2</v>
      </c>
      <c r="R23" s="48">
        <v>1.9E-2</v>
      </c>
      <c r="S23" s="48">
        <v>2.6000000000000002E-2</v>
      </c>
      <c r="T23" s="48">
        <v>2.4E-2</v>
      </c>
      <c r="U23" s="48">
        <v>2.7000000000000003E-2</v>
      </c>
      <c r="V23" s="48">
        <v>6.9999999999999993E-3</v>
      </c>
      <c r="W23" s="117" t="s">
        <v>364</v>
      </c>
    </row>
    <row r="24" spans="1:23" ht="15.75" customHeight="1" x14ac:dyDescent="0.35">
      <c r="A24" s="30" t="s">
        <v>210</v>
      </c>
      <c r="B24" s="17" t="s">
        <v>180</v>
      </c>
      <c r="C24" s="17" t="s">
        <v>42</v>
      </c>
      <c r="D24" s="48">
        <v>4.4000000000000004E-2</v>
      </c>
      <c r="E24" s="48">
        <v>4.2999999999999997E-2</v>
      </c>
      <c r="F24" s="48">
        <v>0.04</v>
      </c>
      <c r="G24" s="48">
        <v>3.6000000000000004E-2</v>
      </c>
      <c r="H24" s="48">
        <v>3.9E-2</v>
      </c>
      <c r="I24" s="48">
        <v>5.0999999999999997E-2</v>
      </c>
      <c r="J24" s="48">
        <v>5.4000000000000006E-2</v>
      </c>
      <c r="K24" s="48">
        <v>6.6000000000000003E-2</v>
      </c>
      <c r="L24" s="48">
        <v>6.5000000000000002E-2</v>
      </c>
      <c r="M24" s="48">
        <v>6.0999999999999999E-2</v>
      </c>
      <c r="N24" s="48">
        <v>5.5E-2</v>
      </c>
      <c r="O24" s="48">
        <v>4.4999999999999998E-2</v>
      </c>
      <c r="P24" s="48">
        <v>4.9000000000000002E-2</v>
      </c>
      <c r="Q24" s="48">
        <v>4.2999999999999997E-2</v>
      </c>
      <c r="R24" s="48">
        <v>3.5000000000000003E-2</v>
      </c>
      <c r="S24" s="48">
        <v>2.7999999999999997E-2</v>
      </c>
      <c r="T24" s="48">
        <v>3.5000000000000003E-2</v>
      </c>
      <c r="U24" s="48">
        <v>0.04</v>
      </c>
      <c r="V24" s="48">
        <v>4.0999999999999995E-2</v>
      </c>
      <c r="W24" s="117" t="s">
        <v>364</v>
      </c>
    </row>
    <row r="25" spans="1:23" ht="15.75" customHeight="1" x14ac:dyDescent="0.35">
      <c r="A25" s="30" t="s">
        <v>210</v>
      </c>
      <c r="B25" s="17" t="s">
        <v>180</v>
      </c>
      <c r="C25" s="17" t="s">
        <v>43</v>
      </c>
      <c r="D25" s="48">
        <v>5.2000000000000005E-2</v>
      </c>
      <c r="E25" s="48">
        <v>5.2999999999999999E-2</v>
      </c>
      <c r="F25" s="48">
        <v>5.5E-2</v>
      </c>
      <c r="G25" s="48">
        <v>0.05</v>
      </c>
      <c r="H25" s="48">
        <v>5.4000000000000006E-2</v>
      </c>
      <c r="I25" s="48">
        <v>7.9000000000000001E-2</v>
      </c>
      <c r="J25" s="48">
        <v>8.6999999999999994E-2</v>
      </c>
      <c r="K25" s="48">
        <v>8.6999999999999994E-2</v>
      </c>
      <c r="L25" s="48">
        <v>8.6999999999999994E-2</v>
      </c>
      <c r="M25" s="48">
        <v>8.5999999999999993E-2</v>
      </c>
      <c r="N25" s="48">
        <v>6.3E-2</v>
      </c>
      <c r="O25" s="48">
        <v>6.3E-2</v>
      </c>
      <c r="P25" s="48">
        <v>4.4000000000000004E-2</v>
      </c>
      <c r="Q25" s="48">
        <v>4.0999999999999995E-2</v>
      </c>
      <c r="R25" s="48">
        <v>3.7999999999999999E-2</v>
      </c>
      <c r="S25" s="48">
        <v>3.7000000000000005E-2</v>
      </c>
      <c r="T25" s="48">
        <v>4.5999999999999999E-2</v>
      </c>
      <c r="U25" s="48">
        <v>4.2000000000000003E-2</v>
      </c>
      <c r="V25" s="48">
        <v>3.2000000000000001E-2</v>
      </c>
      <c r="W25" s="117" t="s">
        <v>364</v>
      </c>
    </row>
    <row r="26" spans="1:23" ht="15.75" customHeight="1" x14ac:dyDescent="0.35">
      <c r="A26" s="30" t="s">
        <v>210</v>
      </c>
      <c r="B26" s="17" t="s">
        <v>180</v>
      </c>
      <c r="C26" s="17" t="s">
        <v>44</v>
      </c>
      <c r="D26" s="48">
        <v>6.8000000000000005E-2</v>
      </c>
      <c r="E26" s="48">
        <v>6.6000000000000003E-2</v>
      </c>
      <c r="F26" s="48">
        <v>6.2E-2</v>
      </c>
      <c r="G26" s="48">
        <v>5.4000000000000006E-2</v>
      </c>
      <c r="H26" s="48">
        <v>5.2999999999999999E-2</v>
      </c>
      <c r="I26" s="48">
        <v>7.4999999999999997E-2</v>
      </c>
      <c r="J26" s="48">
        <v>8.6999999999999994E-2</v>
      </c>
      <c r="K26" s="48">
        <v>9.3000000000000013E-2</v>
      </c>
      <c r="L26" s="48">
        <v>8.5999999999999993E-2</v>
      </c>
      <c r="M26" s="48">
        <v>8.4000000000000005E-2</v>
      </c>
      <c r="N26" s="48">
        <v>7.0000000000000007E-2</v>
      </c>
      <c r="O26" s="48">
        <v>6.6000000000000003E-2</v>
      </c>
      <c r="P26" s="48">
        <v>5.4000000000000006E-2</v>
      </c>
      <c r="Q26" s="48">
        <v>0.04</v>
      </c>
      <c r="R26" s="48">
        <v>5.9000000000000004E-2</v>
      </c>
      <c r="S26" s="48">
        <v>3.7999999999999999E-2</v>
      </c>
      <c r="T26" s="48">
        <v>4.9000000000000002E-2</v>
      </c>
      <c r="U26" s="48">
        <v>3.5000000000000003E-2</v>
      </c>
      <c r="V26" s="48">
        <v>3.4000000000000002E-2</v>
      </c>
      <c r="W26" s="117" t="s">
        <v>364</v>
      </c>
    </row>
    <row r="27" spans="1:23" ht="31.5" customHeight="1" x14ac:dyDescent="0.35">
      <c r="A27" s="30" t="s">
        <v>210</v>
      </c>
      <c r="B27" s="17" t="s">
        <v>181</v>
      </c>
      <c r="C27" s="17" t="s">
        <v>45</v>
      </c>
      <c r="D27" s="48">
        <f>D20</f>
        <v>3.7000000000000005E-2</v>
      </c>
      <c r="E27" s="48">
        <f t="shared" ref="E27:U27" si="0">E20</f>
        <v>3.6000000000000004E-2</v>
      </c>
      <c r="F27" s="48">
        <f t="shared" si="0"/>
        <v>3.2000000000000001E-2</v>
      </c>
      <c r="G27" s="48">
        <f t="shared" si="0"/>
        <v>2.7999999999999997E-2</v>
      </c>
      <c r="H27" s="48">
        <f t="shared" si="0"/>
        <v>3.2000000000000001E-2</v>
      </c>
      <c r="I27" s="48">
        <f t="shared" si="0"/>
        <v>4.2000000000000003E-2</v>
      </c>
      <c r="J27" s="48">
        <f t="shared" si="0"/>
        <v>3.3000000000000002E-2</v>
      </c>
      <c r="K27" s="48">
        <f t="shared" si="0"/>
        <v>0.05</v>
      </c>
      <c r="L27" s="48">
        <f t="shared" si="0"/>
        <v>4.9000000000000002E-2</v>
      </c>
      <c r="M27" s="48">
        <f t="shared" si="0"/>
        <v>4.9000000000000002E-2</v>
      </c>
      <c r="N27" s="48">
        <f t="shared" si="0"/>
        <v>4.7E-2</v>
      </c>
      <c r="O27" s="48">
        <f t="shared" si="0"/>
        <v>3.6000000000000004E-2</v>
      </c>
      <c r="P27" s="48">
        <f t="shared" si="0"/>
        <v>3.7999999999999999E-2</v>
      </c>
      <c r="Q27" s="48">
        <f t="shared" si="0"/>
        <v>3.7000000000000005E-2</v>
      </c>
      <c r="R27" s="48">
        <f t="shared" si="0"/>
        <v>2.7999999999999997E-2</v>
      </c>
      <c r="S27" s="48">
        <f t="shared" si="0"/>
        <v>0.03</v>
      </c>
      <c r="T27" s="48">
        <f t="shared" si="0"/>
        <v>2.5000000000000001E-2</v>
      </c>
      <c r="U27" s="48">
        <f t="shared" si="0"/>
        <v>3.3000000000000002E-2</v>
      </c>
      <c r="V27" s="48">
        <v>2.7999999999999997E-2</v>
      </c>
      <c r="W27" s="117" t="s">
        <v>364</v>
      </c>
    </row>
    <row r="28" spans="1:23" ht="15.75" customHeight="1" x14ac:dyDescent="0.35">
      <c r="A28" s="30" t="s">
        <v>210</v>
      </c>
      <c r="B28" s="17" t="s">
        <v>181</v>
      </c>
      <c r="C28" s="17" t="s">
        <v>120</v>
      </c>
      <c r="D28" s="48">
        <f>D22</f>
        <v>3.4000000000000002E-2</v>
      </c>
      <c r="E28" s="48">
        <f t="shared" ref="E28:U28" si="1">E22</f>
        <v>0.04</v>
      </c>
      <c r="F28" s="48">
        <f t="shared" si="1"/>
        <v>3.7999999999999999E-2</v>
      </c>
      <c r="G28" s="48">
        <f t="shared" si="1"/>
        <v>3.5000000000000003E-2</v>
      </c>
      <c r="H28" s="48">
        <f t="shared" si="1"/>
        <v>4.7E-2</v>
      </c>
      <c r="I28" s="48">
        <f t="shared" si="1"/>
        <v>6.0999999999999999E-2</v>
      </c>
      <c r="J28" s="48">
        <f t="shared" si="1"/>
        <v>5.4000000000000006E-2</v>
      </c>
      <c r="K28" s="48">
        <f t="shared" si="1"/>
        <v>7.6999999999999999E-2</v>
      </c>
      <c r="L28" s="48">
        <f t="shared" si="1"/>
        <v>8.1000000000000003E-2</v>
      </c>
      <c r="M28" s="48">
        <f t="shared" si="1"/>
        <v>5.5E-2</v>
      </c>
      <c r="N28" s="48">
        <f t="shared" si="1"/>
        <v>4.2999999999999997E-2</v>
      </c>
      <c r="O28" s="48">
        <f t="shared" si="1"/>
        <v>4.5999999999999999E-2</v>
      </c>
      <c r="P28" s="48">
        <f t="shared" si="1"/>
        <v>0.05</v>
      </c>
      <c r="Q28" s="48">
        <f t="shared" si="1"/>
        <v>0.03</v>
      </c>
      <c r="R28" s="48">
        <f t="shared" si="1"/>
        <v>2.7999999999999997E-2</v>
      </c>
      <c r="S28" s="48">
        <f t="shared" si="1"/>
        <v>0.03</v>
      </c>
      <c r="T28" s="48">
        <f t="shared" si="1"/>
        <v>3.6000000000000004E-2</v>
      </c>
      <c r="U28" s="48">
        <f t="shared" si="1"/>
        <v>5.5999999999999994E-2</v>
      </c>
      <c r="V28" s="48">
        <v>5.2999999999999999E-2</v>
      </c>
      <c r="W28" s="117" t="s">
        <v>364</v>
      </c>
    </row>
    <row r="29" spans="1:23" ht="15.75" customHeight="1" x14ac:dyDescent="0.35">
      <c r="A29" s="30" t="s">
        <v>210</v>
      </c>
      <c r="B29" s="17" t="s">
        <v>181</v>
      </c>
      <c r="C29" s="17" t="s">
        <v>46</v>
      </c>
      <c r="D29" s="48">
        <v>5.5999999999999994E-2</v>
      </c>
      <c r="E29" s="48">
        <v>5.5999999999999994E-2</v>
      </c>
      <c r="F29" s="48">
        <v>5.5E-2</v>
      </c>
      <c r="G29" s="48">
        <v>0.05</v>
      </c>
      <c r="H29" s="48">
        <v>5.0999999999999997E-2</v>
      </c>
      <c r="I29" s="48">
        <v>7.2999999999999995E-2</v>
      </c>
      <c r="J29" s="48">
        <v>8.3000000000000004E-2</v>
      </c>
      <c r="K29" s="48">
        <v>8.5999999999999993E-2</v>
      </c>
      <c r="L29" s="48">
        <v>8.3000000000000004E-2</v>
      </c>
      <c r="M29" s="48">
        <v>8.199999999999999E-2</v>
      </c>
      <c r="N29" s="48">
        <v>6.5000000000000002E-2</v>
      </c>
      <c r="O29" s="48">
        <v>6.0999999999999999E-2</v>
      </c>
      <c r="P29" s="48">
        <v>4.9000000000000002E-2</v>
      </c>
      <c r="Q29" s="48">
        <v>4.2000000000000003E-2</v>
      </c>
      <c r="R29" s="48">
        <v>4.4999999999999998E-2</v>
      </c>
      <c r="S29" s="48">
        <v>3.6000000000000004E-2</v>
      </c>
      <c r="T29" s="48">
        <v>4.4999999999999998E-2</v>
      </c>
      <c r="U29" s="48">
        <v>3.9E-2</v>
      </c>
      <c r="V29" s="97">
        <v>3.4000000000000002E-2</v>
      </c>
      <c r="W29" s="117" t="s">
        <v>364</v>
      </c>
    </row>
    <row r="30" spans="1:23" ht="31.5" customHeight="1" x14ac:dyDescent="0.35">
      <c r="A30" s="30" t="s">
        <v>210</v>
      </c>
      <c r="B30" s="17" t="s">
        <v>47</v>
      </c>
      <c r="C30" s="17" t="s">
        <v>22</v>
      </c>
      <c r="D30" s="48">
        <v>6.0999999999999999E-2</v>
      </c>
      <c r="E30" s="48">
        <v>5.5999999999999994E-2</v>
      </c>
      <c r="F30" s="48">
        <v>4.2000000000000003E-2</v>
      </c>
      <c r="G30" s="48">
        <v>4.4000000000000004E-2</v>
      </c>
      <c r="H30" s="48">
        <v>3.7999999999999999E-2</v>
      </c>
      <c r="I30" s="48">
        <v>0.03</v>
      </c>
      <c r="J30" s="48">
        <v>5.7000000000000002E-2</v>
      </c>
      <c r="K30" s="48">
        <v>7.4999999999999997E-2</v>
      </c>
      <c r="L30" s="48">
        <v>5.9000000000000004E-2</v>
      </c>
      <c r="M30" s="48">
        <v>4.8000000000000001E-2</v>
      </c>
      <c r="N30" s="48">
        <v>4.7E-2</v>
      </c>
      <c r="O30" s="48">
        <v>4.2000000000000003E-2</v>
      </c>
      <c r="P30" s="48">
        <v>6.3E-2</v>
      </c>
      <c r="Q30" s="48">
        <v>3.4000000000000002E-2</v>
      </c>
      <c r="R30" s="48">
        <v>7.2000000000000008E-2</v>
      </c>
      <c r="S30" s="48">
        <v>3.2000000000000001E-2</v>
      </c>
      <c r="T30" s="48">
        <v>7.2000000000000008E-2</v>
      </c>
      <c r="U30" s="48">
        <v>4.2000000000000003E-2</v>
      </c>
      <c r="V30" s="97">
        <v>5.2999999999999999E-2</v>
      </c>
      <c r="W30" s="117" t="s">
        <v>364</v>
      </c>
    </row>
    <row r="31" spans="1:23" ht="15.75" customHeight="1" x14ac:dyDescent="0.35">
      <c r="A31" s="30" t="s">
        <v>210</v>
      </c>
      <c r="B31" s="17" t="s">
        <v>47</v>
      </c>
      <c r="C31" s="17" t="s">
        <v>23</v>
      </c>
      <c r="D31" s="48">
        <v>4.5999999999999999E-2</v>
      </c>
      <c r="E31" s="48">
        <v>4.2000000000000003E-2</v>
      </c>
      <c r="F31" s="48">
        <v>3.3000000000000002E-2</v>
      </c>
      <c r="G31" s="48">
        <v>0.02</v>
      </c>
      <c r="H31" s="48">
        <v>2.7000000000000003E-2</v>
      </c>
      <c r="I31" s="48">
        <v>2.7999999999999997E-2</v>
      </c>
      <c r="J31" s="48">
        <v>0.04</v>
      </c>
      <c r="K31" s="48">
        <v>4.0999999999999995E-2</v>
      </c>
      <c r="L31" s="48">
        <v>3.1E-2</v>
      </c>
      <c r="M31" s="48">
        <v>4.0999999999999995E-2</v>
      </c>
      <c r="N31" s="48">
        <v>3.9E-2</v>
      </c>
      <c r="O31" s="48">
        <v>2.3E-2</v>
      </c>
      <c r="P31" s="48">
        <v>5.2999999999999999E-2</v>
      </c>
      <c r="Q31" s="48">
        <v>3.4000000000000002E-2</v>
      </c>
      <c r="R31" s="48">
        <v>3.7000000000000005E-2</v>
      </c>
      <c r="S31" s="48">
        <v>2.7000000000000003E-2</v>
      </c>
      <c r="T31" s="48">
        <v>2.7000000000000003E-2</v>
      </c>
      <c r="U31" s="48">
        <v>4.4000000000000004E-2</v>
      </c>
      <c r="V31" s="97">
        <v>5.0999999999999997E-2</v>
      </c>
      <c r="W31" s="117" t="s">
        <v>364</v>
      </c>
    </row>
    <row r="32" spans="1:23" ht="15.75" customHeight="1" x14ac:dyDescent="0.35">
      <c r="A32" s="30" t="s">
        <v>210</v>
      </c>
      <c r="B32" s="17" t="s">
        <v>47</v>
      </c>
      <c r="C32" s="17" t="s">
        <v>29</v>
      </c>
      <c r="D32" s="48">
        <v>4.4000000000000004E-2</v>
      </c>
      <c r="E32" s="48">
        <v>4.8000000000000001E-2</v>
      </c>
      <c r="F32" s="48">
        <v>5.0999999999999997E-2</v>
      </c>
      <c r="G32" s="48">
        <v>5.4000000000000006E-2</v>
      </c>
      <c r="H32" s="48">
        <v>5.0999999999999997E-2</v>
      </c>
      <c r="I32" s="48">
        <v>5.9000000000000004E-2</v>
      </c>
      <c r="J32" s="48">
        <v>7.2000000000000008E-2</v>
      </c>
      <c r="K32" s="48">
        <v>0.08</v>
      </c>
      <c r="L32" s="48">
        <v>6.0999999999999999E-2</v>
      </c>
      <c r="M32" s="48">
        <v>7.0000000000000007E-2</v>
      </c>
      <c r="N32" s="48">
        <v>6.6000000000000003E-2</v>
      </c>
      <c r="O32" s="48">
        <v>6.4000000000000001E-2</v>
      </c>
      <c r="P32" s="48">
        <v>0.03</v>
      </c>
      <c r="Q32" s="48">
        <v>5.7000000000000002E-2</v>
      </c>
      <c r="R32" s="48">
        <v>3.9E-2</v>
      </c>
      <c r="S32" s="48">
        <v>2.3E-2</v>
      </c>
      <c r="T32" s="48">
        <v>3.4000000000000002E-2</v>
      </c>
      <c r="U32" s="48">
        <v>2.7999999999999997E-2</v>
      </c>
      <c r="V32" s="97">
        <v>2.5000000000000001E-2</v>
      </c>
      <c r="W32" s="117" t="s">
        <v>364</v>
      </c>
    </row>
    <row r="33" spans="1:23" ht="15.75" customHeight="1" x14ac:dyDescent="0.35">
      <c r="A33" s="30" t="s">
        <v>210</v>
      </c>
      <c r="B33" s="17" t="s">
        <v>47</v>
      </c>
      <c r="C33" s="17" t="s">
        <v>24</v>
      </c>
      <c r="D33" s="48">
        <v>4.2999999999999997E-2</v>
      </c>
      <c r="E33" s="48">
        <v>4.4999999999999998E-2</v>
      </c>
      <c r="F33" s="48">
        <v>2.8999999999999998E-2</v>
      </c>
      <c r="G33" s="48">
        <v>4.4000000000000004E-2</v>
      </c>
      <c r="H33" s="48">
        <v>4.4999999999999998E-2</v>
      </c>
      <c r="I33" s="48">
        <v>6.5000000000000002E-2</v>
      </c>
      <c r="J33" s="48">
        <v>5.7999999999999996E-2</v>
      </c>
      <c r="K33" s="48">
        <v>7.2999999999999995E-2</v>
      </c>
      <c r="L33" s="48">
        <v>7.0999999999999994E-2</v>
      </c>
      <c r="M33" s="48">
        <v>4.7E-2</v>
      </c>
      <c r="N33" s="48">
        <v>4.8000000000000001E-2</v>
      </c>
      <c r="O33" s="48">
        <v>4.9000000000000002E-2</v>
      </c>
      <c r="P33" s="48">
        <v>2.8999999999999998E-2</v>
      </c>
      <c r="Q33" s="48">
        <v>2.2000000000000002E-2</v>
      </c>
      <c r="R33" s="48">
        <v>0.03</v>
      </c>
      <c r="S33" s="48">
        <v>0.03</v>
      </c>
      <c r="T33" s="48">
        <v>2.1000000000000001E-2</v>
      </c>
      <c r="U33" s="48">
        <v>1.9E-2</v>
      </c>
      <c r="V33" s="97">
        <v>1.3000000000000001E-2</v>
      </c>
      <c r="W33" s="117" t="s">
        <v>364</v>
      </c>
    </row>
    <row r="34" spans="1:23" ht="15.75" customHeight="1" x14ac:dyDescent="0.35">
      <c r="A34" s="30" t="s">
        <v>210</v>
      </c>
      <c r="B34" s="17" t="s">
        <v>47</v>
      </c>
      <c r="C34" s="17" t="s">
        <v>25</v>
      </c>
      <c r="D34" s="48">
        <v>5.2000000000000005E-2</v>
      </c>
      <c r="E34" s="48">
        <v>4.9000000000000002E-2</v>
      </c>
      <c r="F34" s="48">
        <v>5.2000000000000005E-2</v>
      </c>
      <c r="G34" s="48">
        <v>3.7999999999999999E-2</v>
      </c>
      <c r="H34" s="48">
        <v>4.4000000000000004E-2</v>
      </c>
      <c r="I34" s="48">
        <v>6.5000000000000002E-2</v>
      </c>
      <c r="J34" s="48">
        <v>5.7999999999999996E-2</v>
      </c>
      <c r="K34" s="48">
        <v>6.7000000000000004E-2</v>
      </c>
      <c r="L34" s="48">
        <v>5.7999999999999996E-2</v>
      </c>
      <c r="M34" s="48">
        <v>6.9000000000000006E-2</v>
      </c>
      <c r="N34" s="48">
        <v>4.0999999999999995E-2</v>
      </c>
      <c r="O34" s="48">
        <v>5.2999999999999999E-2</v>
      </c>
      <c r="P34" s="48">
        <v>0.04</v>
      </c>
      <c r="Q34" s="48">
        <v>2.6000000000000002E-2</v>
      </c>
      <c r="R34" s="48">
        <v>4.8000000000000001E-2</v>
      </c>
      <c r="S34" s="48">
        <v>2.7999999999999997E-2</v>
      </c>
      <c r="T34" s="48">
        <v>4.0999999999999995E-2</v>
      </c>
      <c r="U34" s="48">
        <v>2.3E-2</v>
      </c>
      <c r="V34" s="97">
        <v>1.3000000000000001E-2</v>
      </c>
      <c r="W34" s="117" t="s">
        <v>364</v>
      </c>
    </row>
    <row r="35" spans="1:23" ht="15.75" customHeight="1" x14ac:dyDescent="0.35">
      <c r="A35" s="30" t="s">
        <v>210</v>
      </c>
      <c r="B35" s="17" t="s">
        <v>47</v>
      </c>
      <c r="C35" s="17" t="s">
        <v>2</v>
      </c>
      <c r="D35" s="48">
        <v>6.8000000000000005E-2</v>
      </c>
      <c r="E35" s="48">
        <v>5.5999999999999994E-2</v>
      </c>
      <c r="F35" s="48">
        <v>6.3E-2</v>
      </c>
      <c r="G35" s="48">
        <v>6.8000000000000005E-2</v>
      </c>
      <c r="H35" s="48">
        <v>4.8000000000000001E-2</v>
      </c>
      <c r="I35" s="48">
        <v>6.6000000000000003E-2</v>
      </c>
      <c r="J35" s="48">
        <v>4.2999999999999997E-2</v>
      </c>
      <c r="K35" s="48">
        <v>0.10199999999999999</v>
      </c>
      <c r="L35" s="48">
        <v>0.10800000000000001</v>
      </c>
      <c r="M35" s="48">
        <v>0.107</v>
      </c>
      <c r="N35" s="48">
        <v>0.1</v>
      </c>
      <c r="O35" s="48">
        <v>4.4000000000000004E-2</v>
      </c>
      <c r="P35" s="48">
        <v>0.08</v>
      </c>
      <c r="Q35" s="48">
        <v>5.5E-2</v>
      </c>
      <c r="R35" s="48">
        <v>3.4000000000000002E-2</v>
      </c>
      <c r="S35" s="48">
        <v>0.01</v>
      </c>
      <c r="T35" s="48">
        <v>6.2E-2</v>
      </c>
      <c r="U35" s="48" t="s">
        <v>208</v>
      </c>
      <c r="V35" s="97">
        <v>3.7999999999999999E-2</v>
      </c>
      <c r="W35" s="117" t="s">
        <v>364</v>
      </c>
    </row>
    <row r="36" spans="1:23" ht="15.75" customHeight="1" x14ac:dyDescent="0.35">
      <c r="A36" s="30" t="s">
        <v>210</v>
      </c>
      <c r="B36" s="17" t="s">
        <v>47</v>
      </c>
      <c r="C36" s="17" t="s">
        <v>3</v>
      </c>
      <c r="D36" s="48">
        <v>3.9E-2</v>
      </c>
      <c r="E36" s="48">
        <v>3.6000000000000004E-2</v>
      </c>
      <c r="F36" s="48">
        <v>3.9E-2</v>
      </c>
      <c r="G36" s="48">
        <v>4.0999999999999995E-2</v>
      </c>
      <c r="H36" s="48">
        <v>0.05</v>
      </c>
      <c r="I36" s="48">
        <v>5.5E-2</v>
      </c>
      <c r="J36" s="48">
        <v>4.8000000000000001E-2</v>
      </c>
      <c r="K36" s="48">
        <v>9.5000000000000001E-2</v>
      </c>
      <c r="L36" s="48">
        <v>9.8000000000000004E-2</v>
      </c>
      <c r="M36" s="48">
        <v>7.0000000000000007E-2</v>
      </c>
      <c r="N36" s="48">
        <v>5.2000000000000005E-2</v>
      </c>
      <c r="O36" s="48">
        <v>4.9000000000000002E-2</v>
      </c>
      <c r="P36" s="48">
        <v>4.4000000000000004E-2</v>
      </c>
      <c r="Q36" s="48">
        <v>2.1000000000000001E-2</v>
      </c>
      <c r="R36" s="48">
        <v>2.2000000000000002E-2</v>
      </c>
      <c r="S36" s="48">
        <v>2.8999999999999998E-2</v>
      </c>
      <c r="T36" s="48">
        <v>5.7999999999999996E-2</v>
      </c>
      <c r="U36" s="48">
        <v>4.0999999999999995E-2</v>
      </c>
      <c r="V36" s="97">
        <v>4.5999999999999999E-2</v>
      </c>
      <c r="W36" s="117" t="s">
        <v>364</v>
      </c>
    </row>
    <row r="37" spans="1:23" ht="15.75" customHeight="1" x14ac:dyDescent="0.35">
      <c r="A37" s="30" t="s">
        <v>210</v>
      </c>
      <c r="B37" s="17" t="s">
        <v>47</v>
      </c>
      <c r="C37" s="17" t="s">
        <v>30</v>
      </c>
      <c r="D37" s="48">
        <v>9.4E-2</v>
      </c>
      <c r="E37" s="48">
        <v>6.4000000000000001E-2</v>
      </c>
      <c r="F37" s="48">
        <v>6.4000000000000001E-2</v>
      </c>
      <c r="G37" s="48">
        <v>7.0000000000000007E-2</v>
      </c>
      <c r="H37" s="48">
        <v>5.9000000000000004E-2</v>
      </c>
      <c r="I37" s="48">
        <v>8.199999999999999E-2</v>
      </c>
      <c r="J37" s="48">
        <v>0.09</v>
      </c>
      <c r="K37" s="48">
        <v>0.111</v>
      </c>
      <c r="L37" s="48">
        <v>0.10300000000000001</v>
      </c>
      <c r="M37" s="48">
        <v>0.13200000000000001</v>
      </c>
      <c r="N37" s="48">
        <v>9.6999999999999989E-2</v>
      </c>
      <c r="O37" s="48">
        <v>8.900000000000001E-2</v>
      </c>
      <c r="P37" s="48">
        <v>6.9000000000000006E-2</v>
      </c>
      <c r="Q37" s="48">
        <v>3.4000000000000002E-2</v>
      </c>
      <c r="R37" s="48">
        <v>6.5000000000000002E-2</v>
      </c>
      <c r="S37" s="48">
        <v>5.7000000000000002E-2</v>
      </c>
      <c r="T37" s="48">
        <v>5.7000000000000002E-2</v>
      </c>
      <c r="U37" s="48">
        <v>5.7000000000000002E-2</v>
      </c>
      <c r="V37" s="97">
        <v>8.1000000000000003E-2</v>
      </c>
      <c r="W37" s="117" t="s">
        <v>364</v>
      </c>
    </row>
    <row r="38" spans="1:23" ht="15.75" customHeight="1" x14ac:dyDescent="0.35">
      <c r="A38" s="30" t="s">
        <v>210</v>
      </c>
      <c r="B38" s="17" t="s">
        <v>47</v>
      </c>
      <c r="C38" s="17" t="s">
        <v>4</v>
      </c>
      <c r="D38" s="48">
        <v>6.3E-2</v>
      </c>
      <c r="E38" s="48">
        <v>7.2000000000000008E-2</v>
      </c>
      <c r="F38" s="48">
        <v>6.4000000000000001E-2</v>
      </c>
      <c r="G38" s="48">
        <v>6.8000000000000005E-2</v>
      </c>
      <c r="H38" s="48">
        <v>0.06</v>
      </c>
      <c r="I38" s="48">
        <v>0.10800000000000001</v>
      </c>
      <c r="J38" s="48">
        <v>8.5000000000000006E-2</v>
      </c>
      <c r="K38" s="48">
        <v>0.107</v>
      </c>
      <c r="L38" s="48">
        <v>0.11599999999999999</v>
      </c>
      <c r="M38" s="48">
        <v>0.11900000000000001</v>
      </c>
      <c r="N38" s="48">
        <v>0.10300000000000001</v>
      </c>
      <c r="O38" s="48">
        <v>7.4999999999999997E-2</v>
      </c>
      <c r="P38" s="48">
        <v>7.4999999999999997E-2</v>
      </c>
      <c r="Q38" s="48">
        <v>7.400000000000001E-2</v>
      </c>
      <c r="R38" s="48">
        <v>6.3E-2</v>
      </c>
      <c r="S38" s="48">
        <v>4.5999999999999999E-2</v>
      </c>
      <c r="T38" s="48">
        <v>3.6000000000000004E-2</v>
      </c>
      <c r="U38" s="48">
        <v>3.5000000000000003E-2</v>
      </c>
      <c r="V38" s="97">
        <v>2.7999999999999997E-2</v>
      </c>
      <c r="W38" s="117" t="s">
        <v>364</v>
      </c>
    </row>
    <row r="39" spans="1:23" ht="15.75" customHeight="1" x14ac:dyDescent="0.35">
      <c r="A39" s="30" t="s">
        <v>210</v>
      </c>
      <c r="B39" s="17" t="s">
        <v>47</v>
      </c>
      <c r="C39" s="17" t="s">
        <v>32</v>
      </c>
      <c r="D39" s="48">
        <v>2.4E-2</v>
      </c>
      <c r="E39" s="48">
        <v>3.4000000000000002E-2</v>
      </c>
      <c r="F39" s="48">
        <v>0.04</v>
      </c>
      <c r="G39" s="48">
        <v>2.5000000000000001E-2</v>
      </c>
      <c r="H39" s="48">
        <v>4.2999999999999997E-2</v>
      </c>
      <c r="I39" s="48">
        <v>6.2E-2</v>
      </c>
      <c r="J39" s="48">
        <v>6.6000000000000003E-2</v>
      </c>
      <c r="K39" s="48">
        <v>5.7000000000000002E-2</v>
      </c>
      <c r="L39" s="48">
        <v>0.06</v>
      </c>
      <c r="M39" s="48">
        <v>4.0999999999999995E-2</v>
      </c>
      <c r="N39" s="48">
        <v>5.0999999999999997E-2</v>
      </c>
      <c r="O39" s="48">
        <v>4.2000000000000003E-2</v>
      </c>
      <c r="P39" s="48">
        <v>3.2000000000000001E-2</v>
      </c>
      <c r="Q39" s="48">
        <v>3.2000000000000001E-2</v>
      </c>
      <c r="R39" s="48">
        <v>2.7999999999999997E-2</v>
      </c>
      <c r="S39" s="48">
        <v>2.1000000000000001E-2</v>
      </c>
      <c r="T39" s="48">
        <v>2.2000000000000002E-2</v>
      </c>
      <c r="U39" s="48">
        <v>3.9E-2</v>
      </c>
      <c r="V39" s="97">
        <v>2.2000000000000002E-2</v>
      </c>
      <c r="W39" s="117" t="s">
        <v>364</v>
      </c>
    </row>
    <row r="40" spans="1:23" ht="15.75" customHeight="1" x14ac:dyDescent="0.35">
      <c r="A40" s="30" t="s">
        <v>210</v>
      </c>
      <c r="B40" s="17" t="s">
        <v>47</v>
      </c>
      <c r="C40" s="17" t="s">
        <v>5</v>
      </c>
      <c r="D40" s="48">
        <v>4.7E-2</v>
      </c>
      <c r="E40" s="48">
        <v>3.7000000000000005E-2</v>
      </c>
      <c r="F40" s="48">
        <v>0.03</v>
      </c>
      <c r="G40" s="48">
        <v>3.3000000000000002E-2</v>
      </c>
      <c r="H40" s="48">
        <v>3.3000000000000002E-2</v>
      </c>
      <c r="I40" s="48">
        <v>4.4999999999999998E-2</v>
      </c>
      <c r="J40" s="48">
        <v>8.3000000000000004E-2</v>
      </c>
      <c r="K40" s="48">
        <v>7.400000000000001E-2</v>
      </c>
      <c r="L40" s="48">
        <v>5.5999999999999994E-2</v>
      </c>
      <c r="M40" s="48">
        <v>5.5999999999999994E-2</v>
      </c>
      <c r="N40" s="48">
        <v>5.4000000000000006E-2</v>
      </c>
      <c r="O40" s="48">
        <v>5.4000000000000006E-2</v>
      </c>
      <c r="P40" s="48">
        <v>0.05</v>
      </c>
      <c r="Q40" s="48">
        <v>4.4999999999999998E-2</v>
      </c>
      <c r="R40" s="48">
        <v>2.2000000000000002E-2</v>
      </c>
      <c r="S40" s="48">
        <v>1.9E-2</v>
      </c>
      <c r="T40" s="48">
        <v>3.6000000000000004E-2</v>
      </c>
      <c r="U40" s="48">
        <v>3.6000000000000004E-2</v>
      </c>
      <c r="V40" s="97">
        <v>1.6E-2</v>
      </c>
      <c r="W40" s="117" t="s">
        <v>364</v>
      </c>
    </row>
    <row r="41" spans="1:23" ht="15.75" customHeight="1" x14ac:dyDescent="0.35">
      <c r="A41" s="30" t="s">
        <v>210</v>
      </c>
      <c r="B41" s="17" t="s">
        <v>47</v>
      </c>
      <c r="C41" s="17" t="s">
        <v>6</v>
      </c>
      <c r="D41" s="48">
        <v>0.04</v>
      </c>
      <c r="E41" s="48">
        <v>3.9E-2</v>
      </c>
      <c r="F41" s="48">
        <v>3.4000000000000002E-2</v>
      </c>
      <c r="G41" s="48">
        <v>4.2999999999999997E-2</v>
      </c>
      <c r="H41" s="48">
        <v>3.5000000000000003E-2</v>
      </c>
      <c r="I41" s="48">
        <v>5.7000000000000002E-2</v>
      </c>
      <c r="J41" s="48">
        <v>7.4999999999999997E-2</v>
      </c>
      <c r="K41" s="48">
        <v>5.5999999999999994E-2</v>
      </c>
      <c r="L41" s="48">
        <v>5.4000000000000006E-2</v>
      </c>
      <c r="M41" s="48">
        <v>7.2999999999999995E-2</v>
      </c>
      <c r="N41" s="48">
        <v>6.0999999999999999E-2</v>
      </c>
      <c r="O41" s="48">
        <v>3.9E-2</v>
      </c>
      <c r="P41" s="48">
        <v>0.03</v>
      </c>
      <c r="Q41" s="48">
        <v>2.3E-2</v>
      </c>
      <c r="R41" s="48">
        <v>3.2000000000000001E-2</v>
      </c>
      <c r="S41" s="48">
        <v>2.6000000000000002E-2</v>
      </c>
      <c r="T41" s="48">
        <v>3.7999999999999999E-2</v>
      </c>
      <c r="U41" s="48">
        <v>3.7999999999999999E-2</v>
      </c>
      <c r="V41" s="97">
        <v>3.2000000000000001E-2</v>
      </c>
      <c r="W41" s="117" t="s">
        <v>364</v>
      </c>
    </row>
    <row r="42" spans="1:23" ht="15.75" customHeight="1" x14ac:dyDescent="0.35">
      <c r="A42" s="30" t="s">
        <v>210</v>
      </c>
      <c r="B42" s="17" t="s">
        <v>47</v>
      </c>
      <c r="C42" s="17" t="s">
        <v>8</v>
      </c>
      <c r="D42" s="48">
        <v>4.5999999999999999E-2</v>
      </c>
      <c r="E42" s="48">
        <v>5.0999999999999997E-2</v>
      </c>
      <c r="F42" s="48">
        <v>5.9000000000000004E-2</v>
      </c>
      <c r="G42" s="48">
        <v>4.0999999999999995E-2</v>
      </c>
      <c r="H42" s="48">
        <v>3.4000000000000002E-2</v>
      </c>
      <c r="I42" s="48">
        <v>6.6000000000000003E-2</v>
      </c>
      <c r="J42" s="48">
        <v>8.1000000000000003E-2</v>
      </c>
      <c r="K42" s="48">
        <v>0.08</v>
      </c>
      <c r="L42" s="48">
        <v>7.5999999999999998E-2</v>
      </c>
      <c r="M42" s="48">
        <v>6.7000000000000004E-2</v>
      </c>
      <c r="N42" s="48">
        <v>6.8000000000000005E-2</v>
      </c>
      <c r="O42" s="48">
        <v>6.2E-2</v>
      </c>
      <c r="P42" s="48">
        <v>4.2000000000000003E-2</v>
      </c>
      <c r="Q42" s="48">
        <v>0.05</v>
      </c>
      <c r="R42" s="48">
        <v>2.6000000000000002E-2</v>
      </c>
      <c r="S42" s="48">
        <v>4.2999999999999997E-2</v>
      </c>
      <c r="T42" s="48">
        <v>4.5999999999999999E-2</v>
      </c>
      <c r="U42" s="48">
        <v>1.8000000000000002E-2</v>
      </c>
      <c r="V42" s="97">
        <v>5.7000000000000002E-2</v>
      </c>
      <c r="W42" s="117" t="s">
        <v>364</v>
      </c>
    </row>
    <row r="43" spans="1:23" ht="15.75" customHeight="1" x14ac:dyDescent="0.35">
      <c r="A43" s="30" t="s">
        <v>210</v>
      </c>
      <c r="B43" s="17" t="s">
        <v>47</v>
      </c>
      <c r="C43" s="17" t="s">
        <v>9</v>
      </c>
      <c r="D43" s="48">
        <v>0.05</v>
      </c>
      <c r="E43" s="48">
        <v>0.05</v>
      </c>
      <c r="F43" s="48">
        <v>6.0999999999999999E-2</v>
      </c>
      <c r="G43" s="48">
        <v>6.3E-2</v>
      </c>
      <c r="H43" s="48">
        <v>6.6000000000000003E-2</v>
      </c>
      <c r="I43" s="48">
        <v>0.09</v>
      </c>
      <c r="J43" s="48">
        <v>9.0999999999999998E-2</v>
      </c>
      <c r="K43" s="48">
        <v>8.3000000000000004E-2</v>
      </c>
      <c r="L43" s="48">
        <v>9.1999999999999998E-2</v>
      </c>
      <c r="M43" s="48">
        <v>9.3000000000000013E-2</v>
      </c>
      <c r="N43" s="48">
        <v>0.06</v>
      </c>
      <c r="O43" s="48">
        <v>7.2999999999999995E-2</v>
      </c>
      <c r="P43" s="48">
        <v>4.2999999999999997E-2</v>
      </c>
      <c r="Q43" s="48">
        <v>3.5000000000000003E-2</v>
      </c>
      <c r="R43" s="48">
        <v>3.7999999999999999E-2</v>
      </c>
      <c r="S43" s="48">
        <v>4.2999999999999997E-2</v>
      </c>
      <c r="T43" s="48">
        <v>6.5000000000000002E-2</v>
      </c>
      <c r="U43" s="48">
        <v>7.2999999999999995E-2</v>
      </c>
      <c r="V43" s="97">
        <v>0.04</v>
      </c>
      <c r="W43" s="117" t="s">
        <v>364</v>
      </c>
    </row>
    <row r="44" spans="1:23" ht="15.75" customHeight="1" x14ac:dyDescent="0.35">
      <c r="A44" s="30" t="s">
        <v>210</v>
      </c>
      <c r="B44" s="17" t="s">
        <v>47</v>
      </c>
      <c r="C44" s="17" t="s">
        <v>33</v>
      </c>
      <c r="D44" s="48">
        <v>7.9000000000000001E-2</v>
      </c>
      <c r="E44" s="48">
        <v>8.5999999999999993E-2</v>
      </c>
      <c r="F44" s="48">
        <v>7.9000000000000001E-2</v>
      </c>
      <c r="G44" s="48">
        <v>7.0000000000000007E-2</v>
      </c>
      <c r="H44" s="48">
        <v>6.6000000000000003E-2</v>
      </c>
      <c r="I44" s="48">
        <v>0.10199999999999999</v>
      </c>
      <c r="J44" s="48">
        <v>0.124</v>
      </c>
      <c r="K44" s="48">
        <v>0.12</v>
      </c>
      <c r="L44" s="48">
        <v>0.121</v>
      </c>
      <c r="M44" s="48">
        <v>0.10199999999999999</v>
      </c>
      <c r="N44" s="48">
        <v>9.9000000000000005E-2</v>
      </c>
      <c r="O44" s="48">
        <v>8.3000000000000004E-2</v>
      </c>
      <c r="P44" s="48">
        <v>5.9000000000000004E-2</v>
      </c>
      <c r="Q44" s="48">
        <v>5.5999999999999994E-2</v>
      </c>
      <c r="R44" s="48">
        <v>6.2E-2</v>
      </c>
      <c r="S44" s="48">
        <v>4.5999999999999999E-2</v>
      </c>
      <c r="T44" s="48">
        <v>4.4000000000000004E-2</v>
      </c>
      <c r="U44" s="48">
        <v>3.9E-2</v>
      </c>
      <c r="V44" s="97">
        <v>3.5000000000000003E-2</v>
      </c>
      <c r="W44" s="117" t="s">
        <v>364</v>
      </c>
    </row>
    <row r="45" spans="1:23" ht="15.75" customHeight="1" x14ac:dyDescent="0.35">
      <c r="A45" s="30" t="s">
        <v>210</v>
      </c>
      <c r="B45" s="17" t="s">
        <v>47</v>
      </c>
      <c r="C45" s="17" t="s">
        <v>10</v>
      </c>
      <c r="D45" s="48">
        <v>3.7999999999999999E-2</v>
      </c>
      <c r="E45" s="48">
        <v>3.3000000000000002E-2</v>
      </c>
      <c r="F45" s="48">
        <v>2.7999999999999997E-2</v>
      </c>
      <c r="G45" s="48">
        <v>2.4E-2</v>
      </c>
      <c r="H45" s="48">
        <v>2.5000000000000001E-2</v>
      </c>
      <c r="I45" s="48">
        <v>2.7000000000000003E-2</v>
      </c>
      <c r="J45" s="48">
        <v>2.7000000000000003E-2</v>
      </c>
      <c r="K45" s="48">
        <v>4.7E-2</v>
      </c>
      <c r="L45" s="48">
        <v>4.2999999999999997E-2</v>
      </c>
      <c r="M45" s="48">
        <v>0.05</v>
      </c>
      <c r="N45" s="48">
        <v>4.4000000000000004E-2</v>
      </c>
      <c r="O45" s="48">
        <v>3.5000000000000003E-2</v>
      </c>
      <c r="P45" s="48">
        <v>0.04</v>
      </c>
      <c r="Q45" s="48">
        <v>4.0999999999999995E-2</v>
      </c>
      <c r="R45" s="48">
        <v>2.4E-2</v>
      </c>
      <c r="S45" s="48">
        <v>2.8999999999999998E-2</v>
      </c>
      <c r="T45" s="48">
        <v>2.2000000000000002E-2</v>
      </c>
      <c r="U45" s="48">
        <v>3.7000000000000005E-2</v>
      </c>
      <c r="V45" s="97">
        <v>3.5000000000000003E-2</v>
      </c>
      <c r="W45" s="117" t="s">
        <v>364</v>
      </c>
    </row>
    <row r="46" spans="1:23" ht="15.75" customHeight="1" x14ac:dyDescent="0.35">
      <c r="A46" s="30" t="s">
        <v>210</v>
      </c>
      <c r="B46" s="17" t="s">
        <v>47</v>
      </c>
      <c r="C46" s="17" t="s">
        <v>11</v>
      </c>
      <c r="D46" s="48">
        <v>7.9000000000000001E-2</v>
      </c>
      <c r="E46" s="48">
        <v>6.5000000000000002E-2</v>
      </c>
      <c r="F46" s="48">
        <v>6.8000000000000005E-2</v>
      </c>
      <c r="G46" s="48">
        <v>8.4000000000000005E-2</v>
      </c>
      <c r="H46" s="48">
        <v>5.7000000000000002E-2</v>
      </c>
      <c r="I46" s="48">
        <v>9.4E-2</v>
      </c>
      <c r="J46" s="48">
        <v>7.6999999999999999E-2</v>
      </c>
      <c r="K46" s="48">
        <v>0.125</v>
      </c>
      <c r="L46" s="48">
        <v>0.14199999999999999</v>
      </c>
      <c r="M46" s="48">
        <v>0.06</v>
      </c>
      <c r="N46" s="48">
        <v>7.4999999999999997E-2</v>
      </c>
      <c r="O46" s="48">
        <v>8.4000000000000005E-2</v>
      </c>
      <c r="P46" s="48">
        <v>5.7999999999999996E-2</v>
      </c>
      <c r="Q46" s="48">
        <v>5.9000000000000004E-2</v>
      </c>
      <c r="R46" s="48">
        <v>4.8000000000000001E-2</v>
      </c>
      <c r="S46" s="48">
        <v>5.2999999999999999E-2</v>
      </c>
      <c r="T46" s="48">
        <v>4.7E-2</v>
      </c>
      <c r="U46" s="48">
        <v>4.2000000000000003E-2</v>
      </c>
      <c r="V46" s="97">
        <v>2.5000000000000001E-2</v>
      </c>
      <c r="W46" s="117" t="s">
        <v>364</v>
      </c>
    </row>
    <row r="47" spans="1:23" ht="15.75" customHeight="1" x14ac:dyDescent="0.35">
      <c r="A47" s="30" t="s">
        <v>210</v>
      </c>
      <c r="B47" s="17" t="s">
        <v>47</v>
      </c>
      <c r="C47" s="17" t="s">
        <v>12</v>
      </c>
      <c r="D47" s="48">
        <v>3.2000000000000001E-2</v>
      </c>
      <c r="E47" s="48">
        <v>4.8000000000000001E-2</v>
      </c>
      <c r="F47" s="48">
        <v>5.5E-2</v>
      </c>
      <c r="G47" s="48">
        <v>4.7E-2</v>
      </c>
      <c r="H47" s="48">
        <v>4.4000000000000004E-2</v>
      </c>
      <c r="I47" s="48">
        <v>8.5000000000000006E-2</v>
      </c>
      <c r="J47" s="48">
        <v>0.08</v>
      </c>
      <c r="K47" s="48">
        <v>6.9000000000000006E-2</v>
      </c>
      <c r="L47" s="48">
        <v>4.4999999999999998E-2</v>
      </c>
      <c r="M47" s="48">
        <v>5.2999999999999999E-2</v>
      </c>
      <c r="N47" s="48">
        <v>0.06</v>
      </c>
      <c r="O47" s="48">
        <v>4.0999999999999995E-2</v>
      </c>
      <c r="P47" s="48">
        <v>2.8999999999999998E-2</v>
      </c>
      <c r="Q47" s="48">
        <v>1.8000000000000002E-2</v>
      </c>
      <c r="R47" s="48">
        <v>0.03</v>
      </c>
      <c r="S47" s="48">
        <v>2.3E-2</v>
      </c>
      <c r="T47" s="48">
        <v>2.2000000000000002E-2</v>
      </c>
      <c r="U47" s="48">
        <v>2.1000000000000001E-2</v>
      </c>
      <c r="V47" s="97">
        <v>1.7000000000000001E-2</v>
      </c>
      <c r="W47" s="117" t="s">
        <v>364</v>
      </c>
    </row>
    <row r="48" spans="1:23" ht="15.75" customHeight="1" x14ac:dyDescent="0.35">
      <c r="A48" s="30" t="s">
        <v>210</v>
      </c>
      <c r="B48" s="17" t="s">
        <v>47</v>
      </c>
      <c r="C48" s="17" t="s">
        <v>13</v>
      </c>
      <c r="D48" s="48">
        <v>3.5000000000000003E-2</v>
      </c>
      <c r="E48" s="48">
        <v>3.7999999999999999E-2</v>
      </c>
      <c r="F48" s="48">
        <v>3.7000000000000005E-2</v>
      </c>
      <c r="G48" s="48">
        <v>2.7000000000000003E-2</v>
      </c>
      <c r="H48" s="48">
        <v>3.6000000000000004E-2</v>
      </c>
      <c r="I48" s="48">
        <v>5.0999999999999997E-2</v>
      </c>
      <c r="J48" s="48">
        <v>0.03</v>
      </c>
      <c r="K48" s="48">
        <v>0.04</v>
      </c>
      <c r="L48" s="48">
        <v>4.2999999999999997E-2</v>
      </c>
      <c r="M48" s="48">
        <v>0.05</v>
      </c>
      <c r="N48" s="48">
        <v>5.0999999999999997E-2</v>
      </c>
      <c r="O48" s="48">
        <v>4.0999999999999995E-2</v>
      </c>
      <c r="P48" s="48">
        <v>4.5999999999999999E-2</v>
      </c>
      <c r="Q48" s="48">
        <v>5.2000000000000005E-2</v>
      </c>
      <c r="R48" s="48">
        <v>5.2999999999999999E-2</v>
      </c>
      <c r="S48" s="48">
        <v>3.7000000000000005E-2</v>
      </c>
      <c r="T48" s="48">
        <v>3.4000000000000002E-2</v>
      </c>
      <c r="U48" s="48">
        <v>3.2000000000000001E-2</v>
      </c>
      <c r="V48" s="97">
        <v>4.8000000000000001E-2</v>
      </c>
      <c r="W48" s="117" t="s">
        <v>364</v>
      </c>
    </row>
    <row r="49" spans="1:23" ht="15.75" customHeight="1" x14ac:dyDescent="0.35">
      <c r="A49" s="30" t="s">
        <v>210</v>
      </c>
      <c r="B49" s="17" t="s">
        <v>47</v>
      </c>
      <c r="C49" s="17" t="s">
        <v>7</v>
      </c>
      <c r="D49" s="48">
        <v>0.05</v>
      </c>
      <c r="E49" s="48">
        <v>4.4000000000000004E-2</v>
      </c>
      <c r="F49" s="48">
        <v>6.4000000000000001E-2</v>
      </c>
      <c r="G49" s="48">
        <v>3.3000000000000002E-2</v>
      </c>
      <c r="H49" s="48">
        <v>5.5E-2</v>
      </c>
      <c r="I49" s="48">
        <v>9.1999999999999998E-2</v>
      </c>
      <c r="J49" s="48">
        <v>3.7999999999999999E-2</v>
      </c>
      <c r="K49" s="48">
        <v>8.4000000000000005E-2</v>
      </c>
      <c r="L49" s="48">
        <v>7.9000000000000001E-2</v>
      </c>
      <c r="M49" s="48">
        <v>7.9000000000000001E-2</v>
      </c>
      <c r="N49" s="48">
        <v>5.5E-2</v>
      </c>
      <c r="O49" s="48">
        <v>4.0999999999999995E-2</v>
      </c>
      <c r="P49" s="48">
        <v>3.7999999999999999E-2</v>
      </c>
      <c r="Q49" s="48">
        <v>2.8999999999999998E-2</v>
      </c>
      <c r="R49" s="48">
        <v>1.7000000000000001E-2</v>
      </c>
      <c r="S49" s="48">
        <v>1.1000000000000001E-2</v>
      </c>
      <c r="T49" s="48">
        <v>0.04</v>
      </c>
      <c r="U49" s="48">
        <v>2.2000000000000002E-2</v>
      </c>
      <c r="V49" s="48" t="s">
        <v>208</v>
      </c>
      <c r="W49" s="117" t="s">
        <v>364</v>
      </c>
    </row>
    <row r="50" spans="1:23" ht="15.75" customHeight="1" x14ac:dyDescent="0.35">
      <c r="A50" s="30" t="s">
        <v>210</v>
      </c>
      <c r="B50" s="17" t="s">
        <v>47</v>
      </c>
      <c r="C50" s="17" t="s">
        <v>14</v>
      </c>
      <c r="D50" s="48">
        <v>9.5000000000000001E-2</v>
      </c>
      <c r="E50" s="48">
        <v>6.6000000000000003E-2</v>
      </c>
      <c r="F50" s="48">
        <v>8.5999999999999993E-2</v>
      </c>
      <c r="G50" s="48">
        <v>6.2E-2</v>
      </c>
      <c r="H50" s="48">
        <v>7.8E-2</v>
      </c>
      <c r="I50" s="48">
        <v>0.11199999999999999</v>
      </c>
      <c r="J50" s="48">
        <v>0.126</v>
      </c>
      <c r="K50" s="48">
        <v>0.13600000000000001</v>
      </c>
      <c r="L50" s="48">
        <v>0.13200000000000001</v>
      </c>
      <c r="M50" s="48">
        <v>0.14699999999999999</v>
      </c>
      <c r="N50" s="48">
        <v>7.0999999999999994E-2</v>
      </c>
      <c r="O50" s="48">
        <v>0.11</v>
      </c>
      <c r="P50" s="48">
        <v>0.105</v>
      </c>
      <c r="Q50" s="48">
        <v>7.6999999999999999E-2</v>
      </c>
      <c r="R50" s="48">
        <v>5.5999999999999994E-2</v>
      </c>
      <c r="S50" s="48">
        <v>5.7999999999999996E-2</v>
      </c>
      <c r="T50" s="48">
        <v>5.0999999999999997E-2</v>
      </c>
      <c r="U50" s="48">
        <v>6.8000000000000005E-2</v>
      </c>
      <c r="V50" s="97">
        <v>1.6E-2</v>
      </c>
      <c r="W50" s="117" t="s">
        <v>364</v>
      </c>
    </row>
    <row r="51" spans="1:23" ht="15.75" customHeight="1" x14ac:dyDescent="0.35">
      <c r="A51" s="30" t="s">
        <v>210</v>
      </c>
      <c r="B51" s="17" t="s">
        <v>47</v>
      </c>
      <c r="C51" s="17" t="s">
        <v>31</v>
      </c>
      <c r="D51" s="48">
        <v>6.3E-2</v>
      </c>
      <c r="E51" s="48">
        <v>6.8000000000000005E-2</v>
      </c>
      <c r="F51" s="48">
        <v>0.06</v>
      </c>
      <c r="G51" s="48">
        <v>5.4000000000000006E-2</v>
      </c>
      <c r="H51" s="48">
        <v>6.7000000000000004E-2</v>
      </c>
      <c r="I51" s="48">
        <v>8.1000000000000003E-2</v>
      </c>
      <c r="J51" s="48">
        <v>0.11699999999999999</v>
      </c>
      <c r="K51" s="48">
        <v>0.107</v>
      </c>
      <c r="L51" s="48">
        <v>0.124</v>
      </c>
      <c r="M51" s="48">
        <v>0.107</v>
      </c>
      <c r="N51" s="48">
        <v>7.400000000000001E-2</v>
      </c>
      <c r="O51" s="48">
        <v>7.2999999999999995E-2</v>
      </c>
      <c r="P51" s="48">
        <v>3.1E-2</v>
      </c>
      <c r="Q51" s="48">
        <v>4.9000000000000002E-2</v>
      </c>
      <c r="R51" s="48">
        <v>3.7999999999999999E-2</v>
      </c>
      <c r="S51" s="48">
        <v>4.7E-2</v>
      </c>
      <c r="T51" s="48">
        <v>6.2E-2</v>
      </c>
      <c r="U51" s="48">
        <v>3.7000000000000005E-2</v>
      </c>
      <c r="V51" s="97">
        <v>2.8999999999999998E-2</v>
      </c>
      <c r="W51" s="117" t="s">
        <v>364</v>
      </c>
    </row>
    <row r="52" spans="1:23" ht="15.75" customHeight="1" x14ac:dyDescent="0.35">
      <c r="A52" s="30" t="s">
        <v>210</v>
      </c>
      <c r="B52" s="17" t="s">
        <v>47</v>
      </c>
      <c r="C52" s="17" t="s">
        <v>15</v>
      </c>
      <c r="D52" s="48">
        <v>1.6E-2</v>
      </c>
      <c r="E52" s="48">
        <v>2.4E-2</v>
      </c>
      <c r="F52" s="72" t="s">
        <v>208</v>
      </c>
      <c r="G52" s="48">
        <v>2.6000000000000002E-2</v>
      </c>
      <c r="H52" s="48">
        <v>2.2000000000000002E-2</v>
      </c>
      <c r="I52" s="48">
        <v>2.7999999999999997E-2</v>
      </c>
      <c r="J52" s="48">
        <v>2.2000000000000002E-2</v>
      </c>
      <c r="K52" s="48">
        <v>5.5E-2</v>
      </c>
      <c r="L52" s="48">
        <v>5.2000000000000005E-2</v>
      </c>
      <c r="M52" s="72" t="s">
        <v>208</v>
      </c>
      <c r="N52" s="48">
        <v>2.5000000000000001E-2</v>
      </c>
      <c r="O52" s="72" t="s">
        <v>208</v>
      </c>
      <c r="P52" s="72" t="s">
        <v>208</v>
      </c>
      <c r="Q52" s="72" t="s">
        <v>208</v>
      </c>
      <c r="R52" s="72" t="s">
        <v>208</v>
      </c>
      <c r="S52" s="72" t="s">
        <v>208</v>
      </c>
      <c r="T52" s="72" t="s">
        <v>208</v>
      </c>
      <c r="U52" s="48">
        <v>8.6999999999999994E-2</v>
      </c>
      <c r="V52" s="48" t="s">
        <v>208</v>
      </c>
      <c r="W52" s="117" t="s">
        <v>364</v>
      </c>
    </row>
    <row r="53" spans="1:23" ht="15.75" customHeight="1" x14ac:dyDescent="0.35">
      <c r="A53" s="30" t="s">
        <v>210</v>
      </c>
      <c r="B53" s="17" t="s">
        <v>47</v>
      </c>
      <c r="C53" s="17" t="s">
        <v>16</v>
      </c>
      <c r="D53" s="48">
        <v>3.4000000000000002E-2</v>
      </c>
      <c r="E53" s="48">
        <v>0.03</v>
      </c>
      <c r="F53" s="48">
        <v>3.5000000000000003E-2</v>
      </c>
      <c r="G53" s="48">
        <v>3.5000000000000003E-2</v>
      </c>
      <c r="H53" s="48">
        <v>3.7999999999999999E-2</v>
      </c>
      <c r="I53" s="48">
        <v>0.04</v>
      </c>
      <c r="J53" s="48">
        <v>5.5E-2</v>
      </c>
      <c r="K53" s="48">
        <v>5.5999999999999994E-2</v>
      </c>
      <c r="L53" s="48">
        <v>7.2999999999999995E-2</v>
      </c>
      <c r="M53" s="48">
        <v>6.2E-2</v>
      </c>
      <c r="N53" s="48">
        <v>4.9000000000000002E-2</v>
      </c>
      <c r="O53" s="48">
        <v>0.05</v>
      </c>
      <c r="P53" s="48">
        <v>0.04</v>
      </c>
      <c r="Q53" s="48">
        <v>3.4000000000000002E-2</v>
      </c>
      <c r="R53" s="48">
        <v>3.6000000000000004E-2</v>
      </c>
      <c r="S53" s="48">
        <v>2.1000000000000001E-2</v>
      </c>
      <c r="T53" s="48">
        <v>4.9000000000000002E-2</v>
      </c>
      <c r="U53" s="48">
        <v>2.7999999999999997E-2</v>
      </c>
      <c r="V53" s="97">
        <v>3.2000000000000001E-2</v>
      </c>
      <c r="W53" s="117" t="s">
        <v>364</v>
      </c>
    </row>
    <row r="54" spans="1:23" ht="15.75" customHeight="1" x14ac:dyDescent="0.35">
      <c r="A54" s="30" t="s">
        <v>210</v>
      </c>
      <c r="B54" s="17" t="s">
        <v>47</v>
      </c>
      <c r="C54" s="17" t="s">
        <v>26</v>
      </c>
      <c r="D54" s="48">
        <v>4.4000000000000004E-2</v>
      </c>
      <c r="E54" s="48">
        <v>5.2999999999999999E-2</v>
      </c>
      <c r="F54" s="48">
        <v>4.2000000000000003E-2</v>
      </c>
      <c r="G54" s="48">
        <v>5.0999999999999997E-2</v>
      </c>
      <c r="H54" s="48">
        <v>6.0999999999999999E-2</v>
      </c>
      <c r="I54" s="48">
        <v>7.9000000000000001E-2</v>
      </c>
      <c r="J54" s="48">
        <v>0.09</v>
      </c>
      <c r="K54" s="48">
        <v>9.6999999999999989E-2</v>
      </c>
      <c r="L54" s="48">
        <v>8.6999999999999994E-2</v>
      </c>
      <c r="M54" s="48">
        <v>7.0000000000000007E-2</v>
      </c>
      <c r="N54" s="48">
        <v>6.9000000000000006E-2</v>
      </c>
      <c r="O54" s="48">
        <v>5.2999999999999999E-2</v>
      </c>
      <c r="P54" s="48">
        <v>4.4999999999999998E-2</v>
      </c>
      <c r="Q54" s="48">
        <v>4.4999999999999998E-2</v>
      </c>
      <c r="R54" s="48">
        <v>5.2999999999999999E-2</v>
      </c>
      <c r="S54" s="48">
        <v>4.4000000000000004E-2</v>
      </c>
      <c r="T54" s="48">
        <v>4.4000000000000004E-2</v>
      </c>
      <c r="U54" s="48">
        <v>3.9E-2</v>
      </c>
      <c r="V54" s="97">
        <v>3.9E-2</v>
      </c>
      <c r="W54" s="117" t="s">
        <v>364</v>
      </c>
    </row>
    <row r="55" spans="1:23" ht="15.75" customHeight="1" x14ac:dyDescent="0.35">
      <c r="A55" s="30" t="s">
        <v>210</v>
      </c>
      <c r="B55" s="17" t="s">
        <v>47</v>
      </c>
      <c r="C55" s="17" t="s">
        <v>17</v>
      </c>
      <c r="D55" s="48">
        <v>2.8999999999999998E-2</v>
      </c>
      <c r="E55" s="48">
        <v>4.4999999999999998E-2</v>
      </c>
      <c r="F55" s="48">
        <v>3.7999999999999999E-2</v>
      </c>
      <c r="G55" s="48">
        <v>2.7999999999999997E-2</v>
      </c>
      <c r="H55" s="48">
        <v>4.2999999999999997E-2</v>
      </c>
      <c r="I55" s="48">
        <v>7.0000000000000007E-2</v>
      </c>
      <c r="J55" s="48">
        <v>6.2E-2</v>
      </c>
      <c r="K55" s="48">
        <v>5.4000000000000006E-2</v>
      </c>
      <c r="L55" s="48">
        <v>5.9000000000000004E-2</v>
      </c>
      <c r="M55" s="48">
        <v>3.6000000000000004E-2</v>
      </c>
      <c r="N55" s="48">
        <v>3.3000000000000002E-2</v>
      </c>
      <c r="O55" s="48">
        <v>4.2000000000000003E-2</v>
      </c>
      <c r="P55" s="48">
        <v>5.7000000000000002E-2</v>
      </c>
      <c r="Q55" s="48">
        <v>4.2000000000000003E-2</v>
      </c>
      <c r="R55" s="48">
        <v>3.5000000000000003E-2</v>
      </c>
      <c r="S55" s="48">
        <v>0.03</v>
      </c>
      <c r="T55" s="48">
        <v>0.01</v>
      </c>
      <c r="U55" s="48">
        <v>7.400000000000001E-2</v>
      </c>
      <c r="V55" s="97">
        <v>0.06</v>
      </c>
      <c r="W55" s="117" t="s">
        <v>364</v>
      </c>
    </row>
    <row r="56" spans="1:23" ht="15.75" customHeight="1" x14ac:dyDescent="0.35">
      <c r="A56" s="30" t="s">
        <v>210</v>
      </c>
      <c r="B56" s="17" t="s">
        <v>47</v>
      </c>
      <c r="C56" s="17" t="s">
        <v>18</v>
      </c>
      <c r="D56" s="48">
        <v>1.7000000000000001E-2</v>
      </c>
      <c r="E56" s="48">
        <v>3.2000000000000001E-2</v>
      </c>
      <c r="F56" s="48">
        <v>5.0999999999999997E-2</v>
      </c>
      <c r="G56" s="48">
        <v>1.6E-2</v>
      </c>
      <c r="H56" s="48">
        <v>1.3000000000000001E-2</v>
      </c>
      <c r="I56" s="48">
        <v>3.6000000000000004E-2</v>
      </c>
      <c r="J56" s="48">
        <v>2.7999999999999997E-2</v>
      </c>
      <c r="K56" s="72" t="s">
        <v>208</v>
      </c>
      <c r="L56" s="72" t="s">
        <v>208</v>
      </c>
      <c r="M56" s="48">
        <v>3.4000000000000002E-2</v>
      </c>
      <c r="N56" s="48">
        <v>7.2000000000000008E-2</v>
      </c>
      <c r="O56" s="72" t="s">
        <v>208</v>
      </c>
      <c r="P56" s="48">
        <v>4.4000000000000004E-2</v>
      </c>
      <c r="Q56" s="72" t="s">
        <v>208</v>
      </c>
      <c r="R56" s="72" t="s">
        <v>208</v>
      </c>
      <c r="S56" s="72" t="s">
        <v>208</v>
      </c>
      <c r="T56" s="72" t="s">
        <v>208</v>
      </c>
      <c r="U56" s="48" t="s">
        <v>208</v>
      </c>
      <c r="V56" s="48" t="s">
        <v>208</v>
      </c>
      <c r="W56" s="117" t="s">
        <v>364</v>
      </c>
    </row>
    <row r="57" spans="1:23" ht="15.75" customHeight="1" x14ac:dyDescent="0.35">
      <c r="A57" s="30" t="s">
        <v>210</v>
      </c>
      <c r="B57" s="17" t="s">
        <v>47</v>
      </c>
      <c r="C57" s="17" t="s">
        <v>19</v>
      </c>
      <c r="D57" s="48">
        <v>6.6000000000000003E-2</v>
      </c>
      <c r="E57" s="48">
        <v>5.5E-2</v>
      </c>
      <c r="F57" s="48">
        <v>5.7000000000000002E-2</v>
      </c>
      <c r="G57" s="48">
        <v>4.7E-2</v>
      </c>
      <c r="H57" s="48">
        <v>5.2000000000000005E-2</v>
      </c>
      <c r="I57" s="48">
        <v>0.08</v>
      </c>
      <c r="J57" s="48">
        <v>9.9000000000000005E-2</v>
      </c>
      <c r="K57" s="48">
        <v>0.10800000000000001</v>
      </c>
      <c r="L57" s="48">
        <v>0.10300000000000001</v>
      </c>
      <c r="M57" s="48">
        <v>6.9000000000000006E-2</v>
      </c>
      <c r="N57" s="48">
        <v>7.2999999999999995E-2</v>
      </c>
      <c r="O57" s="48">
        <v>5.5999999999999994E-2</v>
      </c>
      <c r="P57" s="48">
        <v>4.4999999999999998E-2</v>
      </c>
      <c r="Q57" s="48">
        <v>4.4000000000000004E-2</v>
      </c>
      <c r="R57" s="48">
        <v>3.3000000000000002E-2</v>
      </c>
      <c r="S57" s="48">
        <v>3.5000000000000003E-2</v>
      </c>
      <c r="T57" s="48">
        <v>4.7E-2</v>
      </c>
      <c r="U57" s="48">
        <v>6.0999999999999999E-2</v>
      </c>
      <c r="V57" s="97">
        <v>6.8000000000000005E-2</v>
      </c>
      <c r="W57" s="117" t="s">
        <v>364</v>
      </c>
    </row>
    <row r="58" spans="1:23" ht="15.75" customHeight="1" x14ac:dyDescent="0.35">
      <c r="A58" s="30" t="s">
        <v>210</v>
      </c>
      <c r="B58" s="17" t="s">
        <v>47</v>
      </c>
      <c r="C58" s="17" t="s">
        <v>20</v>
      </c>
      <c r="D58" s="48">
        <v>4.4000000000000004E-2</v>
      </c>
      <c r="E58" s="48">
        <v>4.9000000000000002E-2</v>
      </c>
      <c r="F58" s="48">
        <v>4.4000000000000004E-2</v>
      </c>
      <c r="G58" s="48">
        <v>3.1E-2</v>
      </c>
      <c r="H58" s="48">
        <v>3.4000000000000002E-2</v>
      </c>
      <c r="I58" s="48">
        <v>6.7000000000000004E-2</v>
      </c>
      <c r="J58" s="48">
        <v>6.9000000000000006E-2</v>
      </c>
      <c r="K58" s="48">
        <v>6.9000000000000006E-2</v>
      </c>
      <c r="L58" s="48">
        <v>5.2000000000000005E-2</v>
      </c>
      <c r="M58" s="48">
        <v>9.0999999999999998E-2</v>
      </c>
      <c r="N58" s="48">
        <v>5.7000000000000002E-2</v>
      </c>
      <c r="O58" s="48">
        <v>4.4999999999999998E-2</v>
      </c>
      <c r="P58" s="48">
        <v>4.8000000000000001E-2</v>
      </c>
      <c r="Q58" s="48">
        <v>3.6000000000000004E-2</v>
      </c>
      <c r="R58" s="48">
        <v>3.4000000000000002E-2</v>
      </c>
      <c r="S58" s="48">
        <v>1.9E-2</v>
      </c>
      <c r="T58" s="48">
        <v>3.7000000000000005E-2</v>
      </c>
      <c r="U58" s="48">
        <v>3.6000000000000004E-2</v>
      </c>
      <c r="V58" s="97">
        <v>3.1E-2</v>
      </c>
      <c r="W58" s="117" t="s">
        <v>364</v>
      </c>
    </row>
    <row r="59" spans="1:23" ht="15.75" customHeight="1" x14ac:dyDescent="0.35">
      <c r="A59" s="30" t="s">
        <v>210</v>
      </c>
      <c r="B59" s="17" t="s">
        <v>47</v>
      </c>
      <c r="C59" s="17" t="s">
        <v>21</v>
      </c>
      <c r="D59" s="48">
        <v>4.9000000000000002E-2</v>
      </c>
      <c r="E59" s="48">
        <v>0.04</v>
      </c>
      <c r="F59" s="48">
        <v>4.7E-2</v>
      </c>
      <c r="G59" s="48">
        <v>4.7E-2</v>
      </c>
      <c r="H59" s="48">
        <v>5.2999999999999999E-2</v>
      </c>
      <c r="I59" s="48">
        <v>8.199999999999999E-2</v>
      </c>
      <c r="J59" s="48">
        <v>7.4999999999999997E-2</v>
      </c>
      <c r="K59" s="48">
        <v>5.9000000000000004E-2</v>
      </c>
      <c r="L59" s="48">
        <v>8.8000000000000009E-2</v>
      </c>
      <c r="M59" s="48">
        <v>7.400000000000001E-2</v>
      </c>
      <c r="N59" s="48">
        <v>4.4000000000000004E-2</v>
      </c>
      <c r="O59" s="48">
        <v>4.9000000000000002E-2</v>
      </c>
      <c r="P59" s="48">
        <v>0.04</v>
      </c>
      <c r="Q59" s="48">
        <v>3.3000000000000002E-2</v>
      </c>
      <c r="R59" s="48">
        <v>2.5000000000000001E-2</v>
      </c>
      <c r="S59" s="48">
        <v>4.0999999999999995E-2</v>
      </c>
      <c r="T59" s="48">
        <v>3.1E-2</v>
      </c>
      <c r="U59" s="48">
        <v>3.9E-2</v>
      </c>
      <c r="V59" s="97">
        <v>3.6000000000000004E-2</v>
      </c>
      <c r="W59" s="117" t="s">
        <v>364</v>
      </c>
    </row>
    <row r="60" spans="1:23" ht="15.75" customHeight="1" x14ac:dyDescent="0.35">
      <c r="A60" s="30" t="s">
        <v>210</v>
      </c>
      <c r="B60" s="17" t="s">
        <v>47</v>
      </c>
      <c r="C60" s="17" t="s">
        <v>27</v>
      </c>
      <c r="D60" s="48">
        <v>7.0999999999999994E-2</v>
      </c>
      <c r="E60" s="48">
        <v>6.7000000000000004E-2</v>
      </c>
      <c r="F60" s="48">
        <v>6.4000000000000001E-2</v>
      </c>
      <c r="G60" s="48">
        <v>6.4000000000000001E-2</v>
      </c>
      <c r="H60" s="48">
        <v>6.9000000000000006E-2</v>
      </c>
      <c r="I60" s="48">
        <v>8.5999999999999993E-2</v>
      </c>
      <c r="J60" s="48">
        <v>0.10400000000000001</v>
      </c>
      <c r="K60" s="48">
        <v>0.10800000000000001</v>
      </c>
      <c r="L60" s="48">
        <v>0.11599999999999999</v>
      </c>
      <c r="M60" s="48">
        <v>0.10099999999999999</v>
      </c>
      <c r="N60" s="48">
        <v>0.08</v>
      </c>
      <c r="O60" s="48">
        <v>6.9000000000000006E-2</v>
      </c>
      <c r="P60" s="48">
        <v>5.5E-2</v>
      </c>
      <c r="Q60" s="48">
        <v>0.05</v>
      </c>
      <c r="R60" s="48">
        <v>4.2999999999999997E-2</v>
      </c>
      <c r="S60" s="48">
        <v>4.4999999999999998E-2</v>
      </c>
      <c r="T60" s="48">
        <v>5.0999999999999997E-2</v>
      </c>
      <c r="U60" s="48">
        <v>4.4000000000000004E-2</v>
      </c>
      <c r="V60" s="97">
        <v>0.03</v>
      </c>
      <c r="W60" s="117" t="s">
        <v>364</v>
      </c>
    </row>
    <row r="61" spans="1:23" ht="15.75" customHeight="1" x14ac:dyDescent="0.35">
      <c r="A61" s="30" t="s">
        <v>210</v>
      </c>
      <c r="B61" s="17" t="s">
        <v>47</v>
      </c>
      <c r="C61" s="17" t="s">
        <v>28</v>
      </c>
      <c r="D61" s="48">
        <v>3.9E-2</v>
      </c>
      <c r="E61" s="48">
        <v>4.4999999999999998E-2</v>
      </c>
      <c r="F61" s="48">
        <v>5.0999999999999997E-2</v>
      </c>
      <c r="G61" s="48">
        <v>5.2000000000000005E-2</v>
      </c>
      <c r="H61" s="48">
        <v>4.2000000000000003E-2</v>
      </c>
      <c r="I61" s="48">
        <v>6.4000000000000001E-2</v>
      </c>
      <c r="J61" s="48">
        <v>0.06</v>
      </c>
      <c r="K61" s="48">
        <v>7.6999999999999999E-2</v>
      </c>
      <c r="L61" s="48">
        <v>5.2999999999999999E-2</v>
      </c>
      <c r="M61" s="48">
        <v>7.4999999999999997E-2</v>
      </c>
      <c r="N61" s="48">
        <v>5.5E-2</v>
      </c>
      <c r="O61" s="48">
        <v>6.9000000000000006E-2</v>
      </c>
      <c r="P61" s="48">
        <v>3.9E-2</v>
      </c>
      <c r="Q61" s="48">
        <v>3.3000000000000002E-2</v>
      </c>
      <c r="R61" s="48">
        <v>3.9E-2</v>
      </c>
      <c r="S61" s="48">
        <v>2.2000000000000002E-2</v>
      </c>
      <c r="T61" s="48">
        <v>3.1E-2</v>
      </c>
      <c r="U61" s="48">
        <v>2.8999999999999998E-2</v>
      </c>
      <c r="V61" s="97">
        <v>2.2000000000000002E-2</v>
      </c>
      <c r="W61" s="117" t="s">
        <v>364</v>
      </c>
    </row>
    <row r="62" spans="1:23" ht="31.5" customHeight="1" x14ac:dyDescent="0.35">
      <c r="A62" s="30" t="s">
        <v>210</v>
      </c>
      <c r="B62" s="17" t="s">
        <v>182</v>
      </c>
      <c r="C62" s="17" t="s">
        <v>54</v>
      </c>
      <c r="D62" s="48" t="s">
        <v>190</v>
      </c>
      <c r="E62" s="48" t="s">
        <v>190</v>
      </c>
      <c r="F62" s="48" t="s">
        <v>190</v>
      </c>
      <c r="G62" s="48" t="s">
        <v>190</v>
      </c>
      <c r="H62" s="48" t="s">
        <v>190</v>
      </c>
      <c r="I62" s="48" t="s">
        <v>190</v>
      </c>
      <c r="J62" s="48" t="s">
        <v>190</v>
      </c>
      <c r="K62" s="48" t="s">
        <v>190</v>
      </c>
      <c r="L62" s="74">
        <v>4.2999999999999997E-2</v>
      </c>
      <c r="M62" s="74">
        <v>4.5999999999999999E-2</v>
      </c>
      <c r="N62" s="74">
        <v>4.2000000000000003E-2</v>
      </c>
      <c r="O62" s="74">
        <v>3.3000000000000002E-2</v>
      </c>
      <c r="P62" s="74">
        <v>5.5999999999999994E-2</v>
      </c>
      <c r="Q62" s="74">
        <v>2.7000000000000003E-2</v>
      </c>
      <c r="R62" s="74">
        <v>6.0999999999999999E-2</v>
      </c>
      <c r="S62" s="74">
        <v>2.8999999999999998E-2</v>
      </c>
      <c r="T62" s="74">
        <v>5.4000000000000006E-2</v>
      </c>
      <c r="U62" s="74">
        <v>5.0999999999999997E-2</v>
      </c>
      <c r="V62" s="97">
        <v>0.06</v>
      </c>
      <c r="W62" s="117" t="s">
        <v>364</v>
      </c>
    </row>
    <row r="63" spans="1:23" x14ac:dyDescent="0.35">
      <c r="A63" s="30" t="s">
        <v>210</v>
      </c>
      <c r="B63" s="17" t="s">
        <v>182</v>
      </c>
      <c r="C63" s="17" t="s">
        <v>55</v>
      </c>
      <c r="D63" s="48" t="s">
        <v>190</v>
      </c>
      <c r="E63" s="48" t="s">
        <v>190</v>
      </c>
      <c r="F63" s="48" t="s">
        <v>190</v>
      </c>
      <c r="G63" s="48" t="s">
        <v>190</v>
      </c>
      <c r="H63" s="48" t="s">
        <v>190</v>
      </c>
      <c r="I63" s="48" t="s">
        <v>190</v>
      </c>
      <c r="J63" s="48" t="s">
        <v>190</v>
      </c>
      <c r="K63" s="48" t="s">
        <v>190</v>
      </c>
      <c r="L63" s="74" t="s">
        <v>208</v>
      </c>
      <c r="M63" s="74">
        <v>0.10099999999999999</v>
      </c>
      <c r="N63" s="74" t="s">
        <v>208</v>
      </c>
      <c r="O63" s="74">
        <v>0.11800000000000001</v>
      </c>
      <c r="P63" s="74">
        <v>0.21</v>
      </c>
      <c r="Q63" s="74" t="s">
        <v>208</v>
      </c>
      <c r="R63" s="74" t="s">
        <v>208</v>
      </c>
      <c r="S63" s="74" t="s">
        <v>208</v>
      </c>
      <c r="T63" s="74" t="s">
        <v>208</v>
      </c>
      <c r="U63" s="74" t="s">
        <v>208</v>
      </c>
      <c r="V63" s="74" t="s">
        <v>208</v>
      </c>
      <c r="W63" s="117" t="s">
        <v>364</v>
      </c>
    </row>
    <row r="64" spans="1:23" x14ac:dyDescent="0.35">
      <c r="A64" s="30" t="s">
        <v>210</v>
      </c>
      <c r="B64" s="17" t="s">
        <v>182</v>
      </c>
      <c r="C64" s="17" t="s">
        <v>56</v>
      </c>
      <c r="D64" s="48" t="s">
        <v>190</v>
      </c>
      <c r="E64" s="48" t="s">
        <v>190</v>
      </c>
      <c r="F64" s="48" t="s">
        <v>190</v>
      </c>
      <c r="G64" s="48" t="s">
        <v>190</v>
      </c>
      <c r="H64" s="48" t="s">
        <v>190</v>
      </c>
      <c r="I64" s="48" t="s">
        <v>190</v>
      </c>
      <c r="J64" s="48" t="s">
        <v>190</v>
      </c>
      <c r="K64" s="48" t="s">
        <v>190</v>
      </c>
      <c r="L64" s="74">
        <v>8.6999999999999994E-2</v>
      </c>
      <c r="M64" s="74">
        <v>0.13800000000000001</v>
      </c>
      <c r="N64" s="74">
        <v>0.114</v>
      </c>
      <c r="O64" s="74">
        <v>6.7000000000000004E-2</v>
      </c>
      <c r="P64" s="74">
        <v>2.7000000000000003E-2</v>
      </c>
      <c r="Q64" s="74">
        <v>7.2000000000000008E-2</v>
      </c>
      <c r="R64" s="74">
        <v>6.7000000000000004E-2</v>
      </c>
      <c r="S64" s="74">
        <v>3.3000000000000002E-2</v>
      </c>
      <c r="T64" s="74">
        <v>5.0999999999999997E-2</v>
      </c>
      <c r="U64" s="74">
        <v>3.1E-2</v>
      </c>
      <c r="V64" s="74" t="s">
        <v>208</v>
      </c>
      <c r="W64" s="117" t="s">
        <v>364</v>
      </c>
    </row>
    <row r="65" spans="1:23" x14ac:dyDescent="0.35">
      <c r="A65" s="30" t="s">
        <v>210</v>
      </c>
      <c r="B65" s="17" t="s">
        <v>182</v>
      </c>
      <c r="C65" s="17" t="s">
        <v>57</v>
      </c>
      <c r="D65" s="48" t="s">
        <v>190</v>
      </c>
      <c r="E65" s="48" t="s">
        <v>190</v>
      </c>
      <c r="F65" s="48" t="s">
        <v>190</v>
      </c>
      <c r="G65" s="48" t="s">
        <v>190</v>
      </c>
      <c r="H65" s="48" t="s">
        <v>190</v>
      </c>
      <c r="I65" s="48" t="s">
        <v>190</v>
      </c>
      <c r="J65" s="48" t="s">
        <v>190</v>
      </c>
      <c r="K65" s="48" t="s">
        <v>190</v>
      </c>
      <c r="L65" s="74" t="s">
        <v>208</v>
      </c>
      <c r="M65" s="74" t="s">
        <v>208</v>
      </c>
      <c r="N65" s="74" t="s">
        <v>208</v>
      </c>
      <c r="O65" s="74" t="s">
        <v>208</v>
      </c>
      <c r="P65" s="74" t="s">
        <v>208</v>
      </c>
      <c r="Q65" s="74" t="s">
        <v>208</v>
      </c>
      <c r="R65" s="74" t="s">
        <v>208</v>
      </c>
      <c r="S65" s="74" t="s">
        <v>208</v>
      </c>
      <c r="T65" s="74" t="s">
        <v>208</v>
      </c>
      <c r="U65" s="74" t="s">
        <v>208</v>
      </c>
      <c r="V65" s="74" t="s">
        <v>208</v>
      </c>
      <c r="W65" s="117" t="s">
        <v>364</v>
      </c>
    </row>
    <row r="66" spans="1:23" x14ac:dyDescent="0.35">
      <c r="A66" s="30" t="s">
        <v>210</v>
      </c>
      <c r="B66" s="17" t="s">
        <v>182</v>
      </c>
      <c r="C66" s="17" t="s">
        <v>58</v>
      </c>
      <c r="D66" s="48" t="s">
        <v>190</v>
      </c>
      <c r="E66" s="48" t="s">
        <v>190</v>
      </c>
      <c r="F66" s="48" t="s">
        <v>190</v>
      </c>
      <c r="G66" s="48" t="s">
        <v>190</v>
      </c>
      <c r="H66" s="48" t="s">
        <v>190</v>
      </c>
      <c r="I66" s="48" t="s">
        <v>190</v>
      </c>
      <c r="J66" s="48" t="s">
        <v>190</v>
      </c>
      <c r="K66" s="48" t="s">
        <v>190</v>
      </c>
      <c r="L66" s="74">
        <v>0.10099999999999999</v>
      </c>
      <c r="M66" s="74">
        <v>8.5000000000000006E-2</v>
      </c>
      <c r="N66" s="74">
        <v>7.6999999999999999E-2</v>
      </c>
      <c r="O66" s="74">
        <v>6.0999999999999999E-2</v>
      </c>
      <c r="P66" s="74">
        <v>5.2000000000000005E-2</v>
      </c>
      <c r="Q66" s="74">
        <v>4.9000000000000002E-2</v>
      </c>
      <c r="R66" s="74">
        <v>5.5E-2</v>
      </c>
      <c r="S66" s="74">
        <v>4.2000000000000003E-2</v>
      </c>
      <c r="T66" s="74">
        <v>4.7E-2</v>
      </c>
      <c r="U66" s="74">
        <v>6.4000000000000001E-2</v>
      </c>
      <c r="V66" s="97">
        <v>5.7999999999999996E-2</v>
      </c>
      <c r="W66" s="117" t="s">
        <v>364</v>
      </c>
    </row>
    <row r="67" spans="1:23" x14ac:dyDescent="0.35">
      <c r="A67" s="30" t="s">
        <v>210</v>
      </c>
      <c r="B67" s="17" t="s">
        <v>182</v>
      </c>
      <c r="C67" s="17" t="s">
        <v>96</v>
      </c>
      <c r="D67" s="48" t="s">
        <v>190</v>
      </c>
      <c r="E67" s="48" t="s">
        <v>190</v>
      </c>
      <c r="F67" s="48" t="s">
        <v>190</v>
      </c>
      <c r="G67" s="48" t="s">
        <v>190</v>
      </c>
      <c r="H67" s="48" t="s">
        <v>190</v>
      </c>
      <c r="I67" s="48" t="s">
        <v>190</v>
      </c>
      <c r="J67" s="48" t="s">
        <v>190</v>
      </c>
      <c r="K67" s="48" t="s">
        <v>190</v>
      </c>
      <c r="L67" s="74">
        <v>3.1E-2</v>
      </c>
      <c r="M67" s="74">
        <v>2.4E-2</v>
      </c>
      <c r="N67" s="74">
        <v>2.1000000000000001E-2</v>
      </c>
      <c r="O67" s="74" t="s">
        <v>208</v>
      </c>
      <c r="P67" s="74">
        <v>3.7999999999999999E-2</v>
      </c>
      <c r="Q67" s="74">
        <v>4.4999999999999998E-2</v>
      </c>
      <c r="R67" s="74">
        <v>5.5999999999999994E-2</v>
      </c>
      <c r="S67" s="74" t="s">
        <v>208</v>
      </c>
      <c r="T67" s="74" t="s">
        <v>208</v>
      </c>
      <c r="U67" s="74" t="s">
        <v>208</v>
      </c>
      <c r="V67" s="74" t="s">
        <v>208</v>
      </c>
      <c r="W67" s="117" t="s">
        <v>364</v>
      </c>
    </row>
    <row r="68" spans="1:23" x14ac:dyDescent="0.35">
      <c r="A68" s="30" t="s">
        <v>210</v>
      </c>
      <c r="B68" s="17" t="s">
        <v>182</v>
      </c>
      <c r="C68" s="17" t="s">
        <v>59</v>
      </c>
      <c r="D68" s="48" t="s">
        <v>190</v>
      </c>
      <c r="E68" s="48" t="s">
        <v>190</v>
      </c>
      <c r="F68" s="48" t="s">
        <v>190</v>
      </c>
      <c r="G68" s="48" t="s">
        <v>190</v>
      </c>
      <c r="H68" s="48" t="s">
        <v>190</v>
      </c>
      <c r="I68" s="48" t="s">
        <v>190</v>
      </c>
      <c r="J68" s="48" t="s">
        <v>190</v>
      </c>
      <c r="K68" s="48" t="s">
        <v>190</v>
      </c>
      <c r="L68" s="74" t="s">
        <v>208</v>
      </c>
      <c r="M68" s="74" t="s">
        <v>208</v>
      </c>
      <c r="N68" s="74" t="s">
        <v>208</v>
      </c>
      <c r="O68" s="74" t="s">
        <v>208</v>
      </c>
      <c r="P68" s="74" t="s">
        <v>208</v>
      </c>
      <c r="Q68" s="74" t="s">
        <v>208</v>
      </c>
      <c r="R68" s="74" t="s">
        <v>208</v>
      </c>
      <c r="S68" s="74" t="s">
        <v>208</v>
      </c>
      <c r="T68" s="74" t="s">
        <v>208</v>
      </c>
      <c r="U68" s="74" t="s">
        <v>208</v>
      </c>
      <c r="V68" s="74" t="s">
        <v>208</v>
      </c>
      <c r="W68" s="117" t="s">
        <v>364</v>
      </c>
    </row>
    <row r="69" spans="1:23" x14ac:dyDescent="0.35">
      <c r="A69" s="30" t="s">
        <v>210</v>
      </c>
      <c r="B69" s="17" t="s">
        <v>182</v>
      </c>
      <c r="C69" s="17" t="s">
        <v>60</v>
      </c>
      <c r="D69" s="48" t="s">
        <v>190</v>
      </c>
      <c r="E69" s="48" t="s">
        <v>190</v>
      </c>
      <c r="F69" s="48" t="s">
        <v>190</v>
      </c>
      <c r="G69" s="48" t="s">
        <v>190</v>
      </c>
      <c r="H69" s="48" t="s">
        <v>190</v>
      </c>
      <c r="I69" s="48" t="s">
        <v>190</v>
      </c>
      <c r="J69" s="48" t="s">
        <v>190</v>
      </c>
      <c r="K69" s="48" t="s">
        <v>190</v>
      </c>
      <c r="L69" s="74">
        <v>8.1000000000000003E-2</v>
      </c>
      <c r="M69" s="74">
        <v>0.125</v>
      </c>
      <c r="N69" s="74" t="s">
        <v>208</v>
      </c>
      <c r="O69" s="74" t="s">
        <v>208</v>
      </c>
      <c r="P69" s="74">
        <v>7.2999999999999995E-2</v>
      </c>
      <c r="Q69" s="74" t="s">
        <v>208</v>
      </c>
      <c r="R69" s="74" t="s">
        <v>208</v>
      </c>
      <c r="S69" s="74" t="s">
        <v>208</v>
      </c>
      <c r="T69" s="74" t="s">
        <v>208</v>
      </c>
      <c r="U69" s="74" t="s">
        <v>208</v>
      </c>
      <c r="V69" s="74" t="s">
        <v>208</v>
      </c>
      <c r="W69" s="117" t="s">
        <v>364</v>
      </c>
    </row>
    <row r="70" spans="1:23" x14ac:dyDescent="0.35">
      <c r="A70" s="30" t="s">
        <v>210</v>
      </c>
      <c r="B70" s="17" t="s">
        <v>182</v>
      </c>
      <c r="C70" s="17" t="s">
        <v>97</v>
      </c>
      <c r="D70" s="48" t="s">
        <v>190</v>
      </c>
      <c r="E70" s="48" t="s">
        <v>190</v>
      </c>
      <c r="F70" s="48" t="s">
        <v>190</v>
      </c>
      <c r="G70" s="48" t="s">
        <v>190</v>
      </c>
      <c r="H70" s="48" t="s">
        <v>190</v>
      </c>
      <c r="I70" s="48" t="s">
        <v>190</v>
      </c>
      <c r="J70" s="48" t="s">
        <v>190</v>
      </c>
      <c r="K70" s="48" t="s">
        <v>190</v>
      </c>
      <c r="L70" s="74">
        <v>0.10300000000000001</v>
      </c>
      <c r="M70" s="74" t="s">
        <v>208</v>
      </c>
      <c r="N70" s="74">
        <v>6.8000000000000005E-2</v>
      </c>
      <c r="O70" s="74" t="s">
        <v>208</v>
      </c>
      <c r="P70" s="74" t="s">
        <v>208</v>
      </c>
      <c r="Q70" s="74" t="s">
        <v>208</v>
      </c>
      <c r="R70" s="74" t="s">
        <v>208</v>
      </c>
      <c r="S70" s="74" t="s">
        <v>208</v>
      </c>
      <c r="T70" s="74" t="s">
        <v>208</v>
      </c>
      <c r="U70" s="74" t="s">
        <v>208</v>
      </c>
      <c r="V70" s="74" t="s">
        <v>208</v>
      </c>
      <c r="W70" s="117" t="s">
        <v>364</v>
      </c>
    </row>
    <row r="71" spans="1:23" x14ac:dyDescent="0.35">
      <c r="A71" s="30" t="s">
        <v>210</v>
      </c>
      <c r="B71" s="17" t="s">
        <v>182</v>
      </c>
      <c r="C71" s="17" t="s">
        <v>61</v>
      </c>
      <c r="D71" s="48" t="s">
        <v>190</v>
      </c>
      <c r="E71" s="48" t="s">
        <v>190</v>
      </c>
      <c r="F71" s="48" t="s">
        <v>190</v>
      </c>
      <c r="G71" s="48" t="s">
        <v>190</v>
      </c>
      <c r="H71" s="48" t="s">
        <v>190</v>
      </c>
      <c r="I71" s="48" t="s">
        <v>190</v>
      </c>
      <c r="J71" s="48" t="s">
        <v>190</v>
      </c>
      <c r="K71" s="48" t="s">
        <v>190</v>
      </c>
      <c r="L71" s="74">
        <v>7.8E-2</v>
      </c>
      <c r="M71" s="74">
        <v>7.0000000000000007E-2</v>
      </c>
      <c r="N71" s="74">
        <v>6.7000000000000004E-2</v>
      </c>
      <c r="O71" s="74" t="s">
        <v>208</v>
      </c>
      <c r="P71" s="74" t="s">
        <v>208</v>
      </c>
      <c r="Q71" s="74" t="s">
        <v>208</v>
      </c>
      <c r="R71" s="74" t="s">
        <v>208</v>
      </c>
      <c r="S71" s="74" t="s">
        <v>208</v>
      </c>
      <c r="T71" s="74" t="s">
        <v>208</v>
      </c>
      <c r="U71" s="74" t="s">
        <v>208</v>
      </c>
      <c r="V71" s="74" t="s">
        <v>208</v>
      </c>
      <c r="W71" s="117" t="s">
        <v>364</v>
      </c>
    </row>
    <row r="72" spans="1:23" x14ac:dyDescent="0.35">
      <c r="A72" s="30" t="s">
        <v>210</v>
      </c>
      <c r="B72" s="17" t="s">
        <v>182</v>
      </c>
      <c r="C72" s="17" t="s">
        <v>62</v>
      </c>
      <c r="D72" s="48" t="s">
        <v>190</v>
      </c>
      <c r="E72" s="48" t="s">
        <v>190</v>
      </c>
      <c r="F72" s="48" t="s">
        <v>190</v>
      </c>
      <c r="G72" s="48" t="s">
        <v>190</v>
      </c>
      <c r="H72" s="48" t="s">
        <v>190</v>
      </c>
      <c r="I72" s="48" t="s">
        <v>190</v>
      </c>
      <c r="J72" s="48" t="s">
        <v>190</v>
      </c>
      <c r="K72" s="48" t="s">
        <v>190</v>
      </c>
      <c r="L72" s="74">
        <v>0.08</v>
      </c>
      <c r="M72" s="74">
        <v>7.0000000000000007E-2</v>
      </c>
      <c r="N72" s="74">
        <v>5.4000000000000006E-2</v>
      </c>
      <c r="O72" s="74">
        <v>4.4999999999999998E-2</v>
      </c>
      <c r="P72" s="74">
        <v>4.2000000000000003E-2</v>
      </c>
      <c r="Q72" s="74">
        <v>4.4000000000000004E-2</v>
      </c>
      <c r="R72" s="74">
        <v>2.7999999999999997E-2</v>
      </c>
      <c r="S72" s="74">
        <v>4.4000000000000004E-2</v>
      </c>
      <c r="T72" s="74">
        <v>3.3000000000000002E-2</v>
      </c>
      <c r="U72" s="74">
        <v>3.1E-2</v>
      </c>
      <c r="V72" s="97">
        <v>1.2E-2</v>
      </c>
      <c r="W72" s="117" t="s">
        <v>364</v>
      </c>
    </row>
    <row r="73" spans="1:23" x14ac:dyDescent="0.35">
      <c r="A73" s="30" t="s">
        <v>210</v>
      </c>
      <c r="B73" s="17" t="s">
        <v>182</v>
      </c>
      <c r="C73" s="17" t="s">
        <v>63</v>
      </c>
      <c r="D73" s="48" t="s">
        <v>190</v>
      </c>
      <c r="E73" s="48" t="s">
        <v>190</v>
      </c>
      <c r="F73" s="48" t="s">
        <v>190</v>
      </c>
      <c r="G73" s="48" t="s">
        <v>190</v>
      </c>
      <c r="H73" s="48" t="s">
        <v>190</v>
      </c>
      <c r="I73" s="48" t="s">
        <v>190</v>
      </c>
      <c r="J73" s="48" t="s">
        <v>190</v>
      </c>
      <c r="K73" s="48" t="s">
        <v>190</v>
      </c>
      <c r="L73" s="74">
        <v>9.4E-2</v>
      </c>
      <c r="M73" s="74">
        <v>5.9000000000000004E-2</v>
      </c>
      <c r="N73" s="74">
        <v>4.4999999999999998E-2</v>
      </c>
      <c r="O73" s="74">
        <v>4.5999999999999999E-2</v>
      </c>
      <c r="P73" s="74">
        <v>4.5999999999999999E-2</v>
      </c>
      <c r="Q73" s="74">
        <v>2.7999999999999997E-2</v>
      </c>
      <c r="R73" s="74">
        <v>2.3E-2</v>
      </c>
      <c r="S73" s="74">
        <v>2.2000000000000002E-2</v>
      </c>
      <c r="T73" s="74">
        <v>0.05</v>
      </c>
      <c r="U73" s="74">
        <v>1.9E-2</v>
      </c>
      <c r="V73" s="97">
        <v>6.0999999999999999E-2</v>
      </c>
      <c r="W73" s="117" t="s">
        <v>364</v>
      </c>
    </row>
    <row r="74" spans="1:23" x14ac:dyDescent="0.35">
      <c r="A74" s="30" t="s">
        <v>210</v>
      </c>
      <c r="B74" s="17" t="s">
        <v>182</v>
      </c>
      <c r="C74" s="17" t="s">
        <v>64</v>
      </c>
      <c r="D74" s="48" t="s">
        <v>190</v>
      </c>
      <c r="E74" s="48" t="s">
        <v>190</v>
      </c>
      <c r="F74" s="48" t="s">
        <v>190</v>
      </c>
      <c r="G74" s="48" t="s">
        <v>190</v>
      </c>
      <c r="H74" s="48" t="s">
        <v>190</v>
      </c>
      <c r="I74" s="48" t="s">
        <v>190</v>
      </c>
      <c r="J74" s="48" t="s">
        <v>190</v>
      </c>
      <c r="K74" s="48" t="s">
        <v>190</v>
      </c>
      <c r="L74" s="74">
        <v>0.08</v>
      </c>
      <c r="M74" s="74">
        <v>9.0999999999999998E-2</v>
      </c>
      <c r="N74" s="74">
        <v>7.8E-2</v>
      </c>
      <c r="O74" s="74">
        <v>8.199999999999999E-2</v>
      </c>
      <c r="P74" s="74">
        <v>5.7999999999999996E-2</v>
      </c>
      <c r="Q74" s="74">
        <v>3.6000000000000004E-2</v>
      </c>
      <c r="R74" s="74">
        <v>5.2000000000000005E-2</v>
      </c>
      <c r="S74" s="74">
        <v>0.04</v>
      </c>
      <c r="T74" s="74">
        <v>5.0999999999999997E-2</v>
      </c>
      <c r="U74" s="74">
        <v>4.8000000000000001E-2</v>
      </c>
      <c r="V74" s="97">
        <v>5.9000000000000004E-2</v>
      </c>
      <c r="W74" s="117" t="s">
        <v>364</v>
      </c>
    </row>
    <row r="75" spans="1:23" x14ac:dyDescent="0.35">
      <c r="A75" s="30" t="s">
        <v>210</v>
      </c>
      <c r="B75" s="17" t="s">
        <v>182</v>
      </c>
      <c r="C75" s="17" t="s">
        <v>65</v>
      </c>
      <c r="D75" s="48" t="s">
        <v>190</v>
      </c>
      <c r="E75" s="48" t="s">
        <v>190</v>
      </c>
      <c r="F75" s="48" t="s">
        <v>190</v>
      </c>
      <c r="G75" s="48" t="s">
        <v>190</v>
      </c>
      <c r="H75" s="48" t="s">
        <v>190</v>
      </c>
      <c r="I75" s="48" t="s">
        <v>190</v>
      </c>
      <c r="J75" s="48" t="s">
        <v>190</v>
      </c>
      <c r="K75" s="48" t="s">
        <v>190</v>
      </c>
      <c r="L75" s="74">
        <v>0.111</v>
      </c>
      <c r="M75" s="74">
        <v>9.9000000000000005E-2</v>
      </c>
      <c r="N75" s="74">
        <v>6.7000000000000004E-2</v>
      </c>
      <c r="O75" s="74">
        <v>7.0000000000000007E-2</v>
      </c>
      <c r="P75" s="74">
        <v>4.4000000000000004E-2</v>
      </c>
      <c r="Q75" s="74">
        <v>3.7999999999999999E-2</v>
      </c>
      <c r="R75" s="74">
        <v>0.04</v>
      </c>
      <c r="S75" s="74">
        <v>4.4000000000000004E-2</v>
      </c>
      <c r="T75" s="74">
        <v>5.2000000000000005E-2</v>
      </c>
      <c r="U75" s="74">
        <v>8.5999999999999993E-2</v>
      </c>
      <c r="V75" s="97">
        <v>0.05</v>
      </c>
      <c r="W75" s="117" t="s">
        <v>364</v>
      </c>
    </row>
    <row r="76" spans="1:23" x14ac:dyDescent="0.35">
      <c r="A76" s="30" t="s">
        <v>210</v>
      </c>
      <c r="B76" s="17" t="s">
        <v>182</v>
      </c>
      <c r="C76" s="17" t="s">
        <v>66</v>
      </c>
      <c r="D76" s="48" t="s">
        <v>190</v>
      </c>
      <c r="E76" s="48" t="s">
        <v>190</v>
      </c>
      <c r="F76" s="48" t="s">
        <v>190</v>
      </c>
      <c r="G76" s="48" t="s">
        <v>190</v>
      </c>
      <c r="H76" s="48" t="s">
        <v>190</v>
      </c>
      <c r="I76" s="48" t="s">
        <v>190</v>
      </c>
      <c r="J76" s="48" t="s">
        <v>190</v>
      </c>
      <c r="K76" s="48" t="s">
        <v>190</v>
      </c>
      <c r="L76" s="74">
        <v>0.13800000000000001</v>
      </c>
      <c r="M76" s="74">
        <v>6.4000000000000001E-2</v>
      </c>
      <c r="N76" s="74">
        <v>9.3000000000000013E-2</v>
      </c>
      <c r="O76" s="74">
        <v>9.3000000000000013E-2</v>
      </c>
      <c r="P76" s="74" t="s">
        <v>208</v>
      </c>
      <c r="Q76" s="74" t="s">
        <v>208</v>
      </c>
      <c r="R76" s="74" t="s">
        <v>208</v>
      </c>
      <c r="S76" s="74">
        <v>3.3000000000000002E-2</v>
      </c>
      <c r="T76" s="74" t="s">
        <v>208</v>
      </c>
      <c r="U76" s="74" t="s">
        <v>208</v>
      </c>
      <c r="V76" s="74" t="s">
        <v>208</v>
      </c>
      <c r="W76" s="117" t="s">
        <v>364</v>
      </c>
    </row>
    <row r="77" spans="1:23" x14ac:dyDescent="0.35">
      <c r="A77" s="30" t="s">
        <v>210</v>
      </c>
      <c r="B77" s="17" t="s">
        <v>182</v>
      </c>
      <c r="C77" s="17" t="s">
        <v>67</v>
      </c>
      <c r="D77" s="48" t="s">
        <v>190</v>
      </c>
      <c r="E77" s="48" t="s">
        <v>190</v>
      </c>
      <c r="F77" s="48" t="s">
        <v>190</v>
      </c>
      <c r="G77" s="48" t="s">
        <v>190</v>
      </c>
      <c r="H77" s="48" t="s">
        <v>190</v>
      </c>
      <c r="I77" s="48" t="s">
        <v>190</v>
      </c>
      <c r="J77" s="48" t="s">
        <v>190</v>
      </c>
      <c r="K77" s="48" t="s">
        <v>190</v>
      </c>
      <c r="L77" s="74">
        <v>5.7000000000000002E-2</v>
      </c>
      <c r="M77" s="74">
        <v>6.5000000000000002E-2</v>
      </c>
      <c r="N77" s="74">
        <v>4.4999999999999998E-2</v>
      </c>
      <c r="O77" s="74">
        <v>5.0999999999999997E-2</v>
      </c>
      <c r="P77" s="74">
        <v>0.04</v>
      </c>
      <c r="Q77" s="74">
        <v>2.7000000000000003E-2</v>
      </c>
      <c r="R77" s="74">
        <v>4.2000000000000003E-2</v>
      </c>
      <c r="S77" s="74">
        <v>2.6000000000000002E-2</v>
      </c>
      <c r="T77" s="74">
        <v>3.7999999999999999E-2</v>
      </c>
      <c r="U77" s="74">
        <v>2.5000000000000001E-2</v>
      </c>
      <c r="V77" s="97">
        <v>1.3999999999999999E-2</v>
      </c>
      <c r="W77" s="117" t="s">
        <v>364</v>
      </c>
    </row>
    <row r="78" spans="1:23" x14ac:dyDescent="0.35">
      <c r="A78" s="30" t="s">
        <v>210</v>
      </c>
      <c r="B78" s="17" t="s">
        <v>182</v>
      </c>
      <c r="C78" s="17" t="s">
        <v>68</v>
      </c>
      <c r="D78" s="48" t="s">
        <v>190</v>
      </c>
      <c r="E78" s="48" t="s">
        <v>190</v>
      </c>
      <c r="F78" s="48" t="s">
        <v>190</v>
      </c>
      <c r="G78" s="48" t="s">
        <v>190</v>
      </c>
      <c r="H78" s="48" t="s">
        <v>190</v>
      </c>
      <c r="I78" s="48" t="s">
        <v>190</v>
      </c>
      <c r="J78" s="48" t="s">
        <v>190</v>
      </c>
      <c r="K78" s="48" t="s">
        <v>190</v>
      </c>
      <c r="L78" s="74">
        <v>0.04</v>
      </c>
      <c r="M78" s="74">
        <v>4.7E-2</v>
      </c>
      <c r="N78" s="74">
        <v>5.4000000000000006E-2</v>
      </c>
      <c r="O78" s="74">
        <v>3.7000000000000005E-2</v>
      </c>
      <c r="P78" s="74">
        <v>4.2000000000000003E-2</v>
      </c>
      <c r="Q78" s="74">
        <v>4.7E-2</v>
      </c>
      <c r="R78" s="74">
        <v>5.0999999999999997E-2</v>
      </c>
      <c r="S78" s="74">
        <v>3.5000000000000003E-2</v>
      </c>
      <c r="T78" s="74">
        <v>3.1E-2</v>
      </c>
      <c r="U78" s="74">
        <v>0.03</v>
      </c>
      <c r="V78" s="97">
        <v>4.9000000000000002E-2</v>
      </c>
      <c r="W78" s="117" t="s">
        <v>364</v>
      </c>
    </row>
    <row r="79" spans="1:23" x14ac:dyDescent="0.35">
      <c r="A79" s="30" t="s">
        <v>210</v>
      </c>
      <c r="B79" s="17" t="s">
        <v>182</v>
      </c>
      <c r="C79" s="17" t="s">
        <v>69</v>
      </c>
      <c r="D79" s="48" t="s">
        <v>190</v>
      </c>
      <c r="E79" s="48" t="s">
        <v>190</v>
      </c>
      <c r="F79" s="48" t="s">
        <v>190</v>
      </c>
      <c r="G79" s="48" t="s">
        <v>190</v>
      </c>
      <c r="H79" s="48" t="s">
        <v>190</v>
      </c>
      <c r="I79" s="48" t="s">
        <v>190</v>
      </c>
      <c r="J79" s="48" t="s">
        <v>190</v>
      </c>
      <c r="K79" s="48" t="s">
        <v>190</v>
      </c>
      <c r="L79" s="74">
        <v>8.199999999999999E-2</v>
      </c>
      <c r="M79" s="74">
        <v>7.4999999999999997E-2</v>
      </c>
      <c r="N79" s="74">
        <v>6.7000000000000004E-2</v>
      </c>
      <c r="O79" s="74">
        <v>5.5999999999999994E-2</v>
      </c>
      <c r="P79" s="74">
        <v>4.8000000000000001E-2</v>
      </c>
      <c r="Q79" s="74">
        <v>4.4999999999999998E-2</v>
      </c>
      <c r="R79" s="74">
        <v>2.7000000000000003E-2</v>
      </c>
      <c r="S79" s="74">
        <v>3.7000000000000005E-2</v>
      </c>
      <c r="T79" s="74">
        <v>4.4999999999999998E-2</v>
      </c>
      <c r="U79" s="74">
        <v>2.5000000000000001E-2</v>
      </c>
      <c r="V79" s="97">
        <v>0.05</v>
      </c>
      <c r="W79" s="117" t="s">
        <v>364</v>
      </c>
    </row>
    <row r="80" spans="1:23" x14ac:dyDescent="0.35">
      <c r="A80" s="30" t="s">
        <v>210</v>
      </c>
      <c r="B80" s="17" t="s">
        <v>182</v>
      </c>
      <c r="C80" s="17" t="s">
        <v>70</v>
      </c>
      <c r="D80" s="48" t="s">
        <v>190</v>
      </c>
      <c r="E80" s="48" t="s">
        <v>190</v>
      </c>
      <c r="F80" s="48" t="s">
        <v>190</v>
      </c>
      <c r="G80" s="48" t="s">
        <v>190</v>
      </c>
      <c r="H80" s="48" t="s">
        <v>190</v>
      </c>
      <c r="I80" s="48" t="s">
        <v>190</v>
      </c>
      <c r="J80" s="48" t="s">
        <v>190</v>
      </c>
      <c r="K80" s="48" t="s">
        <v>190</v>
      </c>
      <c r="L80" s="74" t="s">
        <v>208</v>
      </c>
      <c r="M80" s="74" t="s">
        <v>208</v>
      </c>
      <c r="N80" s="74" t="s">
        <v>208</v>
      </c>
      <c r="O80" s="74" t="s">
        <v>208</v>
      </c>
      <c r="P80" s="74" t="s">
        <v>208</v>
      </c>
      <c r="Q80" s="74" t="s">
        <v>208</v>
      </c>
      <c r="R80" s="74" t="s">
        <v>208</v>
      </c>
      <c r="S80" s="74" t="s">
        <v>208</v>
      </c>
      <c r="T80" s="74" t="s">
        <v>208</v>
      </c>
      <c r="U80" s="74" t="s">
        <v>208</v>
      </c>
      <c r="V80" s="74" t="s">
        <v>208</v>
      </c>
      <c r="W80" s="117" t="s">
        <v>364</v>
      </c>
    </row>
    <row r="81" spans="1:23" x14ac:dyDescent="0.35">
      <c r="A81" s="30" t="s">
        <v>210</v>
      </c>
      <c r="B81" s="17" t="s">
        <v>182</v>
      </c>
      <c r="C81" s="17" t="s">
        <v>71</v>
      </c>
      <c r="D81" s="48" t="s">
        <v>190</v>
      </c>
      <c r="E81" s="48" t="s">
        <v>190</v>
      </c>
      <c r="F81" s="48" t="s">
        <v>190</v>
      </c>
      <c r="G81" s="48" t="s">
        <v>190</v>
      </c>
      <c r="H81" s="48" t="s">
        <v>190</v>
      </c>
      <c r="I81" s="48" t="s">
        <v>190</v>
      </c>
      <c r="J81" s="48" t="s">
        <v>190</v>
      </c>
      <c r="K81" s="48" t="s">
        <v>190</v>
      </c>
      <c r="L81" s="74" t="s">
        <v>208</v>
      </c>
      <c r="M81" s="74">
        <v>7.0000000000000007E-2</v>
      </c>
      <c r="N81" s="74">
        <v>5.0999999999999997E-2</v>
      </c>
      <c r="O81" s="74" t="s">
        <v>208</v>
      </c>
      <c r="P81" s="74" t="s">
        <v>208</v>
      </c>
      <c r="Q81" s="74">
        <v>0.127</v>
      </c>
      <c r="R81" s="74" t="s">
        <v>208</v>
      </c>
      <c r="S81" s="74" t="s">
        <v>208</v>
      </c>
      <c r="T81" s="74" t="s">
        <v>208</v>
      </c>
      <c r="U81" s="74" t="s">
        <v>208</v>
      </c>
      <c r="V81" s="74" t="s">
        <v>208</v>
      </c>
      <c r="W81" s="117" t="s">
        <v>364</v>
      </c>
    </row>
    <row r="82" spans="1:23" x14ac:dyDescent="0.35">
      <c r="A82" s="30" t="s">
        <v>210</v>
      </c>
      <c r="B82" s="17" t="s">
        <v>182</v>
      </c>
      <c r="C82" s="17" t="s">
        <v>72</v>
      </c>
      <c r="D82" s="48" t="s">
        <v>190</v>
      </c>
      <c r="E82" s="48" t="s">
        <v>190</v>
      </c>
      <c r="F82" s="48" t="s">
        <v>190</v>
      </c>
      <c r="G82" s="48" t="s">
        <v>190</v>
      </c>
      <c r="H82" s="48" t="s">
        <v>190</v>
      </c>
      <c r="I82" s="48" t="s">
        <v>190</v>
      </c>
      <c r="J82" s="48" t="s">
        <v>190</v>
      </c>
      <c r="K82" s="48" t="s">
        <v>190</v>
      </c>
      <c r="L82" s="74">
        <v>7.2000000000000008E-2</v>
      </c>
      <c r="M82" s="74">
        <v>3.1E-2</v>
      </c>
      <c r="N82" s="74">
        <v>3.4000000000000002E-2</v>
      </c>
      <c r="O82" s="74">
        <v>4.7E-2</v>
      </c>
      <c r="P82" s="74">
        <v>5.5999999999999994E-2</v>
      </c>
      <c r="Q82" s="74">
        <v>4.4000000000000004E-2</v>
      </c>
      <c r="R82" s="74">
        <v>3.5000000000000003E-2</v>
      </c>
      <c r="S82" s="74">
        <v>3.3000000000000002E-2</v>
      </c>
      <c r="T82" s="74">
        <v>9.0000000000000011E-3</v>
      </c>
      <c r="U82" s="74">
        <v>8.5999999999999993E-2</v>
      </c>
      <c r="V82" s="97">
        <v>3.7999999999999999E-2</v>
      </c>
      <c r="W82" s="117" t="s">
        <v>364</v>
      </c>
    </row>
    <row r="83" spans="1:23" x14ac:dyDescent="0.35">
      <c r="A83" s="30" t="s">
        <v>210</v>
      </c>
      <c r="B83" s="17" t="s">
        <v>182</v>
      </c>
      <c r="C83" s="17" t="s">
        <v>73</v>
      </c>
      <c r="D83" s="48" t="s">
        <v>190</v>
      </c>
      <c r="E83" s="48" t="s">
        <v>190</v>
      </c>
      <c r="F83" s="48" t="s">
        <v>190</v>
      </c>
      <c r="G83" s="48" t="s">
        <v>190</v>
      </c>
      <c r="H83" s="48" t="s">
        <v>190</v>
      </c>
      <c r="I83" s="48" t="s">
        <v>190</v>
      </c>
      <c r="J83" s="48" t="s">
        <v>190</v>
      </c>
      <c r="K83" s="48" t="s">
        <v>190</v>
      </c>
      <c r="L83" s="74">
        <v>0.13900000000000001</v>
      </c>
      <c r="M83" s="74" t="s">
        <v>208</v>
      </c>
      <c r="N83" s="74" t="s">
        <v>208</v>
      </c>
      <c r="O83" s="74">
        <v>5.2000000000000005E-2</v>
      </c>
      <c r="P83" s="74" t="s">
        <v>208</v>
      </c>
      <c r="Q83" s="74">
        <v>9.0999999999999998E-2</v>
      </c>
      <c r="R83" s="74" t="s">
        <v>208</v>
      </c>
      <c r="S83" s="74" t="s">
        <v>208</v>
      </c>
      <c r="T83" s="74">
        <v>5.2999999999999999E-2</v>
      </c>
      <c r="U83" s="74" t="s">
        <v>208</v>
      </c>
      <c r="V83" s="74" t="s">
        <v>208</v>
      </c>
      <c r="W83" s="117" t="s">
        <v>364</v>
      </c>
    </row>
    <row r="84" spans="1:23" x14ac:dyDescent="0.35">
      <c r="A84" s="30" t="s">
        <v>210</v>
      </c>
      <c r="B84" s="17" t="s">
        <v>182</v>
      </c>
      <c r="C84" s="17" t="s">
        <v>53</v>
      </c>
      <c r="D84" s="48" t="s">
        <v>190</v>
      </c>
      <c r="E84" s="48" t="s">
        <v>190</v>
      </c>
      <c r="F84" s="48" t="s">
        <v>190</v>
      </c>
      <c r="G84" s="48" t="s">
        <v>190</v>
      </c>
      <c r="H84" s="48" t="s">
        <v>190</v>
      </c>
      <c r="I84" s="48" t="s">
        <v>190</v>
      </c>
      <c r="J84" s="48" t="s">
        <v>190</v>
      </c>
      <c r="K84" s="48" t="s">
        <v>190</v>
      </c>
      <c r="L84" s="74">
        <v>9.5000000000000001E-2</v>
      </c>
      <c r="M84" s="74">
        <v>8.199999999999999E-2</v>
      </c>
      <c r="N84" s="74">
        <v>7.8E-2</v>
      </c>
      <c r="O84" s="74">
        <v>6.8000000000000005E-2</v>
      </c>
      <c r="P84" s="74">
        <v>4.9000000000000002E-2</v>
      </c>
      <c r="Q84" s="74">
        <v>4.7E-2</v>
      </c>
      <c r="R84" s="74">
        <v>4.9000000000000002E-2</v>
      </c>
      <c r="S84" s="74">
        <v>4.2999999999999997E-2</v>
      </c>
      <c r="T84" s="74">
        <v>4.8000000000000001E-2</v>
      </c>
      <c r="U84" s="74">
        <v>3.9E-2</v>
      </c>
      <c r="V84" s="97">
        <v>3.4000000000000002E-2</v>
      </c>
      <c r="W84" s="117" t="s">
        <v>364</v>
      </c>
    </row>
    <row r="85" spans="1:23" x14ac:dyDescent="0.35">
      <c r="A85" s="30" t="s">
        <v>210</v>
      </c>
      <c r="B85" s="17" t="s">
        <v>182</v>
      </c>
      <c r="C85" s="17" t="s">
        <v>74</v>
      </c>
      <c r="D85" s="48" t="s">
        <v>190</v>
      </c>
      <c r="E85" s="48" t="s">
        <v>190</v>
      </c>
      <c r="F85" s="48" t="s">
        <v>190</v>
      </c>
      <c r="G85" s="48" t="s">
        <v>190</v>
      </c>
      <c r="H85" s="48" t="s">
        <v>190</v>
      </c>
      <c r="I85" s="48" t="s">
        <v>190</v>
      </c>
      <c r="J85" s="48" t="s">
        <v>190</v>
      </c>
      <c r="K85" s="48" t="s">
        <v>190</v>
      </c>
      <c r="L85" s="74" t="s">
        <v>208</v>
      </c>
      <c r="M85" s="74" t="s">
        <v>208</v>
      </c>
      <c r="N85" s="74" t="s">
        <v>208</v>
      </c>
      <c r="O85" s="74" t="s">
        <v>208</v>
      </c>
      <c r="P85" s="74" t="s">
        <v>208</v>
      </c>
      <c r="Q85" s="74" t="s">
        <v>208</v>
      </c>
      <c r="R85" s="74" t="s">
        <v>208</v>
      </c>
      <c r="S85" s="74" t="s">
        <v>208</v>
      </c>
      <c r="T85" s="74" t="s">
        <v>208</v>
      </c>
      <c r="U85" s="74" t="s">
        <v>208</v>
      </c>
      <c r="V85" s="74" t="s">
        <v>208</v>
      </c>
      <c r="W85" s="117" t="s">
        <v>364</v>
      </c>
    </row>
    <row r="86" spans="1:23" x14ac:dyDescent="0.35">
      <c r="A86" s="30" t="s">
        <v>210</v>
      </c>
      <c r="B86" s="17" t="s">
        <v>182</v>
      </c>
      <c r="C86" s="17" t="s">
        <v>75</v>
      </c>
      <c r="D86" s="48" t="s">
        <v>190</v>
      </c>
      <c r="E86" s="48" t="s">
        <v>190</v>
      </c>
      <c r="F86" s="48" t="s">
        <v>190</v>
      </c>
      <c r="G86" s="48" t="s">
        <v>190</v>
      </c>
      <c r="H86" s="48" t="s">
        <v>190</v>
      </c>
      <c r="I86" s="48" t="s">
        <v>190</v>
      </c>
      <c r="J86" s="48" t="s">
        <v>190</v>
      </c>
      <c r="K86" s="48" t="s">
        <v>190</v>
      </c>
      <c r="L86" s="74">
        <v>0.13900000000000001</v>
      </c>
      <c r="M86" s="74">
        <v>5.7999999999999996E-2</v>
      </c>
      <c r="N86" s="74">
        <v>7.400000000000001E-2</v>
      </c>
      <c r="O86" s="74">
        <v>8.1000000000000003E-2</v>
      </c>
      <c r="P86" s="74">
        <v>5.7000000000000002E-2</v>
      </c>
      <c r="Q86" s="74">
        <v>5.7000000000000002E-2</v>
      </c>
      <c r="R86" s="74">
        <v>4.7E-2</v>
      </c>
      <c r="S86" s="74">
        <v>5.5E-2</v>
      </c>
      <c r="T86" s="74">
        <v>4.4999999999999998E-2</v>
      </c>
      <c r="U86" s="74">
        <v>4.7E-2</v>
      </c>
      <c r="V86" s="97">
        <v>2.7000000000000003E-2</v>
      </c>
      <c r="W86" s="117" t="s">
        <v>364</v>
      </c>
    </row>
    <row r="87" spans="1:23" x14ac:dyDescent="0.35">
      <c r="A87" s="30" t="s">
        <v>210</v>
      </c>
      <c r="B87" s="17" t="s">
        <v>182</v>
      </c>
      <c r="C87" s="17" t="s">
        <v>76</v>
      </c>
      <c r="D87" s="48" t="s">
        <v>190</v>
      </c>
      <c r="E87" s="48" t="s">
        <v>190</v>
      </c>
      <c r="F87" s="48" t="s">
        <v>190</v>
      </c>
      <c r="G87" s="48" t="s">
        <v>190</v>
      </c>
      <c r="H87" s="48" t="s">
        <v>190</v>
      </c>
      <c r="I87" s="48" t="s">
        <v>190</v>
      </c>
      <c r="J87" s="48" t="s">
        <v>190</v>
      </c>
      <c r="K87" s="48" t="s">
        <v>190</v>
      </c>
      <c r="L87" s="74">
        <v>4.7E-2</v>
      </c>
      <c r="M87" s="74">
        <v>5.0999999999999997E-2</v>
      </c>
      <c r="N87" s="74">
        <v>3.9E-2</v>
      </c>
      <c r="O87" s="74">
        <v>0.05</v>
      </c>
      <c r="P87" s="74">
        <v>7.9000000000000001E-2</v>
      </c>
      <c r="Q87" s="74">
        <v>4.4000000000000004E-2</v>
      </c>
      <c r="R87" s="74">
        <v>2.4E-2</v>
      </c>
      <c r="S87" s="74">
        <v>2.2000000000000002E-2</v>
      </c>
      <c r="T87" s="74" t="s">
        <v>208</v>
      </c>
      <c r="U87" s="74">
        <v>0.10099999999999999</v>
      </c>
      <c r="V87" s="97">
        <v>0.128</v>
      </c>
      <c r="W87" s="117" t="s">
        <v>364</v>
      </c>
    </row>
    <row r="88" spans="1:23" x14ac:dyDescent="0.35">
      <c r="A88" s="30" t="s">
        <v>210</v>
      </c>
      <c r="B88" s="17" t="s">
        <v>182</v>
      </c>
      <c r="C88" s="17" t="s">
        <v>77</v>
      </c>
      <c r="D88" s="48" t="s">
        <v>190</v>
      </c>
      <c r="E88" s="48" t="s">
        <v>190</v>
      </c>
      <c r="F88" s="48" t="s">
        <v>190</v>
      </c>
      <c r="G88" s="48" t="s">
        <v>190</v>
      </c>
      <c r="H88" s="48" t="s">
        <v>190</v>
      </c>
      <c r="I88" s="48" t="s">
        <v>190</v>
      </c>
      <c r="J88" s="48" t="s">
        <v>190</v>
      </c>
      <c r="K88" s="48" t="s">
        <v>190</v>
      </c>
      <c r="L88" s="74">
        <v>5.2999999999999999E-2</v>
      </c>
      <c r="M88" s="74">
        <v>5.5999999999999994E-2</v>
      </c>
      <c r="N88" s="74">
        <v>3.9E-2</v>
      </c>
      <c r="O88" s="74">
        <v>2.7000000000000003E-2</v>
      </c>
      <c r="P88" s="74">
        <v>2.6000000000000002E-2</v>
      </c>
      <c r="Q88" s="74">
        <v>5.7999999999999996E-2</v>
      </c>
      <c r="R88" s="74">
        <v>1.7000000000000001E-2</v>
      </c>
      <c r="S88" s="74">
        <v>3.9E-2</v>
      </c>
      <c r="T88" s="74" t="s">
        <v>208</v>
      </c>
      <c r="U88" s="74">
        <v>5.2000000000000005E-2</v>
      </c>
      <c r="V88" s="97">
        <v>0.04</v>
      </c>
      <c r="W88" s="117" t="s">
        <v>364</v>
      </c>
    </row>
    <row r="89" spans="1:23" x14ac:dyDescent="0.35">
      <c r="A89" s="30" t="s">
        <v>210</v>
      </c>
      <c r="B89" s="17" t="s">
        <v>182</v>
      </c>
      <c r="C89" s="17" t="s">
        <v>78</v>
      </c>
      <c r="D89" s="48" t="s">
        <v>190</v>
      </c>
      <c r="E89" s="48" t="s">
        <v>190</v>
      </c>
      <c r="F89" s="48" t="s">
        <v>190</v>
      </c>
      <c r="G89" s="48" t="s">
        <v>190</v>
      </c>
      <c r="H89" s="48" t="s">
        <v>190</v>
      </c>
      <c r="I89" s="48" t="s">
        <v>190</v>
      </c>
      <c r="J89" s="48" t="s">
        <v>190</v>
      </c>
      <c r="K89" s="48" t="s">
        <v>190</v>
      </c>
      <c r="L89" s="74">
        <v>0.13200000000000001</v>
      </c>
      <c r="M89" s="74">
        <v>0.13800000000000001</v>
      </c>
      <c r="N89" s="74">
        <v>0.09</v>
      </c>
      <c r="O89" s="74">
        <v>0.1</v>
      </c>
      <c r="P89" s="74">
        <v>0.1</v>
      </c>
      <c r="Q89" s="74">
        <v>7.4999999999999997E-2</v>
      </c>
      <c r="R89" s="74">
        <v>4.9000000000000002E-2</v>
      </c>
      <c r="S89" s="74">
        <v>0.05</v>
      </c>
      <c r="T89" s="74">
        <v>4.5999999999999999E-2</v>
      </c>
      <c r="U89" s="74">
        <v>4.9000000000000002E-2</v>
      </c>
      <c r="V89" s="97">
        <v>0.02</v>
      </c>
      <c r="W89" s="117" t="s">
        <v>364</v>
      </c>
    </row>
    <row r="90" spans="1:23" x14ac:dyDescent="0.35">
      <c r="A90" s="30" t="s">
        <v>210</v>
      </c>
      <c r="B90" s="17" t="s">
        <v>182</v>
      </c>
      <c r="C90" s="17" t="s">
        <v>79</v>
      </c>
      <c r="D90" s="48" t="s">
        <v>190</v>
      </c>
      <c r="E90" s="48" t="s">
        <v>190</v>
      </c>
      <c r="F90" s="48" t="s">
        <v>190</v>
      </c>
      <c r="G90" s="48" t="s">
        <v>190</v>
      </c>
      <c r="H90" s="48" t="s">
        <v>190</v>
      </c>
      <c r="I90" s="48" t="s">
        <v>190</v>
      </c>
      <c r="J90" s="48" t="s">
        <v>190</v>
      </c>
      <c r="K90" s="48" t="s">
        <v>190</v>
      </c>
      <c r="L90" s="74">
        <v>5.5999999999999994E-2</v>
      </c>
      <c r="M90" s="74">
        <v>7.400000000000001E-2</v>
      </c>
      <c r="N90" s="74">
        <v>5.2000000000000005E-2</v>
      </c>
      <c r="O90" s="74">
        <v>6.6000000000000003E-2</v>
      </c>
      <c r="P90" s="74">
        <v>3.9E-2</v>
      </c>
      <c r="Q90" s="74">
        <v>3.4000000000000002E-2</v>
      </c>
      <c r="R90" s="74">
        <v>3.7000000000000005E-2</v>
      </c>
      <c r="S90" s="74">
        <v>2.4E-2</v>
      </c>
      <c r="T90" s="74">
        <v>2.7999999999999997E-2</v>
      </c>
      <c r="U90" s="74">
        <v>2.6000000000000002E-2</v>
      </c>
      <c r="V90" s="97">
        <v>0.02</v>
      </c>
      <c r="W90" s="117" t="s">
        <v>364</v>
      </c>
    </row>
    <row r="91" spans="1:23" x14ac:dyDescent="0.35">
      <c r="A91" s="30" t="s">
        <v>210</v>
      </c>
      <c r="B91" s="17" t="s">
        <v>182</v>
      </c>
      <c r="C91" s="17" t="s">
        <v>80</v>
      </c>
      <c r="D91" s="48" t="s">
        <v>190</v>
      </c>
      <c r="E91" s="48" t="s">
        <v>190</v>
      </c>
      <c r="F91" s="48" t="s">
        <v>190</v>
      </c>
      <c r="G91" s="48" t="s">
        <v>190</v>
      </c>
      <c r="H91" s="48" t="s">
        <v>190</v>
      </c>
      <c r="I91" s="48" t="s">
        <v>190</v>
      </c>
      <c r="J91" s="48" t="s">
        <v>190</v>
      </c>
      <c r="K91" s="48" t="s">
        <v>190</v>
      </c>
      <c r="L91" s="74">
        <v>3.4000000000000002E-2</v>
      </c>
      <c r="M91" s="74">
        <v>5.7000000000000002E-2</v>
      </c>
      <c r="N91" s="74">
        <v>3.5000000000000003E-2</v>
      </c>
      <c r="O91" s="74">
        <v>0.03</v>
      </c>
      <c r="P91" s="74" t="s">
        <v>208</v>
      </c>
      <c r="Q91" s="74" t="s">
        <v>208</v>
      </c>
      <c r="R91" s="74" t="s">
        <v>208</v>
      </c>
      <c r="S91" s="74" t="s">
        <v>208</v>
      </c>
      <c r="T91" s="74" t="s">
        <v>208</v>
      </c>
      <c r="U91" s="74" t="s">
        <v>208</v>
      </c>
      <c r="V91" s="74" t="s">
        <v>208</v>
      </c>
      <c r="W91" s="117" t="s">
        <v>364</v>
      </c>
    </row>
    <row r="92" spans="1:23" x14ac:dyDescent="0.35">
      <c r="A92" s="30" t="s">
        <v>210</v>
      </c>
      <c r="B92" s="17" t="s">
        <v>182</v>
      </c>
      <c r="C92" s="17" t="s">
        <v>81</v>
      </c>
      <c r="D92" s="48" t="s">
        <v>190</v>
      </c>
      <c r="E92" s="48" t="s">
        <v>190</v>
      </c>
      <c r="F92" s="48" t="s">
        <v>190</v>
      </c>
      <c r="G92" s="48" t="s">
        <v>190</v>
      </c>
      <c r="H92" s="48" t="s">
        <v>190</v>
      </c>
      <c r="I92" s="48" t="s">
        <v>190</v>
      </c>
      <c r="J92" s="48" t="s">
        <v>190</v>
      </c>
      <c r="K92" s="48" t="s">
        <v>190</v>
      </c>
      <c r="L92" s="74">
        <v>0.105</v>
      </c>
      <c r="M92" s="74">
        <v>0.124</v>
      </c>
      <c r="N92" s="74">
        <v>7.400000000000001E-2</v>
      </c>
      <c r="O92" s="74">
        <v>5.9000000000000004E-2</v>
      </c>
      <c r="P92" s="74">
        <v>0.04</v>
      </c>
      <c r="Q92" s="74">
        <v>4.5999999999999999E-2</v>
      </c>
      <c r="R92" s="74">
        <v>0.04</v>
      </c>
      <c r="S92" s="74">
        <v>2.5000000000000001E-2</v>
      </c>
      <c r="T92" s="74">
        <v>3.7000000000000005E-2</v>
      </c>
      <c r="U92" s="74">
        <v>3.5000000000000003E-2</v>
      </c>
      <c r="V92" s="97">
        <v>2.7999999999999997E-2</v>
      </c>
      <c r="W92" s="117" t="s">
        <v>364</v>
      </c>
    </row>
    <row r="93" spans="1:23" x14ac:dyDescent="0.35">
      <c r="A93" s="30" t="s">
        <v>210</v>
      </c>
      <c r="B93" s="17" t="s">
        <v>182</v>
      </c>
      <c r="C93" s="17" t="s">
        <v>82</v>
      </c>
      <c r="D93" s="48" t="s">
        <v>190</v>
      </c>
      <c r="E93" s="48" t="s">
        <v>190</v>
      </c>
      <c r="F93" s="48" t="s">
        <v>190</v>
      </c>
      <c r="G93" s="48" t="s">
        <v>190</v>
      </c>
      <c r="H93" s="48" t="s">
        <v>190</v>
      </c>
      <c r="I93" s="48" t="s">
        <v>190</v>
      </c>
      <c r="J93" s="48" t="s">
        <v>190</v>
      </c>
      <c r="K93" s="48" t="s">
        <v>190</v>
      </c>
      <c r="L93" s="74" t="s">
        <v>208</v>
      </c>
      <c r="M93" s="74" t="s">
        <v>208</v>
      </c>
      <c r="N93" s="74" t="s">
        <v>208</v>
      </c>
      <c r="O93" s="74" t="s">
        <v>208</v>
      </c>
      <c r="P93" s="74" t="s">
        <v>208</v>
      </c>
      <c r="Q93" s="74" t="s">
        <v>208</v>
      </c>
      <c r="R93" s="74" t="s">
        <v>208</v>
      </c>
      <c r="S93" s="74" t="s">
        <v>208</v>
      </c>
      <c r="T93" s="74" t="s">
        <v>208</v>
      </c>
      <c r="U93" s="74" t="s">
        <v>208</v>
      </c>
      <c r="V93" s="74" t="s">
        <v>208</v>
      </c>
      <c r="W93" s="117" t="s">
        <v>364</v>
      </c>
    </row>
    <row r="94" spans="1:23" x14ac:dyDescent="0.35">
      <c r="A94" s="30" t="s">
        <v>210</v>
      </c>
      <c r="B94" s="17" t="s">
        <v>182</v>
      </c>
      <c r="C94" s="17" t="s">
        <v>83</v>
      </c>
      <c r="D94" s="48" t="s">
        <v>190</v>
      </c>
      <c r="E94" s="48" t="s">
        <v>190</v>
      </c>
      <c r="F94" s="48" t="s">
        <v>190</v>
      </c>
      <c r="G94" s="48" t="s">
        <v>190</v>
      </c>
      <c r="H94" s="48" t="s">
        <v>190</v>
      </c>
      <c r="I94" s="48" t="s">
        <v>190</v>
      </c>
      <c r="J94" s="48" t="s">
        <v>190</v>
      </c>
      <c r="K94" s="48" t="s">
        <v>190</v>
      </c>
      <c r="L94" s="74">
        <v>0.12300000000000001</v>
      </c>
      <c r="M94" s="74">
        <v>7.5999999999999998E-2</v>
      </c>
      <c r="N94" s="74" t="s">
        <v>208</v>
      </c>
      <c r="O94" s="74">
        <v>6.6000000000000003E-2</v>
      </c>
      <c r="P94" s="74" t="s">
        <v>208</v>
      </c>
      <c r="Q94" s="74" t="s">
        <v>208</v>
      </c>
      <c r="R94" s="74" t="s">
        <v>208</v>
      </c>
      <c r="S94" s="74" t="s">
        <v>208</v>
      </c>
      <c r="T94" s="74" t="s">
        <v>208</v>
      </c>
      <c r="U94" s="74">
        <v>0.21299999999999999</v>
      </c>
      <c r="V94" s="74" t="s">
        <v>208</v>
      </c>
      <c r="W94" s="117" t="s">
        <v>364</v>
      </c>
    </row>
    <row r="95" spans="1:23" x14ac:dyDescent="0.35">
      <c r="A95" s="30" t="s">
        <v>210</v>
      </c>
      <c r="B95" s="17" t="s">
        <v>182</v>
      </c>
      <c r="C95" s="17" t="s">
        <v>84</v>
      </c>
      <c r="D95" s="48" t="s">
        <v>190</v>
      </c>
      <c r="E95" s="48" t="s">
        <v>190</v>
      </c>
      <c r="F95" s="48" t="s">
        <v>190</v>
      </c>
      <c r="G95" s="48" t="s">
        <v>190</v>
      </c>
      <c r="H95" s="48" t="s">
        <v>190</v>
      </c>
      <c r="I95" s="48" t="s">
        <v>190</v>
      </c>
      <c r="J95" s="48" t="s">
        <v>190</v>
      </c>
      <c r="K95" s="48" t="s">
        <v>190</v>
      </c>
      <c r="L95" s="74" t="s">
        <v>208</v>
      </c>
      <c r="M95" s="74" t="s">
        <v>208</v>
      </c>
      <c r="N95" s="74">
        <v>2.5000000000000001E-2</v>
      </c>
      <c r="O95" s="74" t="s">
        <v>208</v>
      </c>
      <c r="P95" s="74" t="s">
        <v>208</v>
      </c>
      <c r="Q95" s="74" t="s">
        <v>208</v>
      </c>
      <c r="R95" s="74" t="s">
        <v>208</v>
      </c>
      <c r="S95" s="74" t="s">
        <v>208</v>
      </c>
      <c r="T95" s="74" t="s">
        <v>208</v>
      </c>
      <c r="U95" s="74" t="s">
        <v>208</v>
      </c>
      <c r="V95" s="74" t="s">
        <v>208</v>
      </c>
      <c r="W95" s="117" t="s">
        <v>364</v>
      </c>
    </row>
    <row r="96" spans="1:23" x14ac:dyDescent="0.35">
      <c r="A96" s="30" t="s">
        <v>210</v>
      </c>
      <c r="B96" s="17" t="s">
        <v>182</v>
      </c>
      <c r="C96" s="17" t="s">
        <v>15</v>
      </c>
      <c r="D96" s="48" t="s">
        <v>190</v>
      </c>
      <c r="E96" s="48" t="s">
        <v>190</v>
      </c>
      <c r="F96" s="48" t="s">
        <v>190</v>
      </c>
      <c r="G96" s="48" t="s">
        <v>190</v>
      </c>
      <c r="H96" s="48" t="s">
        <v>190</v>
      </c>
      <c r="I96" s="48" t="s">
        <v>190</v>
      </c>
      <c r="J96" s="48" t="s">
        <v>190</v>
      </c>
      <c r="K96" s="48" t="s">
        <v>190</v>
      </c>
      <c r="L96" s="74">
        <v>5.2000000000000005E-2</v>
      </c>
      <c r="M96" s="74" t="s">
        <v>208</v>
      </c>
      <c r="N96" s="74">
        <v>2.5000000000000001E-2</v>
      </c>
      <c r="O96" s="74" t="s">
        <v>208</v>
      </c>
      <c r="P96" s="74" t="s">
        <v>208</v>
      </c>
      <c r="Q96" s="74" t="s">
        <v>208</v>
      </c>
      <c r="R96" s="74" t="s">
        <v>208</v>
      </c>
      <c r="S96" s="74" t="s">
        <v>208</v>
      </c>
      <c r="T96" s="74" t="s">
        <v>208</v>
      </c>
      <c r="U96" s="74">
        <v>8.6999999999999994E-2</v>
      </c>
      <c r="V96" s="74" t="s">
        <v>208</v>
      </c>
      <c r="W96" s="117" t="s">
        <v>364</v>
      </c>
    </row>
    <row r="97" spans="1:23" x14ac:dyDescent="0.35">
      <c r="A97" s="30" t="s">
        <v>210</v>
      </c>
      <c r="B97" s="17" t="s">
        <v>182</v>
      </c>
      <c r="C97" s="17" t="s">
        <v>85</v>
      </c>
      <c r="D97" s="48" t="s">
        <v>190</v>
      </c>
      <c r="E97" s="48" t="s">
        <v>190</v>
      </c>
      <c r="F97" s="48" t="s">
        <v>190</v>
      </c>
      <c r="G97" s="48" t="s">
        <v>190</v>
      </c>
      <c r="H97" s="48" t="s">
        <v>190</v>
      </c>
      <c r="I97" s="48" t="s">
        <v>190</v>
      </c>
      <c r="J97" s="48" t="s">
        <v>190</v>
      </c>
      <c r="K97" s="48" t="s">
        <v>190</v>
      </c>
      <c r="L97" s="74">
        <v>7.4999999999999997E-2</v>
      </c>
      <c r="M97" s="74">
        <v>6.8000000000000005E-2</v>
      </c>
      <c r="N97" s="74">
        <v>0.04</v>
      </c>
      <c r="O97" s="74">
        <v>4.5999999999999999E-2</v>
      </c>
      <c r="P97" s="74">
        <v>3.5000000000000003E-2</v>
      </c>
      <c r="Q97" s="74">
        <v>3.3000000000000002E-2</v>
      </c>
      <c r="R97" s="74">
        <v>3.7000000000000005E-2</v>
      </c>
      <c r="S97" s="74">
        <v>2.6000000000000002E-2</v>
      </c>
      <c r="T97" s="74">
        <v>5.0999999999999997E-2</v>
      </c>
      <c r="U97" s="74">
        <v>0.02</v>
      </c>
      <c r="V97" s="97">
        <v>2.5000000000000001E-2</v>
      </c>
      <c r="W97" s="117" t="s">
        <v>364</v>
      </c>
    </row>
    <row r="98" spans="1:23" x14ac:dyDescent="0.35">
      <c r="A98" s="30" t="s">
        <v>210</v>
      </c>
      <c r="B98" s="17" t="s">
        <v>182</v>
      </c>
      <c r="C98" s="17" t="s">
        <v>86</v>
      </c>
      <c r="D98" s="48" t="s">
        <v>190</v>
      </c>
      <c r="E98" s="48" t="s">
        <v>190</v>
      </c>
      <c r="F98" s="48" t="s">
        <v>190</v>
      </c>
      <c r="G98" s="48" t="s">
        <v>190</v>
      </c>
      <c r="H98" s="48" t="s">
        <v>190</v>
      </c>
      <c r="I98" s="48" t="s">
        <v>190</v>
      </c>
      <c r="J98" s="48" t="s">
        <v>190</v>
      </c>
      <c r="K98" s="48" t="s">
        <v>190</v>
      </c>
      <c r="L98" s="74">
        <v>7.8E-2</v>
      </c>
      <c r="M98" s="74">
        <v>3.9E-2</v>
      </c>
      <c r="N98" s="74">
        <v>4.4999999999999998E-2</v>
      </c>
      <c r="O98" s="74" t="s">
        <v>208</v>
      </c>
      <c r="P98" s="74">
        <v>7.9000000000000001E-2</v>
      </c>
      <c r="Q98" s="74">
        <v>0.06</v>
      </c>
      <c r="R98" s="74" t="s">
        <v>208</v>
      </c>
      <c r="S98" s="74">
        <v>5.2000000000000005E-2</v>
      </c>
      <c r="T98" s="74" t="s">
        <v>208</v>
      </c>
      <c r="U98" s="74" t="s">
        <v>208</v>
      </c>
      <c r="V98" s="74" t="s">
        <v>208</v>
      </c>
      <c r="W98" s="117" t="s">
        <v>364</v>
      </c>
    </row>
    <row r="99" spans="1:23" x14ac:dyDescent="0.35">
      <c r="A99" s="30" t="s">
        <v>210</v>
      </c>
      <c r="B99" s="17" t="s">
        <v>182</v>
      </c>
      <c r="C99" s="17" t="s">
        <v>87</v>
      </c>
      <c r="D99" s="48" t="s">
        <v>190</v>
      </c>
      <c r="E99" s="48" t="s">
        <v>190</v>
      </c>
      <c r="F99" s="48" t="s">
        <v>190</v>
      </c>
      <c r="G99" s="48" t="s">
        <v>190</v>
      </c>
      <c r="H99" s="48" t="s">
        <v>190</v>
      </c>
      <c r="I99" s="48" t="s">
        <v>190</v>
      </c>
      <c r="J99" s="48" t="s">
        <v>190</v>
      </c>
      <c r="K99" s="48" t="s">
        <v>190</v>
      </c>
      <c r="L99" s="74">
        <v>5.5999999999999994E-2</v>
      </c>
      <c r="M99" s="74">
        <v>4.4000000000000004E-2</v>
      </c>
      <c r="N99" s="74">
        <v>7.6999999999999999E-2</v>
      </c>
      <c r="O99" s="74" t="s">
        <v>208</v>
      </c>
      <c r="P99" s="74" t="s">
        <v>208</v>
      </c>
      <c r="Q99" s="74" t="s">
        <v>208</v>
      </c>
      <c r="R99" s="74" t="s">
        <v>208</v>
      </c>
      <c r="S99" s="74" t="s">
        <v>208</v>
      </c>
      <c r="T99" s="74" t="s">
        <v>208</v>
      </c>
      <c r="U99" s="74" t="s">
        <v>208</v>
      </c>
      <c r="V99" s="74" t="s">
        <v>208</v>
      </c>
      <c r="W99" s="117" t="s">
        <v>364</v>
      </c>
    </row>
    <row r="100" spans="1:23" x14ac:dyDescent="0.35">
      <c r="A100" s="30" t="s">
        <v>210</v>
      </c>
      <c r="B100" s="17" t="s">
        <v>182</v>
      </c>
      <c r="C100" s="17" t="s">
        <v>88</v>
      </c>
      <c r="D100" s="48" t="s">
        <v>190</v>
      </c>
      <c r="E100" s="48" t="s">
        <v>190</v>
      </c>
      <c r="F100" s="48" t="s">
        <v>190</v>
      </c>
      <c r="G100" s="48" t="s">
        <v>190</v>
      </c>
      <c r="H100" s="48" t="s">
        <v>190</v>
      </c>
      <c r="I100" s="48" t="s">
        <v>190</v>
      </c>
      <c r="J100" s="48" t="s">
        <v>190</v>
      </c>
      <c r="K100" s="48" t="s">
        <v>190</v>
      </c>
      <c r="L100" s="74" t="s">
        <v>208</v>
      </c>
      <c r="M100" s="74" t="s">
        <v>208</v>
      </c>
      <c r="N100" s="74" t="s">
        <v>208</v>
      </c>
      <c r="O100" s="74" t="s">
        <v>208</v>
      </c>
      <c r="P100" s="74" t="s">
        <v>208</v>
      </c>
      <c r="Q100" s="74" t="s">
        <v>208</v>
      </c>
      <c r="R100" s="74" t="s">
        <v>208</v>
      </c>
      <c r="S100" s="74" t="s">
        <v>208</v>
      </c>
      <c r="T100" s="74" t="s">
        <v>208</v>
      </c>
      <c r="U100" s="74" t="s">
        <v>208</v>
      </c>
      <c r="V100" s="74" t="s">
        <v>208</v>
      </c>
      <c r="W100" s="117" t="s">
        <v>364</v>
      </c>
    </row>
    <row r="101" spans="1:23" x14ac:dyDescent="0.35">
      <c r="A101" s="30" t="s">
        <v>210</v>
      </c>
      <c r="B101" s="17" t="s">
        <v>182</v>
      </c>
      <c r="C101" s="17" t="s">
        <v>18</v>
      </c>
      <c r="D101" s="48" t="s">
        <v>190</v>
      </c>
      <c r="E101" s="48" t="s">
        <v>190</v>
      </c>
      <c r="F101" s="48" t="s">
        <v>190</v>
      </c>
      <c r="G101" s="48" t="s">
        <v>190</v>
      </c>
      <c r="H101" s="48" t="s">
        <v>190</v>
      </c>
      <c r="I101" s="48" t="s">
        <v>190</v>
      </c>
      <c r="J101" s="48" t="s">
        <v>190</v>
      </c>
      <c r="K101" s="48" t="s">
        <v>190</v>
      </c>
      <c r="L101" s="74" t="s">
        <v>208</v>
      </c>
      <c r="M101" s="74">
        <v>3.4000000000000002E-2</v>
      </c>
      <c r="N101" s="74">
        <v>7.2000000000000008E-2</v>
      </c>
      <c r="O101" s="74" t="s">
        <v>208</v>
      </c>
      <c r="P101" s="74">
        <v>4.4000000000000004E-2</v>
      </c>
      <c r="Q101" s="74" t="s">
        <v>208</v>
      </c>
      <c r="R101" s="74" t="s">
        <v>208</v>
      </c>
      <c r="S101" s="74" t="s">
        <v>208</v>
      </c>
      <c r="T101" s="74" t="s">
        <v>208</v>
      </c>
      <c r="U101" s="74" t="s">
        <v>208</v>
      </c>
      <c r="V101" s="74" t="s">
        <v>208</v>
      </c>
      <c r="W101" s="117" t="s">
        <v>364</v>
      </c>
    </row>
    <row r="102" spans="1:23" x14ac:dyDescent="0.35">
      <c r="A102" s="30" t="s">
        <v>210</v>
      </c>
      <c r="B102" s="17" t="s">
        <v>182</v>
      </c>
      <c r="C102" s="17" t="s">
        <v>89</v>
      </c>
      <c r="D102" s="48" t="s">
        <v>190</v>
      </c>
      <c r="E102" s="48" t="s">
        <v>190</v>
      </c>
      <c r="F102" s="48" t="s">
        <v>190</v>
      </c>
      <c r="G102" s="48" t="s">
        <v>190</v>
      </c>
      <c r="H102" s="48" t="s">
        <v>190</v>
      </c>
      <c r="I102" s="48" t="s">
        <v>190</v>
      </c>
      <c r="J102" s="48" t="s">
        <v>190</v>
      </c>
      <c r="K102" s="48" t="s">
        <v>190</v>
      </c>
      <c r="L102" s="74" t="s">
        <v>208</v>
      </c>
      <c r="M102" s="74">
        <v>7.400000000000001E-2</v>
      </c>
      <c r="N102" s="74" t="s">
        <v>208</v>
      </c>
      <c r="O102" s="74">
        <v>0.1</v>
      </c>
      <c r="P102" s="74" t="s">
        <v>208</v>
      </c>
      <c r="Q102" s="74" t="s">
        <v>208</v>
      </c>
      <c r="R102" s="74" t="s">
        <v>208</v>
      </c>
      <c r="S102" s="74" t="s">
        <v>208</v>
      </c>
      <c r="T102" s="74">
        <v>0.11</v>
      </c>
      <c r="U102" s="74" t="s">
        <v>208</v>
      </c>
      <c r="V102" s="74" t="s">
        <v>208</v>
      </c>
      <c r="W102" s="117" t="s">
        <v>364</v>
      </c>
    </row>
    <row r="103" spans="1:23" x14ac:dyDescent="0.35">
      <c r="A103" s="30" t="s">
        <v>210</v>
      </c>
      <c r="B103" s="17" t="s">
        <v>182</v>
      </c>
      <c r="C103" s="17" t="s">
        <v>90</v>
      </c>
      <c r="D103" s="48" t="s">
        <v>190</v>
      </c>
      <c r="E103" s="48" t="s">
        <v>190</v>
      </c>
      <c r="F103" s="48" t="s">
        <v>190</v>
      </c>
      <c r="G103" s="48" t="s">
        <v>190</v>
      </c>
      <c r="H103" s="48" t="s">
        <v>190</v>
      </c>
      <c r="I103" s="48" t="s">
        <v>190</v>
      </c>
      <c r="J103" s="48" t="s">
        <v>190</v>
      </c>
      <c r="K103" s="48" t="s">
        <v>190</v>
      </c>
      <c r="L103" s="74">
        <v>0.1</v>
      </c>
      <c r="M103" s="74">
        <v>0.126</v>
      </c>
      <c r="N103" s="74">
        <v>7.400000000000001E-2</v>
      </c>
      <c r="O103" s="74">
        <v>8.5000000000000006E-2</v>
      </c>
      <c r="P103" s="74">
        <v>5.7999999999999996E-2</v>
      </c>
      <c r="Q103" s="74" t="s">
        <v>208</v>
      </c>
      <c r="R103" s="74" t="s">
        <v>208</v>
      </c>
      <c r="S103" s="74" t="s">
        <v>208</v>
      </c>
      <c r="T103" s="74" t="s">
        <v>208</v>
      </c>
      <c r="U103" s="74" t="s">
        <v>208</v>
      </c>
      <c r="V103" s="74" t="s">
        <v>208</v>
      </c>
      <c r="W103" s="117" t="s">
        <v>364</v>
      </c>
    </row>
    <row r="104" spans="1:23" x14ac:dyDescent="0.35">
      <c r="A104" s="30" t="s">
        <v>210</v>
      </c>
      <c r="B104" s="17" t="s">
        <v>182</v>
      </c>
      <c r="C104" s="17" t="s">
        <v>91</v>
      </c>
      <c r="D104" s="48" t="s">
        <v>190</v>
      </c>
      <c r="E104" s="48" t="s">
        <v>190</v>
      </c>
      <c r="F104" s="48" t="s">
        <v>190</v>
      </c>
      <c r="G104" s="48" t="s">
        <v>190</v>
      </c>
      <c r="H104" s="48" t="s">
        <v>190</v>
      </c>
      <c r="I104" s="48" t="s">
        <v>190</v>
      </c>
      <c r="J104" s="48" t="s">
        <v>190</v>
      </c>
      <c r="K104" s="48" t="s">
        <v>190</v>
      </c>
      <c r="L104" s="74" t="s">
        <v>208</v>
      </c>
      <c r="M104" s="74" t="s">
        <v>208</v>
      </c>
      <c r="N104" s="74">
        <v>0.122</v>
      </c>
      <c r="O104" s="74" t="s">
        <v>208</v>
      </c>
      <c r="P104" s="74" t="s">
        <v>208</v>
      </c>
      <c r="Q104" s="74" t="s">
        <v>208</v>
      </c>
      <c r="R104" s="74" t="s">
        <v>208</v>
      </c>
      <c r="S104" s="74" t="s">
        <v>208</v>
      </c>
      <c r="T104" s="74" t="s">
        <v>208</v>
      </c>
      <c r="U104" s="74" t="s">
        <v>208</v>
      </c>
      <c r="V104" s="74" t="s">
        <v>208</v>
      </c>
      <c r="W104" s="117" t="s">
        <v>364</v>
      </c>
    </row>
    <row r="105" spans="1:23" x14ac:dyDescent="0.35">
      <c r="A105" s="30" t="s">
        <v>210</v>
      </c>
      <c r="B105" s="17" t="s">
        <v>182</v>
      </c>
      <c r="C105" s="17" t="s">
        <v>92</v>
      </c>
      <c r="D105" s="48" t="s">
        <v>190</v>
      </c>
      <c r="E105" s="48" t="s">
        <v>190</v>
      </c>
      <c r="F105" s="48" t="s">
        <v>190</v>
      </c>
      <c r="G105" s="48" t="s">
        <v>190</v>
      </c>
      <c r="H105" s="48" t="s">
        <v>190</v>
      </c>
      <c r="I105" s="48" t="s">
        <v>190</v>
      </c>
      <c r="J105" s="48" t="s">
        <v>190</v>
      </c>
      <c r="K105" s="48" t="s">
        <v>190</v>
      </c>
      <c r="L105" s="74" t="s">
        <v>208</v>
      </c>
      <c r="M105" s="74" t="s">
        <v>208</v>
      </c>
      <c r="N105" s="74">
        <v>4.4999999999999998E-2</v>
      </c>
      <c r="O105" s="74">
        <v>6.8000000000000005E-2</v>
      </c>
      <c r="P105" s="74">
        <v>8.3000000000000004E-2</v>
      </c>
      <c r="Q105" s="74">
        <v>5.2000000000000005E-2</v>
      </c>
      <c r="R105" s="74" t="s">
        <v>208</v>
      </c>
      <c r="S105" s="74" t="s">
        <v>208</v>
      </c>
      <c r="T105" s="74" t="s">
        <v>208</v>
      </c>
      <c r="U105" s="74" t="s">
        <v>208</v>
      </c>
      <c r="V105" s="74" t="s">
        <v>208</v>
      </c>
      <c r="W105" s="117" t="s">
        <v>364</v>
      </c>
    </row>
    <row r="106" spans="1:23" x14ac:dyDescent="0.35">
      <c r="A106" s="30" t="s">
        <v>210</v>
      </c>
      <c r="B106" s="17" t="s">
        <v>182</v>
      </c>
      <c r="C106" s="17" t="s">
        <v>93</v>
      </c>
      <c r="D106" s="48" t="s">
        <v>190</v>
      </c>
      <c r="E106" s="48" t="s">
        <v>190</v>
      </c>
      <c r="F106" s="48" t="s">
        <v>190</v>
      </c>
      <c r="G106" s="48" t="s">
        <v>190</v>
      </c>
      <c r="H106" s="48" t="s">
        <v>190</v>
      </c>
      <c r="I106" s="48" t="s">
        <v>190</v>
      </c>
      <c r="J106" s="48" t="s">
        <v>190</v>
      </c>
      <c r="K106" s="48" t="s">
        <v>190</v>
      </c>
      <c r="L106" s="74" t="s">
        <v>208</v>
      </c>
      <c r="M106" s="74" t="s">
        <v>208</v>
      </c>
      <c r="N106" s="74" t="s">
        <v>208</v>
      </c>
      <c r="O106" s="74" t="s">
        <v>208</v>
      </c>
      <c r="P106" s="74" t="s">
        <v>208</v>
      </c>
      <c r="Q106" s="74" t="s">
        <v>208</v>
      </c>
      <c r="R106" s="74" t="s">
        <v>208</v>
      </c>
      <c r="S106" s="74" t="s">
        <v>208</v>
      </c>
      <c r="T106" s="74" t="s">
        <v>208</v>
      </c>
      <c r="U106" s="74" t="s">
        <v>208</v>
      </c>
      <c r="V106" s="74" t="s">
        <v>208</v>
      </c>
      <c r="W106" s="117" t="s">
        <v>364</v>
      </c>
    </row>
    <row r="107" spans="1:23" x14ac:dyDescent="0.35">
      <c r="A107" s="30" t="s">
        <v>210</v>
      </c>
      <c r="B107" s="17" t="s">
        <v>182</v>
      </c>
      <c r="C107" s="17" t="s">
        <v>94</v>
      </c>
      <c r="D107" s="48" t="s">
        <v>190</v>
      </c>
      <c r="E107" s="48" t="s">
        <v>190</v>
      </c>
      <c r="F107" s="48" t="s">
        <v>190</v>
      </c>
      <c r="G107" s="48" t="s">
        <v>190</v>
      </c>
      <c r="H107" s="48" t="s">
        <v>190</v>
      </c>
      <c r="I107" s="48" t="s">
        <v>190</v>
      </c>
      <c r="J107" s="48" t="s">
        <v>190</v>
      </c>
      <c r="K107" s="48" t="s">
        <v>190</v>
      </c>
      <c r="L107" s="74">
        <v>7.9000000000000001E-2</v>
      </c>
      <c r="M107" s="74">
        <v>7.9000000000000001E-2</v>
      </c>
      <c r="N107" s="74">
        <v>5.5E-2</v>
      </c>
      <c r="O107" s="74">
        <v>4.0999999999999995E-2</v>
      </c>
      <c r="P107" s="74">
        <v>3.7999999999999999E-2</v>
      </c>
      <c r="Q107" s="74">
        <v>2.8999999999999998E-2</v>
      </c>
      <c r="R107" s="74">
        <v>1.7000000000000001E-2</v>
      </c>
      <c r="S107" s="74">
        <v>1.1000000000000001E-2</v>
      </c>
      <c r="T107" s="74">
        <v>0.04</v>
      </c>
      <c r="U107" s="74">
        <v>2.2000000000000002E-2</v>
      </c>
      <c r="V107" s="74" t="s">
        <v>208</v>
      </c>
      <c r="W107" s="117" t="s">
        <v>364</v>
      </c>
    </row>
    <row r="108" spans="1:23" x14ac:dyDescent="0.35">
      <c r="A108" s="30" t="s">
        <v>210</v>
      </c>
      <c r="B108" s="17" t="s">
        <v>182</v>
      </c>
      <c r="C108" s="17" t="s">
        <v>95</v>
      </c>
      <c r="D108" s="48" t="s">
        <v>190</v>
      </c>
      <c r="E108" s="48" t="s">
        <v>190</v>
      </c>
      <c r="F108" s="48" t="s">
        <v>190</v>
      </c>
      <c r="G108" s="48" t="s">
        <v>190</v>
      </c>
      <c r="H108" s="48" t="s">
        <v>190</v>
      </c>
      <c r="I108" s="48" t="s">
        <v>190</v>
      </c>
      <c r="J108" s="48" t="s">
        <v>190</v>
      </c>
      <c r="K108" s="48" t="s">
        <v>190</v>
      </c>
      <c r="L108" s="74">
        <v>7.2000000000000008E-2</v>
      </c>
      <c r="M108" s="74" t="s">
        <v>208</v>
      </c>
      <c r="N108" s="74" t="s">
        <v>208</v>
      </c>
      <c r="O108" s="74" t="s">
        <v>208</v>
      </c>
      <c r="P108" s="74" t="s">
        <v>208</v>
      </c>
      <c r="Q108" s="74" t="s">
        <v>208</v>
      </c>
      <c r="R108" s="74" t="s">
        <v>208</v>
      </c>
      <c r="S108" s="74" t="s">
        <v>208</v>
      </c>
      <c r="T108" s="74" t="s">
        <v>208</v>
      </c>
      <c r="U108" s="74" t="s">
        <v>208</v>
      </c>
      <c r="V108" s="74" t="s">
        <v>208</v>
      </c>
      <c r="W108" s="117" t="s">
        <v>364</v>
      </c>
    </row>
    <row r="109" spans="1:23" ht="31.5" customHeight="1" x14ac:dyDescent="0.35">
      <c r="A109" s="30" t="s">
        <v>210</v>
      </c>
      <c r="B109" s="17" t="s">
        <v>183</v>
      </c>
      <c r="C109" s="17" t="s">
        <v>112</v>
      </c>
      <c r="D109" s="48" t="s">
        <v>190</v>
      </c>
      <c r="E109" s="48" t="s">
        <v>190</v>
      </c>
      <c r="F109" s="48" t="s">
        <v>190</v>
      </c>
      <c r="G109" s="48" t="s">
        <v>190</v>
      </c>
      <c r="H109" s="48" t="s">
        <v>190</v>
      </c>
      <c r="I109" s="48" t="s">
        <v>190</v>
      </c>
      <c r="J109" s="48" t="s">
        <v>190</v>
      </c>
      <c r="K109" s="48" t="s">
        <v>190</v>
      </c>
      <c r="L109" s="29">
        <v>0.08</v>
      </c>
      <c r="M109" s="29">
        <v>5.5E-2</v>
      </c>
      <c r="N109" s="29">
        <v>4.9000000000000002E-2</v>
      </c>
      <c r="O109" s="29">
        <v>5.5999999999999994E-2</v>
      </c>
      <c r="P109" s="29">
        <v>2.4E-2</v>
      </c>
      <c r="Q109" s="29">
        <v>1.3000000000000001E-2</v>
      </c>
      <c r="R109" s="29">
        <v>3.1E-2</v>
      </c>
      <c r="S109" s="29">
        <v>2.3E-2</v>
      </c>
      <c r="T109" s="29">
        <v>2.1000000000000001E-2</v>
      </c>
      <c r="U109" s="29" t="s">
        <v>208</v>
      </c>
      <c r="V109" s="48" t="s">
        <v>208</v>
      </c>
      <c r="W109" s="117" t="s">
        <v>364</v>
      </c>
    </row>
    <row r="110" spans="1:23" x14ac:dyDescent="0.35">
      <c r="A110" s="30" t="s">
        <v>210</v>
      </c>
      <c r="B110" s="17" t="s">
        <v>183</v>
      </c>
      <c r="C110" s="9" t="s">
        <v>113</v>
      </c>
      <c r="D110" s="48" t="s">
        <v>190</v>
      </c>
      <c r="E110" s="48" t="s">
        <v>190</v>
      </c>
      <c r="F110" s="48" t="s">
        <v>190</v>
      </c>
      <c r="G110" s="48" t="s">
        <v>190</v>
      </c>
      <c r="H110" s="48" t="s">
        <v>190</v>
      </c>
      <c r="I110" s="48" t="s">
        <v>190</v>
      </c>
      <c r="J110" s="48" t="s">
        <v>190</v>
      </c>
      <c r="K110" s="48" t="s">
        <v>190</v>
      </c>
      <c r="L110" s="29">
        <v>4.4000000000000004E-2</v>
      </c>
      <c r="M110" s="29">
        <v>4.0999999999999995E-2</v>
      </c>
      <c r="N110" s="29">
        <v>6.6000000000000003E-2</v>
      </c>
      <c r="O110" s="29" t="s">
        <v>208</v>
      </c>
      <c r="P110" s="29">
        <v>0.04</v>
      </c>
      <c r="Q110" s="29">
        <v>3.3000000000000002E-2</v>
      </c>
      <c r="R110" s="29">
        <v>3.3000000000000002E-2</v>
      </c>
      <c r="S110" s="29" t="s">
        <v>208</v>
      </c>
      <c r="T110" s="29" t="s">
        <v>208</v>
      </c>
      <c r="U110" s="29" t="s">
        <v>208</v>
      </c>
      <c r="V110" s="48" t="s">
        <v>208</v>
      </c>
      <c r="W110" s="117" t="s">
        <v>364</v>
      </c>
    </row>
    <row r="111" spans="1:23" x14ac:dyDescent="0.35">
      <c r="A111" s="30" t="s">
        <v>210</v>
      </c>
      <c r="B111" s="17" t="s">
        <v>183</v>
      </c>
      <c r="C111" s="9" t="s">
        <v>114</v>
      </c>
      <c r="D111" s="49" t="s">
        <v>190</v>
      </c>
      <c r="E111" s="49" t="s">
        <v>190</v>
      </c>
      <c r="F111" s="49" t="s">
        <v>190</v>
      </c>
      <c r="G111" s="49" t="s">
        <v>190</v>
      </c>
      <c r="H111" s="49" t="s">
        <v>190</v>
      </c>
      <c r="I111" s="49" t="s">
        <v>190</v>
      </c>
      <c r="J111" s="50" t="s">
        <v>190</v>
      </c>
      <c r="K111" s="50" t="s">
        <v>190</v>
      </c>
      <c r="L111" s="75">
        <v>4.8000000000000001E-2</v>
      </c>
      <c r="M111" s="75">
        <v>0.06</v>
      </c>
      <c r="N111" s="75">
        <v>4.0999999999999995E-2</v>
      </c>
      <c r="O111" s="75">
        <v>4.2999999999999997E-2</v>
      </c>
      <c r="P111" s="75">
        <v>4.9000000000000002E-2</v>
      </c>
      <c r="Q111" s="75">
        <v>4.5999999999999999E-2</v>
      </c>
      <c r="R111" s="76">
        <v>1.9E-2</v>
      </c>
      <c r="S111" s="75">
        <v>3.4000000000000002E-2</v>
      </c>
      <c r="T111" s="75">
        <v>1.4999999999999999E-2</v>
      </c>
      <c r="U111" s="29">
        <v>4.2000000000000003E-2</v>
      </c>
      <c r="V111" s="48">
        <v>3.4000000000000002E-2</v>
      </c>
      <c r="W111" s="117" t="s">
        <v>364</v>
      </c>
    </row>
    <row r="112" spans="1:23" x14ac:dyDescent="0.35">
      <c r="A112" s="30" t="s">
        <v>210</v>
      </c>
      <c r="B112" s="17" t="s">
        <v>183</v>
      </c>
      <c r="C112" s="9" t="s">
        <v>115</v>
      </c>
      <c r="D112" s="49" t="s">
        <v>190</v>
      </c>
      <c r="E112" s="49" t="s">
        <v>190</v>
      </c>
      <c r="F112" s="49" t="s">
        <v>190</v>
      </c>
      <c r="G112" s="49" t="s">
        <v>190</v>
      </c>
      <c r="H112" s="49" t="s">
        <v>190</v>
      </c>
      <c r="I112" s="49" t="s">
        <v>190</v>
      </c>
      <c r="J112" s="50" t="s">
        <v>190</v>
      </c>
      <c r="K112" s="50" t="s">
        <v>190</v>
      </c>
      <c r="L112" s="75" t="s">
        <v>208</v>
      </c>
      <c r="M112" s="75" t="s">
        <v>208</v>
      </c>
      <c r="N112" s="75" t="s">
        <v>208</v>
      </c>
      <c r="O112" s="75" t="s">
        <v>208</v>
      </c>
      <c r="P112" s="75" t="s">
        <v>208</v>
      </c>
      <c r="Q112" s="75" t="s">
        <v>208</v>
      </c>
      <c r="R112" s="76" t="s">
        <v>208</v>
      </c>
      <c r="S112" s="75" t="s">
        <v>208</v>
      </c>
      <c r="T112" s="75" t="s">
        <v>208</v>
      </c>
      <c r="U112" s="29" t="s">
        <v>208</v>
      </c>
      <c r="V112" s="48" t="s">
        <v>208</v>
      </c>
      <c r="W112" s="117" t="s">
        <v>364</v>
      </c>
    </row>
    <row r="113" spans="1:23" x14ac:dyDescent="0.35">
      <c r="A113" s="30" t="s">
        <v>210</v>
      </c>
      <c r="B113" s="17" t="s">
        <v>183</v>
      </c>
      <c r="C113" s="9" t="s">
        <v>13</v>
      </c>
      <c r="D113" s="49" t="s">
        <v>190</v>
      </c>
      <c r="E113" s="49" t="s">
        <v>190</v>
      </c>
      <c r="F113" s="49" t="s">
        <v>190</v>
      </c>
      <c r="G113" s="49" t="s">
        <v>190</v>
      </c>
      <c r="H113" s="49" t="s">
        <v>190</v>
      </c>
      <c r="I113" s="49" t="s">
        <v>190</v>
      </c>
      <c r="J113" s="50" t="s">
        <v>190</v>
      </c>
      <c r="K113" s="50" t="s">
        <v>190</v>
      </c>
      <c r="L113" s="75">
        <v>4.2999999999999997E-2</v>
      </c>
      <c r="M113" s="75">
        <v>0.05</v>
      </c>
      <c r="N113" s="75">
        <v>5.0999999999999997E-2</v>
      </c>
      <c r="O113" s="75">
        <v>4.0999999999999995E-2</v>
      </c>
      <c r="P113" s="75">
        <v>4.5999999999999999E-2</v>
      </c>
      <c r="Q113" s="75">
        <v>5.2000000000000005E-2</v>
      </c>
      <c r="R113" s="76">
        <v>5.2999999999999999E-2</v>
      </c>
      <c r="S113" s="75">
        <v>3.7000000000000005E-2</v>
      </c>
      <c r="T113" s="75">
        <v>3.4000000000000002E-2</v>
      </c>
      <c r="U113" s="29">
        <v>3.2000000000000001E-2</v>
      </c>
      <c r="V113" s="48">
        <v>4.8000000000000001E-2</v>
      </c>
      <c r="W113" s="117" t="s">
        <v>364</v>
      </c>
    </row>
    <row r="114" spans="1:23" x14ac:dyDescent="0.35">
      <c r="A114" s="30" t="s">
        <v>210</v>
      </c>
      <c r="B114" s="17" t="s">
        <v>183</v>
      </c>
      <c r="C114" s="9" t="s">
        <v>116</v>
      </c>
      <c r="D114" s="49" t="s">
        <v>190</v>
      </c>
      <c r="E114" s="49" t="s">
        <v>190</v>
      </c>
      <c r="F114" s="49" t="s">
        <v>190</v>
      </c>
      <c r="G114" s="49" t="s">
        <v>190</v>
      </c>
      <c r="H114" s="49" t="s">
        <v>190</v>
      </c>
      <c r="I114" s="49" t="s">
        <v>190</v>
      </c>
      <c r="J114" s="50" t="s">
        <v>190</v>
      </c>
      <c r="K114" s="50" t="s">
        <v>190</v>
      </c>
      <c r="L114" s="75">
        <v>5.2000000000000005E-2</v>
      </c>
      <c r="M114" s="75" t="s">
        <v>208</v>
      </c>
      <c r="N114" s="75">
        <v>2.5000000000000001E-2</v>
      </c>
      <c r="O114" s="75" t="s">
        <v>208</v>
      </c>
      <c r="P114" s="75" t="s">
        <v>208</v>
      </c>
      <c r="Q114" s="75" t="s">
        <v>208</v>
      </c>
      <c r="R114" s="76" t="s">
        <v>208</v>
      </c>
      <c r="S114" s="75" t="s">
        <v>208</v>
      </c>
      <c r="T114" s="75" t="s">
        <v>208</v>
      </c>
      <c r="U114" s="29">
        <v>8.6999999999999994E-2</v>
      </c>
      <c r="V114" s="48" t="s">
        <v>208</v>
      </c>
      <c r="W114" s="117" t="s">
        <v>364</v>
      </c>
    </row>
    <row r="115" spans="1:23" x14ac:dyDescent="0.35">
      <c r="A115" s="30" t="s">
        <v>210</v>
      </c>
      <c r="B115" s="17" t="s">
        <v>183</v>
      </c>
      <c r="C115" s="9" t="s">
        <v>117</v>
      </c>
      <c r="D115" s="49" t="s">
        <v>190</v>
      </c>
      <c r="E115" s="49" t="s">
        <v>190</v>
      </c>
      <c r="F115" s="49" t="s">
        <v>190</v>
      </c>
      <c r="G115" s="49" t="s">
        <v>190</v>
      </c>
      <c r="H115" s="49" t="s">
        <v>190</v>
      </c>
      <c r="I115" s="49" t="s">
        <v>190</v>
      </c>
      <c r="J115" s="50" t="s">
        <v>190</v>
      </c>
      <c r="K115" s="50" t="s">
        <v>190</v>
      </c>
      <c r="L115" s="75">
        <v>7.9000000000000001E-2</v>
      </c>
      <c r="M115" s="75">
        <v>7.9000000000000001E-2</v>
      </c>
      <c r="N115" s="75">
        <v>5.5E-2</v>
      </c>
      <c r="O115" s="75">
        <v>4.0999999999999995E-2</v>
      </c>
      <c r="P115" s="75">
        <v>3.7999999999999999E-2</v>
      </c>
      <c r="Q115" s="75">
        <v>2.8999999999999998E-2</v>
      </c>
      <c r="R115" s="76">
        <v>1.7000000000000001E-2</v>
      </c>
      <c r="S115" s="75">
        <v>1.1000000000000001E-2</v>
      </c>
      <c r="T115" s="75">
        <v>0.04</v>
      </c>
      <c r="U115" s="29">
        <v>2.2000000000000002E-2</v>
      </c>
      <c r="V115" s="48" t="s">
        <v>208</v>
      </c>
      <c r="W115" s="117" t="s">
        <v>364</v>
      </c>
    </row>
    <row r="116" spans="1:23" x14ac:dyDescent="0.35">
      <c r="A116" s="30" t="s">
        <v>210</v>
      </c>
      <c r="B116" s="17" t="s">
        <v>183</v>
      </c>
      <c r="C116" s="9" t="s">
        <v>118</v>
      </c>
      <c r="D116" s="49" t="s">
        <v>190</v>
      </c>
      <c r="E116" s="49" t="s">
        <v>190</v>
      </c>
      <c r="F116" s="49" t="s">
        <v>190</v>
      </c>
      <c r="G116" s="49" t="s">
        <v>190</v>
      </c>
      <c r="H116" s="49" t="s">
        <v>190</v>
      </c>
      <c r="I116" s="49" t="s">
        <v>190</v>
      </c>
      <c r="J116" s="50" t="s">
        <v>190</v>
      </c>
      <c r="K116" s="50" t="s">
        <v>190</v>
      </c>
      <c r="L116" s="75" t="s">
        <v>208</v>
      </c>
      <c r="M116" s="75">
        <v>3.4000000000000002E-2</v>
      </c>
      <c r="N116" s="75">
        <v>7.2000000000000008E-2</v>
      </c>
      <c r="O116" s="75" t="s">
        <v>208</v>
      </c>
      <c r="P116" s="75">
        <v>4.4000000000000004E-2</v>
      </c>
      <c r="Q116" s="75" t="s">
        <v>208</v>
      </c>
      <c r="R116" s="76" t="s">
        <v>208</v>
      </c>
      <c r="S116" s="75" t="s">
        <v>208</v>
      </c>
      <c r="T116" s="75" t="s">
        <v>208</v>
      </c>
      <c r="U116" s="29" t="s">
        <v>208</v>
      </c>
      <c r="V116" s="48" t="s">
        <v>208</v>
      </c>
      <c r="W116" s="117" t="s">
        <v>364</v>
      </c>
    </row>
    <row r="117" spans="1:23" x14ac:dyDescent="0.35">
      <c r="A117" s="30" t="s">
        <v>210</v>
      </c>
      <c r="B117" s="17" t="s">
        <v>183</v>
      </c>
      <c r="C117" s="9" t="s">
        <v>184</v>
      </c>
      <c r="D117" s="49" t="s">
        <v>190</v>
      </c>
      <c r="E117" s="49" t="s">
        <v>190</v>
      </c>
      <c r="F117" s="49" t="s">
        <v>190</v>
      </c>
      <c r="G117" s="49" t="s">
        <v>190</v>
      </c>
      <c r="H117" s="49" t="s">
        <v>190</v>
      </c>
      <c r="I117" s="49" t="s">
        <v>190</v>
      </c>
      <c r="J117" s="50" t="s">
        <v>190</v>
      </c>
      <c r="K117" s="50" t="s">
        <v>190</v>
      </c>
      <c r="L117" s="75">
        <v>4.8000000000000001E-2</v>
      </c>
      <c r="M117" s="75">
        <v>0.05</v>
      </c>
      <c r="N117" s="75">
        <v>4.7E-2</v>
      </c>
      <c r="O117" s="75">
        <v>3.6000000000000004E-2</v>
      </c>
      <c r="P117" s="75">
        <v>3.9E-2</v>
      </c>
      <c r="Q117" s="75">
        <v>3.7000000000000005E-2</v>
      </c>
      <c r="R117" s="76">
        <v>2.7999999999999997E-2</v>
      </c>
      <c r="S117" s="75">
        <v>2.8999999999999998E-2</v>
      </c>
      <c r="T117" s="75">
        <v>2.5000000000000001E-2</v>
      </c>
      <c r="U117" s="29">
        <v>3.3000000000000002E-2</v>
      </c>
      <c r="V117" s="48">
        <v>0.03</v>
      </c>
      <c r="W117" s="117" t="s">
        <v>364</v>
      </c>
    </row>
    <row r="118" spans="1:23" ht="31.5" customHeight="1" x14ac:dyDescent="0.35">
      <c r="A118" s="30" t="s">
        <v>210</v>
      </c>
      <c r="B118" s="17" t="s">
        <v>185</v>
      </c>
      <c r="C118" s="17" t="s">
        <v>111</v>
      </c>
      <c r="D118" s="50" t="s">
        <v>190</v>
      </c>
      <c r="E118" s="50" t="s">
        <v>190</v>
      </c>
      <c r="F118" s="50" t="s">
        <v>190</v>
      </c>
      <c r="G118" s="50" t="s">
        <v>190</v>
      </c>
      <c r="H118" s="50" t="s">
        <v>190</v>
      </c>
      <c r="I118" s="50" t="s">
        <v>190</v>
      </c>
      <c r="J118" s="50" t="s">
        <v>190</v>
      </c>
      <c r="K118" s="50" t="s">
        <v>190</v>
      </c>
      <c r="L118" s="50">
        <v>0.17499999999999999</v>
      </c>
      <c r="M118" s="73" t="s">
        <v>208</v>
      </c>
      <c r="N118" s="73" t="s">
        <v>208</v>
      </c>
      <c r="O118" s="50">
        <v>0.217</v>
      </c>
      <c r="P118" s="73" t="s">
        <v>208</v>
      </c>
      <c r="Q118" s="50">
        <v>0.10400000000000001</v>
      </c>
      <c r="R118" s="73" t="s">
        <v>208</v>
      </c>
      <c r="S118" s="73" t="s">
        <v>208</v>
      </c>
      <c r="T118" s="73" t="s">
        <v>208</v>
      </c>
      <c r="U118" s="73" t="s">
        <v>208</v>
      </c>
      <c r="V118" s="48" t="s">
        <v>208</v>
      </c>
      <c r="W118" s="117" t="s">
        <v>364</v>
      </c>
    </row>
    <row r="119" spans="1:23" x14ac:dyDescent="0.35">
      <c r="A119" s="30" t="s">
        <v>210</v>
      </c>
      <c r="B119" s="17" t="s">
        <v>185</v>
      </c>
      <c r="C119" s="9" t="s">
        <v>186</v>
      </c>
      <c r="D119" s="49" t="s">
        <v>190</v>
      </c>
      <c r="E119" s="49" t="s">
        <v>190</v>
      </c>
      <c r="F119" s="49" t="s">
        <v>190</v>
      </c>
      <c r="G119" s="49" t="s">
        <v>190</v>
      </c>
      <c r="H119" s="49" t="s">
        <v>190</v>
      </c>
      <c r="I119" s="49" t="s">
        <v>190</v>
      </c>
      <c r="J119" s="50" t="s">
        <v>190</v>
      </c>
      <c r="K119" s="50" t="s">
        <v>190</v>
      </c>
      <c r="L119" s="50">
        <v>9.1999999999999998E-2</v>
      </c>
      <c r="M119" s="50">
        <v>7.4999999999999997E-2</v>
      </c>
      <c r="N119" s="50">
        <v>7.5999999999999998E-2</v>
      </c>
      <c r="O119" s="50">
        <v>6.4000000000000001E-2</v>
      </c>
      <c r="P119" s="50">
        <v>3.5000000000000003E-2</v>
      </c>
      <c r="Q119" s="50">
        <v>4.2999999999999997E-2</v>
      </c>
      <c r="R119" s="51">
        <v>4.2000000000000003E-2</v>
      </c>
      <c r="S119" s="50">
        <v>4.5999999999999999E-2</v>
      </c>
      <c r="T119" s="50">
        <v>3.7000000000000005E-2</v>
      </c>
      <c r="U119" s="48">
        <v>2.8000000000000001E-2</v>
      </c>
      <c r="V119" s="48">
        <v>2.2000000000000002E-2</v>
      </c>
      <c r="W119" s="117" t="s">
        <v>364</v>
      </c>
    </row>
    <row r="120" spans="1:23" x14ac:dyDescent="0.35">
      <c r="A120" s="30" t="s">
        <v>210</v>
      </c>
      <c r="B120" s="17" t="s">
        <v>185</v>
      </c>
      <c r="C120" s="9" t="s">
        <v>151</v>
      </c>
      <c r="D120" s="49" t="s">
        <v>190</v>
      </c>
      <c r="E120" s="49" t="s">
        <v>190</v>
      </c>
      <c r="F120" s="49" t="s">
        <v>190</v>
      </c>
      <c r="G120" s="49" t="s">
        <v>190</v>
      </c>
      <c r="H120" s="49" t="s">
        <v>190</v>
      </c>
      <c r="I120" s="49" t="s">
        <v>190</v>
      </c>
      <c r="J120" s="50" t="s">
        <v>190</v>
      </c>
      <c r="K120" s="50" t="s">
        <v>190</v>
      </c>
      <c r="L120" s="50">
        <v>9.4E-2</v>
      </c>
      <c r="M120" s="50">
        <v>8.5000000000000006E-2</v>
      </c>
      <c r="N120" s="50">
        <v>8.3000000000000004E-2</v>
      </c>
      <c r="O120" s="50">
        <v>7.2999999999999995E-2</v>
      </c>
      <c r="P120" s="50">
        <v>0.05</v>
      </c>
      <c r="Q120" s="50">
        <v>5.5999999999999994E-2</v>
      </c>
      <c r="R120" s="51">
        <v>0.05</v>
      </c>
      <c r="S120" s="50">
        <v>3.7000000000000005E-2</v>
      </c>
      <c r="T120" s="50">
        <v>3.7000000000000005E-2</v>
      </c>
      <c r="U120" s="48">
        <v>3.4000000000000002E-2</v>
      </c>
      <c r="V120" s="48">
        <v>2.8999999999999998E-2</v>
      </c>
      <c r="W120" s="117" t="s">
        <v>364</v>
      </c>
    </row>
    <row r="121" spans="1:23" ht="36" customHeight="1" x14ac:dyDescent="0.35">
      <c r="A121" s="30" t="s">
        <v>210</v>
      </c>
      <c r="B121" s="91" t="s">
        <v>272</v>
      </c>
      <c r="C121" s="92" t="s">
        <v>273</v>
      </c>
      <c r="D121" s="48" t="s">
        <v>190</v>
      </c>
      <c r="E121" s="48" t="s">
        <v>190</v>
      </c>
      <c r="F121" s="48" t="s">
        <v>190</v>
      </c>
      <c r="G121" s="48" t="s">
        <v>190</v>
      </c>
      <c r="H121" s="48" t="s">
        <v>190</v>
      </c>
      <c r="I121" s="48" t="s">
        <v>190</v>
      </c>
      <c r="J121" s="48" t="s">
        <v>190</v>
      </c>
      <c r="K121" s="48" t="s">
        <v>190</v>
      </c>
      <c r="L121" s="48" t="s">
        <v>208</v>
      </c>
      <c r="M121" s="48" t="s">
        <v>208</v>
      </c>
      <c r="N121" s="48" t="s">
        <v>208</v>
      </c>
      <c r="O121" s="48" t="s">
        <v>208</v>
      </c>
      <c r="P121" s="48" t="s">
        <v>208</v>
      </c>
      <c r="Q121" s="48" t="s">
        <v>208</v>
      </c>
      <c r="R121" s="48" t="s">
        <v>208</v>
      </c>
      <c r="S121" s="48" t="s">
        <v>208</v>
      </c>
      <c r="T121" s="48" t="s">
        <v>208</v>
      </c>
      <c r="U121" s="48" t="s">
        <v>208</v>
      </c>
      <c r="V121" s="48" t="s">
        <v>208</v>
      </c>
      <c r="W121" s="117" t="s">
        <v>364</v>
      </c>
    </row>
    <row r="122" spans="1:23" x14ac:dyDescent="0.35">
      <c r="A122" s="30" t="s">
        <v>210</v>
      </c>
      <c r="B122" s="91" t="s">
        <v>272</v>
      </c>
      <c r="C122" s="92" t="s">
        <v>274</v>
      </c>
      <c r="D122" s="48" t="s">
        <v>190</v>
      </c>
      <c r="E122" s="48" t="s">
        <v>190</v>
      </c>
      <c r="F122" s="48" t="s">
        <v>190</v>
      </c>
      <c r="G122" s="48" t="s">
        <v>190</v>
      </c>
      <c r="H122" s="48" t="s">
        <v>190</v>
      </c>
      <c r="I122" s="48" t="s">
        <v>190</v>
      </c>
      <c r="J122" s="48" t="s">
        <v>190</v>
      </c>
      <c r="K122" s="48" t="s">
        <v>190</v>
      </c>
      <c r="L122" s="48">
        <v>0.18</v>
      </c>
      <c r="M122" s="48" t="s">
        <v>208</v>
      </c>
      <c r="N122" s="48" t="s">
        <v>208</v>
      </c>
      <c r="O122" s="48" t="s">
        <v>208</v>
      </c>
      <c r="P122" s="48" t="s">
        <v>208</v>
      </c>
      <c r="Q122" s="48" t="s">
        <v>208</v>
      </c>
      <c r="R122" s="48" t="s">
        <v>208</v>
      </c>
      <c r="S122" s="48" t="s">
        <v>208</v>
      </c>
      <c r="T122" s="48" t="s">
        <v>208</v>
      </c>
      <c r="U122" s="48" t="s">
        <v>208</v>
      </c>
      <c r="V122" s="48" t="s">
        <v>208</v>
      </c>
      <c r="W122" s="117" t="s">
        <v>364</v>
      </c>
    </row>
    <row r="123" spans="1:23" x14ac:dyDescent="0.35">
      <c r="A123" s="30" t="s">
        <v>210</v>
      </c>
      <c r="B123" s="91" t="s">
        <v>272</v>
      </c>
      <c r="C123" s="92" t="s">
        <v>275</v>
      </c>
      <c r="D123" s="49" t="s">
        <v>190</v>
      </c>
      <c r="E123" s="49" t="s">
        <v>190</v>
      </c>
      <c r="F123" s="49" t="s">
        <v>190</v>
      </c>
      <c r="G123" s="49" t="s">
        <v>190</v>
      </c>
      <c r="H123" s="49" t="s">
        <v>190</v>
      </c>
      <c r="I123" s="49" t="s">
        <v>190</v>
      </c>
      <c r="J123" s="50" t="s">
        <v>190</v>
      </c>
      <c r="K123" s="50" t="s">
        <v>190</v>
      </c>
      <c r="L123" s="48" t="s">
        <v>208</v>
      </c>
      <c r="M123" s="48" t="s">
        <v>208</v>
      </c>
      <c r="N123" s="48" t="s">
        <v>208</v>
      </c>
      <c r="O123" s="48" t="s">
        <v>208</v>
      </c>
      <c r="P123" s="48" t="s">
        <v>208</v>
      </c>
      <c r="Q123" s="48" t="s">
        <v>208</v>
      </c>
      <c r="R123" s="48" t="s">
        <v>208</v>
      </c>
      <c r="S123" s="48" t="s">
        <v>208</v>
      </c>
      <c r="T123" s="48" t="s">
        <v>208</v>
      </c>
      <c r="U123" s="48" t="s">
        <v>208</v>
      </c>
      <c r="V123" s="48" t="s">
        <v>208</v>
      </c>
      <c r="W123" s="117" t="s">
        <v>364</v>
      </c>
    </row>
    <row r="124" spans="1:23" x14ac:dyDescent="0.35">
      <c r="A124" s="30" t="s">
        <v>210</v>
      </c>
      <c r="B124" s="91" t="s">
        <v>272</v>
      </c>
      <c r="C124" s="92" t="s">
        <v>276</v>
      </c>
      <c r="D124" s="49" t="s">
        <v>190</v>
      </c>
      <c r="E124" s="49" t="s">
        <v>190</v>
      </c>
      <c r="F124" s="49" t="s">
        <v>190</v>
      </c>
      <c r="G124" s="49" t="s">
        <v>190</v>
      </c>
      <c r="H124" s="49" t="s">
        <v>190</v>
      </c>
      <c r="I124" s="49" t="s">
        <v>190</v>
      </c>
      <c r="J124" s="50" t="s">
        <v>190</v>
      </c>
      <c r="K124" s="50" t="s">
        <v>190</v>
      </c>
      <c r="L124" s="48">
        <v>9.7000000000000003E-2</v>
      </c>
      <c r="M124" s="48">
        <v>9.0999999999999998E-2</v>
      </c>
      <c r="N124" s="48">
        <v>5.8000000000000003E-2</v>
      </c>
      <c r="O124" s="48">
        <v>3.4000000000000002E-2</v>
      </c>
      <c r="P124" s="48">
        <v>3.9E-2</v>
      </c>
      <c r="Q124" s="48">
        <v>3.1E-2</v>
      </c>
      <c r="R124" s="48">
        <v>1.7000000000000001E-2</v>
      </c>
      <c r="S124" s="48">
        <v>1.4999999999999999E-2</v>
      </c>
      <c r="T124" s="48">
        <v>4.2999999999999997E-2</v>
      </c>
      <c r="U124" s="48">
        <v>2.5999999999999999E-2</v>
      </c>
      <c r="V124" s="48" t="s">
        <v>208</v>
      </c>
      <c r="W124" s="117" t="s">
        <v>364</v>
      </c>
    </row>
    <row r="125" spans="1:23" x14ac:dyDescent="0.35">
      <c r="A125" s="30" t="s">
        <v>210</v>
      </c>
      <c r="B125" s="91" t="s">
        <v>272</v>
      </c>
      <c r="C125" s="92" t="s">
        <v>277</v>
      </c>
      <c r="D125" s="49" t="s">
        <v>190</v>
      </c>
      <c r="E125" s="49" t="s">
        <v>190</v>
      </c>
      <c r="F125" s="49" t="s">
        <v>190</v>
      </c>
      <c r="G125" s="49" t="s">
        <v>190</v>
      </c>
      <c r="H125" s="49" t="s">
        <v>190</v>
      </c>
      <c r="I125" s="49" t="s">
        <v>190</v>
      </c>
      <c r="J125" s="50" t="s">
        <v>190</v>
      </c>
      <c r="K125" s="50" t="s">
        <v>190</v>
      </c>
      <c r="L125" s="48">
        <v>0.04</v>
      </c>
      <c r="M125" s="48" t="s">
        <v>208</v>
      </c>
      <c r="N125" s="48">
        <v>2.8000000000000001E-2</v>
      </c>
      <c r="O125" s="48" t="s">
        <v>208</v>
      </c>
      <c r="P125" s="48" t="s">
        <v>208</v>
      </c>
      <c r="Q125" s="48" t="s">
        <v>208</v>
      </c>
      <c r="R125" s="48" t="s">
        <v>208</v>
      </c>
      <c r="S125" s="48" t="s">
        <v>208</v>
      </c>
      <c r="T125" s="48" t="s">
        <v>208</v>
      </c>
      <c r="U125" s="48">
        <v>9.4E-2</v>
      </c>
      <c r="V125" s="48" t="s">
        <v>208</v>
      </c>
      <c r="W125" s="117" t="s">
        <v>364</v>
      </c>
    </row>
    <row r="126" spans="1:23" x14ac:dyDescent="0.35">
      <c r="A126" s="30" t="s">
        <v>210</v>
      </c>
      <c r="B126" s="91" t="s">
        <v>272</v>
      </c>
      <c r="C126" s="92" t="s">
        <v>278</v>
      </c>
      <c r="D126" s="49" t="s">
        <v>190</v>
      </c>
      <c r="E126" s="49" t="s">
        <v>190</v>
      </c>
      <c r="F126" s="49" t="s">
        <v>190</v>
      </c>
      <c r="G126" s="49" t="s">
        <v>190</v>
      </c>
      <c r="H126" s="49" t="s">
        <v>190</v>
      </c>
      <c r="I126" s="49" t="s">
        <v>190</v>
      </c>
      <c r="J126" s="50" t="s">
        <v>190</v>
      </c>
      <c r="K126" s="50" t="s">
        <v>190</v>
      </c>
      <c r="L126" s="48" t="s">
        <v>208</v>
      </c>
      <c r="M126" s="48" t="s">
        <v>208</v>
      </c>
      <c r="N126" s="48" t="s">
        <v>208</v>
      </c>
      <c r="O126" s="48" t="s">
        <v>208</v>
      </c>
      <c r="P126" s="48" t="s">
        <v>208</v>
      </c>
      <c r="Q126" s="48" t="s">
        <v>208</v>
      </c>
      <c r="R126" s="48" t="s">
        <v>208</v>
      </c>
      <c r="S126" s="48" t="s">
        <v>208</v>
      </c>
      <c r="T126" s="48" t="s">
        <v>208</v>
      </c>
      <c r="U126" s="48" t="s">
        <v>208</v>
      </c>
      <c r="V126" s="48" t="s">
        <v>208</v>
      </c>
      <c r="W126" s="117" t="s">
        <v>364</v>
      </c>
    </row>
    <row r="127" spans="1:23" x14ac:dyDescent="0.35">
      <c r="A127" s="30" t="s">
        <v>210</v>
      </c>
      <c r="B127" s="91" t="s">
        <v>272</v>
      </c>
      <c r="C127" s="92" t="s">
        <v>279</v>
      </c>
      <c r="D127" s="49" t="s">
        <v>190</v>
      </c>
      <c r="E127" s="49" t="s">
        <v>190</v>
      </c>
      <c r="F127" s="49" t="s">
        <v>190</v>
      </c>
      <c r="G127" s="49" t="s">
        <v>190</v>
      </c>
      <c r="H127" s="49" t="s">
        <v>190</v>
      </c>
      <c r="I127" s="49" t="s">
        <v>190</v>
      </c>
      <c r="J127" s="50" t="s">
        <v>190</v>
      </c>
      <c r="K127" s="50" t="s">
        <v>190</v>
      </c>
      <c r="L127" s="48" t="s">
        <v>208</v>
      </c>
      <c r="M127" s="48" t="s">
        <v>208</v>
      </c>
      <c r="N127" s="48">
        <v>7.3999999999999996E-2</v>
      </c>
      <c r="O127" s="48" t="s">
        <v>208</v>
      </c>
      <c r="P127" s="48">
        <v>4.9000000000000002E-2</v>
      </c>
      <c r="Q127" s="48" t="s">
        <v>208</v>
      </c>
      <c r="R127" s="48" t="s">
        <v>208</v>
      </c>
      <c r="S127" s="48" t="s">
        <v>208</v>
      </c>
      <c r="T127" s="48" t="s">
        <v>208</v>
      </c>
      <c r="U127" s="48" t="s">
        <v>208</v>
      </c>
      <c r="V127" s="48" t="s">
        <v>208</v>
      </c>
      <c r="W127" s="117" t="s">
        <v>364</v>
      </c>
    </row>
    <row r="128" spans="1:23" x14ac:dyDescent="0.35">
      <c r="A128" s="30" t="s">
        <v>210</v>
      </c>
      <c r="B128" s="91" t="s">
        <v>272</v>
      </c>
      <c r="C128" s="92" t="s">
        <v>280</v>
      </c>
      <c r="D128" s="49" t="s">
        <v>190</v>
      </c>
      <c r="E128" s="49" t="s">
        <v>190</v>
      </c>
      <c r="F128" s="49" t="s">
        <v>190</v>
      </c>
      <c r="G128" s="49" t="s">
        <v>190</v>
      </c>
      <c r="H128" s="49" t="s">
        <v>190</v>
      </c>
      <c r="I128" s="49" t="s">
        <v>190</v>
      </c>
      <c r="J128" s="50" t="s">
        <v>190</v>
      </c>
      <c r="K128" s="50" t="s">
        <v>190</v>
      </c>
      <c r="L128" s="48" t="s">
        <v>208</v>
      </c>
      <c r="M128" s="48" t="s">
        <v>208</v>
      </c>
      <c r="N128" s="48" t="s">
        <v>208</v>
      </c>
      <c r="O128" s="48" t="s">
        <v>208</v>
      </c>
      <c r="P128" s="48" t="s">
        <v>208</v>
      </c>
      <c r="Q128" s="48" t="s">
        <v>208</v>
      </c>
      <c r="R128" s="48" t="s">
        <v>208</v>
      </c>
      <c r="S128" s="48" t="s">
        <v>208</v>
      </c>
      <c r="T128" s="48" t="s">
        <v>208</v>
      </c>
      <c r="U128" s="48" t="s">
        <v>208</v>
      </c>
      <c r="V128" s="48" t="s">
        <v>208</v>
      </c>
      <c r="W128" s="117" t="s">
        <v>364</v>
      </c>
    </row>
    <row r="129" spans="1:23" x14ac:dyDescent="0.35">
      <c r="A129" s="30" t="s">
        <v>210</v>
      </c>
      <c r="B129" s="91" t="s">
        <v>272</v>
      </c>
      <c r="C129" s="92" t="s">
        <v>281</v>
      </c>
      <c r="D129" s="49" t="s">
        <v>190</v>
      </c>
      <c r="E129" s="49" t="s">
        <v>190</v>
      </c>
      <c r="F129" s="49" t="s">
        <v>190</v>
      </c>
      <c r="G129" s="49" t="s">
        <v>190</v>
      </c>
      <c r="H129" s="49" t="s">
        <v>190</v>
      </c>
      <c r="I129" s="49" t="s">
        <v>190</v>
      </c>
      <c r="J129" s="50" t="s">
        <v>190</v>
      </c>
      <c r="K129" s="50" t="s">
        <v>190</v>
      </c>
      <c r="L129" s="48" t="s">
        <v>208</v>
      </c>
      <c r="M129" s="48" t="s">
        <v>208</v>
      </c>
      <c r="N129" s="48" t="s">
        <v>208</v>
      </c>
      <c r="O129" s="48" t="s">
        <v>208</v>
      </c>
      <c r="P129" s="48" t="s">
        <v>208</v>
      </c>
      <c r="Q129" s="48" t="s">
        <v>208</v>
      </c>
      <c r="R129" s="48" t="s">
        <v>208</v>
      </c>
      <c r="S129" s="48" t="s">
        <v>208</v>
      </c>
      <c r="T129" s="48" t="s">
        <v>208</v>
      </c>
      <c r="U129" s="48" t="s">
        <v>208</v>
      </c>
      <c r="V129" s="48" t="s">
        <v>208</v>
      </c>
      <c r="W129" s="117" t="s">
        <v>364</v>
      </c>
    </row>
    <row r="130" spans="1:23" ht="33.5" customHeight="1" x14ac:dyDescent="0.35">
      <c r="A130" s="30" t="s">
        <v>210</v>
      </c>
      <c r="B130" s="17" t="s">
        <v>263</v>
      </c>
      <c r="C130" s="9" t="s">
        <v>282</v>
      </c>
      <c r="D130" s="48" t="s">
        <v>190</v>
      </c>
      <c r="E130" s="48" t="s">
        <v>190</v>
      </c>
      <c r="F130" s="48" t="s">
        <v>190</v>
      </c>
      <c r="G130" s="48" t="s">
        <v>190</v>
      </c>
      <c r="H130" s="48" t="s">
        <v>190</v>
      </c>
      <c r="I130" s="48" t="s">
        <v>190</v>
      </c>
      <c r="J130" s="89" t="s">
        <v>190</v>
      </c>
      <c r="K130" s="89" t="s">
        <v>190</v>
      </c>
      <c r="L130" s="50">
        <v>0.18100000000000002</v>
      </c>
      <c r="M130" s="50">
        <v>0.16500000000000001</v>
      </c>
      <c r="N130" s="50">
        <v>0.14000000000000001</v>
      </c>
      <c r="O130" s="50">
        <v>0.127</v>
      </c>
      <c r="P130" s="50">
        <v>9.6999999999999989E-2</v>
      </c>
      <c r="Q130" s="50">
        <v>7.6999999999999999E-2</v>
      </c>
      <c r="R130" s="50">
        <v>8.6999999999999994E-2</v>
      </c>
      <c r="S130" s="50">
        <v>6.4000000000000001E-2</v>
      </c>
      <c r="T130" s="50">
        <v>6.6000000000000003E-2</v>
      </c>
      <c r="U130" s="50">
        <v>7.0999999999999994E-2</v>
      </c>
      <c r="V130" s="50">
        <v>5.4000000000000006E-2</v>
      </c>
      <c r="W130" s="117" t="s">
        <v>364</v>
      </c>
    </row>
    <row r="131" spans="1:23" x14ac:dyDescent="0.35">
      <c r="A131" s="30" t="s">
        <v>210</v>
      </c>
      <c r="B131" s="17" t="s">
        <v>263</v>
      </c>
      <c r="C131" s="92" t="s">
        <v>265</v>
      </c>
      <c r="D131" s="88" t="s">
        <v>190</v>
      </c>
      <c r="E131" s="88" t="s">
        <v>190</v>
      </c>
      <c r="F131" s="88" t="s">
        <v>190</v>
      </c>
      <c r="G131" s="88" t="s">
        <v>190</v>
      </c>
      <c r="H131" s="88" t="s">
        <v>190</v>
      </c>
      <c r="I131" s="88" t="s">
        <v>190</v>
      </c>
      <c r="J131" s="89" t="s">
        <v>190</v>
      </c>
      <c r="K131" s="89" t="s">
        <v>190</v>
      </c>
      <c r="L131" s="50">
        <v>9.3000000000000013E-2</v>
      </c>
      <c r="M131" s="50">
        <v>9.0999999999999998E-2</v>
      </c>
      <c r="N131" s="50">
        <v>7.0999999999999994E-2</v>
      </c>
      <c r="O131" s="50">
        <v>6.4000000000000001E-2</v>
      </c>
      <c r="P131" s="50">
        <v>5.7999999999999996E-2</v>
      </c>
      <c r="Q131" s="50">
        <v>4.7E-2</v>
      </c>
      <c r="R131" s="50">
        <v>4.5999999999999999E-2</v>
      </c>
      <c r="S131" s="50">
        <v>0.04</v>
      </c>
      <c r="T131" s="50">
        <v>5.2000000000000005E-2</v>
      </c>
      <c r="U131" s="50">
        <v>3.9E-2</v>
      </c>
      <c r="V131" s="50">
        <v>4.2999999999999997E-2</v>
      </c>
      <c r="W131" s="117" t="s">
        <v>364</v>
      </c>
    </row>
    <row r="132" spans="1:23" x14ac:dyDescent="0.35">
      <c r="A132" s="30" t="s">
        <v>210</v>
      </c>
      <c r="B132" s="17" t="s">
        <v>263</v>
      </c>
      <c r="C132" s="92" t="s">
        <v>266</v>
      </c>
      <c r="D132" s="88" t="s">
        <v>190</v>
      </c>
      <c r="E132" s="88" t="s">
        <v>190</v>
      </c>
      <c r="F132" s="88" t="s">
        <v>190</v>
      </c>
      <c r="G132" s="88" t="s">
        <v>190</v>
      </c>
      <c r="H132" s="88" t="s">
        <v>190</v>
      </c>
      <c r="I132" s="88" t="s">
        <v>190</v>
      </c>
      <c r="J132" s="89" t="s">
        <v>190</v>
      </c>
      <c r="K132" s="89" t="s">
        <v>190</v>
      </c>
      <c r="L132" s="50">
        <v>6.4000000000000001E-2</v>
      </c>
      <c r="M132" s="50">
        <v>5.7999999999999996E-2</v>
      </c>
      <c r="N132" s="50">
        <v>4.8000000000000001E-2</v>
      </c>
      <c r="O132" s="50">
        <v>4.8000000000000001E-2</v>
      </c>
      <c r="P132" s="50">
        <v>4.0999999999999995E-2</v>
      </c>
      <c r="Q132" s="50">
        <v>3.4000000000000002E-2</v>
      </c>
      <c r="R132" s="50">
        <v>3.5000000000000003E-2</v>
      </c>
      <c r="S132" s="50">
        <v>0.03</v>
      </c>
      <c r="T132" s="50">
        <v>3.7000000000000005E-2</v>
      </c>
      <c r="U132" s="50">
        <v>3.3000000000000002E-2</v>
      </c>
      <c r="V132" s="50">
        <v>3.2000000000000001E-2</v>
      </c>
      <c r="W132" s="117" t="s">
        <v>364</v>
      </c>
    </row>
    <row r="133" spans="1:23" x14ac:dyDescent="0.35">
      <c r="A133" s="30" t="s">
        <v>210</v>
      </c>
      <c r="B133" s="17" t="s">
        <v>263</v>
      </c>
      <c r="C133" s="92" t="s">
        <v>267</v>
      </c>
      <c r="D133" s="88" t="s">
        <v>190</v>
      </c>
      <c r="E133" s="88" t="s">
        <v>190</v>
      </c>
      <c r="F133" s="88" t="s">
        <v>190</v>
      </c>
      <c r="G133" s="88" t="s">
        <v>190</v>
      </c>
      <c r="H133" s="88" t="s">
        <v>190</v>
      </c>
      <c r="I133" s="88" t="s">
        <v>190</v>
      </c>
      <c r="J133" s="89" t="s">
        <v>190</v>
      </c>
      <c r="K133" s="89" t="s">
        <v>190</v>
      </c>
      <c r="L133" s="50">
        <v>4.4999999999999998E-2</v>
      </c>
      <c r="M133" s="50">
        <v>5.0999999999999997E-2</v>
      </c>
      <c r="N133" s="50">
        <v>3.7000000000000005E-2</v>
      </c>
      <c r="O133" s="50">
        <v>3.7999999999999999E-2</v>
      </c>
      <c r="P133" s="50">
        <v>2.3E-2</v>
      </c>
      <c r="Q133" s="50">
        <v>0.03</v>
      </c>
      <c r="R133" s="50">
        <v>2.8999999999999998E-2</v>
      </c>
      <c r="S133" s="50">
        <v>2.5000000000000001E-2</v>
      </c>
      <c r="T133" s="50">
        <v>3.1E-2</v>
      </c>
      <c r="U133" s="50">
        <v>2.5000000000000001E-2</v>
      </c>
      <c r="V133" s="50">
        <v>2.8999999999999998E-2</v>
      </c>
      <c r="W133" s="117" t="s">
        <v>364</v>
      </c>
    </row>
    <row r="134" spans="1:23" x14ac:dyDescent="0.35">
      <c r="A134" s="30" t="s">
        <v>210</v>
      </c>
      <c r="B134" s="17" t="s">
        <v>263</v>
      </c>
      <c r="C134" s="92" t="s">
        <v>283</v>
      </c>
      <c r="D134" s="88" t="s">
        <v>190</v>
      </c>
      <c r="E134" s="88" t="s">
        <v>190</v>
      </c>
      <c r="F134" s="88" t="s">
        <v>190</v>
      </c>
      <c r="G134" s="88" t="s">
        <v>190</v>
      </c>
      <c r="H134" s="88" t="s">
        <v>190</v>
      </c>
      <c r="I134" s="88" t="s">
        <v>190</v>
      </c>
      <c r="J134" s="89" t="s">
        <v>190</v>
      </c>
      <c r="K134" s="89" t="s">
        <v>190</v>
      </c>
      <c r="L134" s="50">
        <v>3.6000000000000004E-2</v>
      </c>
      <c r="M134" s="50">
        <v>4.0999999999999995E-2</v>
      </c>
      <c r="N134" s="50">
        <v>3.4000000000000002E-2</v>
      </c>
      <c r="O134" s="50">
        <v>3.3000000000000002E-2</v>
      </c>
      <c r="P134" s="50">
        <v>3.5000000000000003E-2</v>
      </c>
      <c r="Q134" s="50">
        <v>2.6000000000000002E-2</v>
      </c>
      <c r="R134" s="50">
        <v>2.6000000000000002E-2</v>
      </c>
      <c r="S134" s="50">
        <v>2.3E-2</v>
      </c>
      <c r="T134" s="50">
        <v>3.7999999999999999E-2</v>
      </c>
      <c r="U134" s="50">
        <v>3.1E-2</v>
      </c>
      <c r="V134" s="50">
        <v>1.8000000000000002E-2</v>
      </c>
      <c r="W134" s="117" t="s">
        <v>364</v>
      </c>
    </row>
    <row r="135" spans="1:23" ht="31.5" customHeight="1" x14ac:dyDescent="0.35">
      <c r="A135" s="30" t="s">
        <v>207</v>
      </c>
      <c r="B135" s="17" t="s">
        <v>178</v>
      </c>
      <c r="C135" s="17" t="s">
        <v>48</v>
      </c>
      <c r="D135" s="50">
        <v>1E-3</v>
      </c>
      <c r="E135" s="50">
        <v>1E-3</v>
      </c>
      <c r="F135" s="50">
        <v>1E-3</v>
      </c>
      <c r="G135" s="50">
        <v>1E-3</v>
      </c>
      <c r="H135" s="50">
        <v>1E-3</v>
      </c>
      <c r="I135" s="50">
        <v>1E-3</v>
      </c>
      <c r="J135" s="50">
        <v>1E-3</v>
      </c>
      <c r="K135" s="50">
        <v>1E-3</v>
      </c>
      <c r="L135" s="50">
        <v>1E-3</v>
      </c>
      <c r="M135" s="50">
        <v>1E-3</v>
      </c>
      <c r="N135" s="50">
        <v>1E-3</v>
      </c>
      <c r="O135" s="50">
        <v>1E-3</v>
      </c>
      <c r="P135" s="50">
        <v>1E-3</v>
      </c>
      <c r="Q135" s="50">
        <v>1E-3</v>
      </c>
      <c r="R135" s="51">
        <v>1E-3</v>
      </c>
      <c r="S135" s="50">
        <v>1E-3</v>
      </c>
      <c r="T135" s="50">
        <v>1E-3</v>
      </c>
      <c r="U135" s="48">
        <v>1E-3</v>
      </c>
      <c r="V135" s="97">
        <v>1E-3</v>
      </c>
      <c r="W135" s="98">
        <v>1E-3</v>
      </c>
    </row>
    <row r="136" spans="1:23" x14ac:dyDescent="0.35">
      <c r="A136" s="30" t="s">
        <v>207</v>
      </c>
      <c r="B136" s="16" t="s">
        <v>178</v>
      </c>
      <c r="C136" s="17" t="s">
        <v>1</v>
      </c>
      <c r="D136" s="49">
        <v>3.0000000000000001E-3</v>
      </c>
      <c r="E136" s="49">
        <v>3.0000000000000001E-3</v>
      </c>
      <c r="F136" s="49">
        <v>3.0000000000000001E-3</v>
      </c>
      <c r="G136" s="49">
        <v>3.0000000000000001E-3</v>
      </c>
      <c r="H136" s="49">
        <v>3.0000000000000001E-3</v>
      </c>
      <c r="I136" s="49">
        <v>3.0000000000000001E-3</v>
      </c>
      <c r="J136" s="50">
        <v>3.0000000000000001E-3</v>
      </c>
      <c r="K136" s="50">
        <v>4.0000000000000001E-3</v>
      </c>
      <c r="L136" s="50">
        <v>4.0000000000000001E-3</v>
      </c>
      <c r="M136" s="50">
        <v>4.0000000000000001E-3</v>
      </c>
      <c r="N136" s="50">
        <v>3.0000000000000001E-3</v>
      </c>
      <c r="O136" s="50">
        <v>3.0000000000000001E-3</v>
      </c>
      <c r="P136" s="50">
        <v>3.0000000000000001E-3</v>
      </c>
      <c r="Q136" s="50">
        <v>3.0000000000000001E-3</v>
      </c>
      <c r="R136" s="51">
        <v>3.0000000000000001E-3</v>
      </c>
      <c r="S136" s="50">
        <v>3.0000000000000001E-3</v>
      </c>
      <c r="T136" s="50">
        <v>4.0000000000000001E-3</v>
      </c>
      <c r="U136" s="48">
        <v>4.0000000000000001E-3</v>
      </c>
      <c r="V136" s="97">
        <v>4.0000000000000001E-3</v>
      </c>
      <c r="W136" s="98">
        <v>4.0000000000000001E-3</v>
      </c>
    </row>
    <row r="137" spans="1:23" ht="31.5" customHeight="1" x14ac:dyDescent="0.35">
      <c r="A137" s="30" t="s">
        <v>207</v>
      </c>
      <c r="B137" s="17" t="s">
        <v>179</v>
      </c>
      <c r="C137" s="17" t="s">
        <v>35</v>
      </c>
      <c r="D137" s="50">
        <v>1.1000000000000001E-2</v>
      </c>
      <c r="E137" s="50">
        <v>0.01</v>
      </c>
      <c r="F137" s="50">
        <v>9.0000000000000011E-3</v>
      </c>
      <c r="G137" s="50">
        <v>8.0000000000000002E-3</v>
      </c>
      <c r="H137" s="50">
        <v>8.0000000000000002E-3</v>
      </c>
      <c r="I137" s="50">
        <v>8.0000000000000002E-3</v>
      </c>
      <c r="J137" s="50">
        <v>1.1000000000000001E-2</v>
      </c>
      <c r="K137" s="50">
        <v>1.2E-2</v>
      </c>
      <c r="L137" s="50">
        <v>1.1000000000000001E-2</v>
      </c>
      <c r="M137" s="50">
        <v>1.1000000000000001E-2</v>
      </c>
      <c r="N137" s="50">
        <v>1.1000000000000001E-2</v>
      </c>
      <c r="O137" s="50">
        <v>0.01</v>
      </c>
      <c r="P137" s="50">
        <v>1.3999999999999999E-2</v>
      </c>
      <c r="Q137" s="50">
        <v>1.1000000000000001E-2</v>
      </c>
      <c r="R137" s="51">
        <v>1.3999999999999999E-2</v>
      </c>
      <c r="S137" s="50">
        <v>0.01</v>
      </c>
      <c r="T137" s="50">
        <v>1.4999999999999999E-2</v>
      </c>
      <c r="U137" s="48">
        <v>1.3999999999999999E-2</v>
      </c>
      <c r="V137" s="48">
        <v>1.7000000000000001E-2</v>
      </c>
      <c r="W137" s="117" t="s">
        <v>364</v>
      </c>
    </row>
    <row r="138" spans="1:23" x14ac:dyDescent="0.35">
      <c r="A138" s="30" t="s">
        <v>207</v>
      </c>
      <c r="B138" s="16" t="s">
        <v>179</v>
      </c>
      <c r="C138" s="17" t="s">
        <v>36</v>
      </c>
      <c r="D138" s="49">
        <v>5.0000000000000001E-3</v>
      </c>
      <c r="E138" s="49">
        <v>6.0000000000000001E-3</v>
      </c>
      <c r="F138" s="49">
        <v>5.0000000000000001E-3</v>
      </c>
      <c r="G138" s="49">
        <v>5.0000000000000001E-3</v>
      </c>
      <c r="H138" s="49">
        <v>6.0000000000000001E-3</v>
      </c>
      <c r="I138" s="49">
        <v>6.9999999999999993E-3</v>
      </c>
      <c r="J138" s="50">
        <v>6.9999999999999993E-3</v>
      </c>
      <c r="K138" s="50">
        <v>8.0000000000000002E-3</v>
      </c>
      <c r="L138" s="50">
        <v>8.0000000000000002E-3</v>
      </c>
      <c r="M138" s="50">
        <v>8.0000000000000002E-3</v>
      </c>
      <c r="N138" s="50">
        <v>6.9999999999999993E-3</v>
      </c>
      <c r="O138" s="50">
        <v>6.9999999999999993E-3</v>
      </c>
      <c r="P138" s="50">
        <v>6.0000000000000001E-3</v>
      </c>
      <c r="Q138" s="50">
        <v>6.0000000000000001E-3</v>
      </c>
      <c r="R138" s="51">
        <v>6.0000000000000001E-3</v>
      </c>
      <c r="S138" s="50">
        <v>6.0000000000000001E-3</v>
      </c>
      <c r="T138" s="50">
        <v>6.9999999999999993E-3</v>
      </c>
      <c r="U138" s="48">
        <v>6.9999999999999993E-3</v>
      </c>
      <c r="V138" s="48">
        <v>6.9999999999999993E-3</v>
      </c>
      <c r="W138" s="117" t="s">
        <v>364</v>
      </c>
    </row>
    <row r="139" spans="1:23" x14ac:dyDescent="0.35">
      <c r="A139" s="30" t="s">
        <v>207</v>
      </c>
      <c r="B139" s="16" t="s">
        <v>179</v>
      </c>
      <c r="C139" s="17" t="s">
        <v>37</v>
      </c>
      <c r="D139" s="49">
        <v>6.0000000000000001E-3</v>
      </c>
      <c r="E139" s="49">
        <v>6.0000000000000001E-3</v>
      </c>
      <c r="F139" s="49">
        <v>6.0000000000000001E-3</v>
      </c>
      <c r="G139" s="49">
        <v>6.0000000000000001E-3</v>
      </c>
      <c r="H139" s="49">
        <v>6.0000000000000001E-3</v>
      </c>
      <c r="I139" s="49">
        <v>8.0000000000000002E-3</v>
      </c>
      <c r="J139" s="50">
        <v>8.0000000000000002E-3</v>
      </c>
      <c r="K139" s="50">
        <v>8.0000000000000002E-3</v>
      </c>
      <c r="L139" s="50">
        <v>8.0000000000000002E-3</v>
      </c>
      <c r="M139" s="50">
        <v>8.0000000000000002E-3</v>
      </c>
      <c r="N139" s="50">
        <v>6.9999999999999993E-3</v>
      </c>
      <c r="O139" s="50">
        <v>8.0000000000000002E-3</v>
      </c>
      <c r="P139" s="50">
        <v>6.9999999999999993E-3</v>
      </c>
      <c r="Q139" s="50">
        <v>6.0000000000000001E-3</v>
      </c>
      <c r="R139" s="51">
        <v>6.9999999999999993E-3</v>
      </c>
      <c r="S139" s="50">
        <v>6.0000000000000001E-3</v>
      </c>
      <c r="T139" s="50">
        <v>8.0000000000000002E-3</v>
      </c>
      <c r="U139" s="48">
        <v>9.0000000000000011E-3</v>
      </c>
      <c r="V139" s="48">
        <v>6.9999999999999993E-3</v>
      </c>
      <c r="W139" s="117" t="s">
        <v>364</v>
      </c>
    </row>
    <row r="140" spans="1:23" x14ac:dyDescent="0.35">
      <c r="A140" s="30" t="s">
        <v>207</v>
      </c>
      <c r="B140" s="16" t="s">
        <v>179</v>
      </c>
      <c r="C140" s="17" t="s">
        <v>236</v>
      </c>
      <c r="D140" s="49">
        <v>0.01</v>
      </c>
      <c r="E140" s="49">
        <v>9.0000000000000011E-3</v>
      </c>
      <c r="F140" s="49">
        <v>0.01</v>
      </c>
      <c r="G140" s="49">
        <v>0.01</v>
      </c>
      <c r="H140" s="49">
        <v>0.01</v>
      </c>
      <c r="I140" s="49">
        <v>1.3000000000000001E-2</v>
      </c>
      <c r="J140" s="50">
        <v>1.2E-2</v>
      </c>
      <c r="K140" s="50">
        <v>1.3999999999999999E-2</v>
      </c>
      <c r="L140" s="50">
        <v>1.3999999999999999E-2</v>
      </c>
      <c r="M140" s="50">
        <v>1.3000000000000001E-2</v>
      </c>
      <c r="N140" s="50">
        <v>1.2E-2</v>
      </c>
      <c r="O140" s="50">
        <v>1.1000000000000001E-2</v>
      </c>
      <c r="P140" s="50">
        <v>1.1000000000000001E-2</v>
      </c>
      <c r="Q140" s="50">
        <v>1.1000000000000001E-2</v>
      </c>
      <c r="R140" s="51">
        <v>8.0000000000000002E-3</v>
      </c>
      <c r="S140" s="50">
        <v>0.01</v>
      </c>
      <c r="T140" s="50">
        <v>1.3000000000000001E-2</v>
      </c>
      <c r="U140" s="48">
        <v>1.1000000000000001E-2</v>
      </c>
      <c r="V140" s="48">
        <v>1.3999999999999999E-2</v>
      </c>
      <c r="W140" s="117" t="s">
        <v>364</v>
      </c>
    </row>
    <row r="141" spans="1:23" x14ac:dyDescent="0.35">
      <c r="A141" s="30" t="s">
        <v>207</v>
      </c>
      <c r="B141" s="16" t="s">
        <v>179</v>
      </c>
      <c r="C141" s="17" t="s">
        <v>38</v>
      </c>
      <c r="D141" s="49">
        <v>6.9999999999999993E-3</v>
      </c>
      <c r="E141" s="49">
        <v>6.9999999999999993E-3</v>
      </c>
      <c r="F141" s="49">
        <v>6.9999999999999993E-3</v>
      </c>
      <c r="G141" s="49">
        <v>6.9999999999999993E-3</v>
      </c>
      <c r="H141" s="49">
        <v>8.0000000000000002E-3</v>
      </c>
      <c r="I141" s="49">
        <v>9.0000000000000011E-3</v>
      </c>
      <c r="J141" s="50">
        <v>9.0000000000000011E-3</v>
      </c>
      <c r="K141" s="50">
        <v>0.01</v>
      </c>
      <c r="L141" s="50">
        <v>0.01</v>
      </c>
      <c r="M141" s="50">
        <v>0.01</v>
      </c>
      <c r="N141" s="50">
        <v>9.0000000000000011E-3</v>
      </c>
      <c r="O141" s="50">
        <v>0.01</v>
      </c>
      <c r="P141" s="50">
        <v>9.0000000000000011E-3</v>
      </c>
      <c r="Q141" s="50">
        <v>8.0000000000000002E-3</v>
      </c>
      <c r="R141" s="51">
        <v>8.0000000000000002E-3</v>
      </c>
      <c r="S141" s="50">
        <v>8.0000000000000002E-3</v>
      </c>
      <c r="T141" s="50">
        <v>1.1000000000000001E-2</v>
      </c>
      <c r="U141" s="48">
        <v>1.1000000000000001E-2</v>
      </c>
      <c r="V141" s="48">
        <v>1.1000000000000001E-2</v>
      </c>
      <c r="W141" s="117" t="s">
        <v>364</v>
      </c>
    </row>
    <row r="142" spans="1:23" x14ac:dyDescent="0.35">
      <c r="A142" s="30" t="s">
        <v>207</v>
      </c>
      <c r="B142" s="16" t="s">
        <v>179</v>
      </c>
      <c r="C142" s="17" t="s">
        <v>121</v>
      </c>
      <c r="D142" s="49">
        <v>6.9999999999999993E-3</v>
      </c>
      <c r="E142" s="49">
        <v>6.0000000000000001E-3</v>
      </c>
      <c r="F142" s="49">
        <v>6.0000000000000001E-3</v>
      </c>
      <c r="G142" s="49">
        <v>6.0000000000000001E-3</v>
      </c>
      <c r="H142" s="49">
        <v>6.0000000000000001E-3</v>
      </c>
      <c r="I142" s="49">
        <v>6.9999999999999993E-3</v>
      </c>
      <c r="J142" s="50">
        <v>6.0000000000000001E-3</v>
      </c>
      <c r="K142" s="50">
        <v>8.0000000000000002E-3</v>
      </c>
      <c r="L142" s="50">
        <v>8.0000000000000002E-3</v>
      </c>
      <c r="M142" s="50">
        <v>8.0000000000000002E-3</v>
      </c>
      <c r="N142" s="50">
        <v>8.0000000000000002E-3</v>
      </c>
      <c r="O142" s="50">
        <v>6.9999999999999993E-3</v>
      </c>
      <c r="P142" s="50">
        <v>8.0000000000000002E-3</v>
      </c>
      <c r="Q142" s="50">
        <v>6.9999999999999993E-3</v>
      </c>
      <c r="R142" s="51">
        <v>6.9999999999999993E-3</v>
      </c>
      <c r="S142" s="50">
        <v>8.0000000000000002E-3</v>
      </c>
      <c r="T142" s="50">
        <v>8.0000000000000002E-3</v>
      </c>
      <c r="U142" s="48">
        <v>1.1000000000000001E-2</v>
      </c>
      <c r="V142" s="48">
        <v>1.1000000000000001E-2</v>
      </c>
      <c r="W142" s="117" t="s">
        <v>364</v>
      </c>
    </row>
    <row r="143" spans="1:23" x14ac:dyDescent="0.35">
      <c r="A143" s="30" t="s">
        <v>207</v>
      </c>
      <c r="B143" s="16" t="s">
        <v>179</v>
      </c>
      <c r="C143" s="17" t="s">
        <v>39</v>
      </c>
      <c r="D143" s="49">
        <v>0.01</v>
      </c>
      <c r="E143" s="49">
        <v>9.0000000000000011E-3</v>
      </c>
      <c r="F143" s="49">
        <v>0.01</v>
      </c>
      <c r="G143" s="49">
        <v>9.0000000000000011E-3</v>
      </c>
      <c r="H143" s="49">
        <v>9.0000000000000011E-3</v>
      </c>
      <c r="I143" s="49">
        <v>1.2E-2</v>
      </c>
      <c r="J143" s="50">
        <v>1.2E-2</v>
      </c>
      <c r="K143" s="50">
        <v>1.3999999999999999E-2</v>
      </c>
      <c r="L143" s="50">
        <v>1.3999999999999999E-2</v>
      </c>
      <c r="M143" s="50">
        <v>1.3999999999999999E-2</v>
      </c>
      <c r="N143" s="50">
        <v>1.2E-2</v>
      </c>
      <c r="O143" s="50">
        <v>1.2E-2</v>
      </c>
      <c r="P143" s="50">
        <v>1.3000000000000001E-2</v>
      </c>
      <c r="Q143" s="50">
        <v>1.2E-2</v>
      </c>
      <c r="R143" s="51">
        <v>1.1000000000000001E-2</v>
      </c>
      <c r="S143" s="50">
        <v>1.1000000000000001E-2</v>
      </c>
      <c r="T143" s="50">
        <v>1.3000000000000001E-2</v>
      </c>
      <c r="U143" s="48">
        <v>1.4999999999999999E-2</v>
      </c>
      <c r="V143" s="48">
        <v>1.2E-2</v>
      </c>
      <c r="W143" s="117" t="s">
        <v>364</v>
      </c>
    </row>
    <row r="144" spans="1:23" x14ac:dyDescent="0.35">
      <c r="A144" s="30" t="s">
        <v>207</v>
      </c>
      <c r="B144" s="16" t="s">
        <v>179</v>
      </c>
      <c r="C144" s="17" t="s">
        <v>40</v>
      </c>
      <c r="D144" s="49">
        <v>8.0000000000000002E-3</v>
      </c>
      <c r="E144" s="49">
        <v>9.0000000000000011E-3</v>
      </c>
      <c r="F144" s="49">
        <v>9.0000000000000011E-3</v>
      </c>
      <c r="G144" s="49">
        <v>9.0000000000000011E-3</v>
      </c>
      <c r="H144" s="49">
        <v>1.1000000000000001E-2</v>
      </c>
      <c r="I144" s="49">
        <v>1.2E-2</v>
      </c>
      <c r="J144" s="50">
        <v>1.2E-2</v>
      </c>
      <c r="K144" s="50">
        <v>1.3999999999999999E-2</v>
      </c>
      <c r="L144" s="50">
        <v>1.3999999999999999E-2</v>
      </c>
      <c r="M144" s="50">
        <v>1.1000000000000001E-2</v>
      </c>
      <c r="N144" s="50">
        <v>0.01</v>
      </c>
      <c r="O144" s="50">
        <v>0.01</v>
      </c>
      <c r="P144" s="50">
        <v>1.2E-2</v>
      </c>
      <c r="Q144" s="50">
        <v>0.01</v>
      </c>
      <c r="R144" s="51">
        <v>0.01</v>
      </c>
      <c r="S144" s="50">
        <v>0.01</v>
      </c>
      <c r="T144" s="50">
        <v>1.3999999999999999E-2</v>
      </c>
      <c r="U144" s="48">
        <v>1.8000000000000002E-2</v>
      </c>
      <c r="V144" s="48">
        <v>1.7000000000000001E-2</v>
      </c>
      <c r="W144" s="117" t="s">
        <v>364</v>
      </c>
    </row>
    <row r="145" spans="1:23" ht="31.5" customHeight="1" x14ac:dyDescent="0.35">
      <c r="A145" s="30" t="s">
        <v>207</v>
      </c>
      <c r="B145" s="17" t="s">
        <v>180</v>
      </c>
      <c r="C145" s="17" t="s">
        <v>41</v>
      </c>
      <c r="D145" s="50">
        <v>0.01</v>
      </c>
      <c r="E145" s="50">
        <v>0.01</v>
      </c>
      <c r="F145" s="50">
        <v>0.01</v>
      </c>
      <c r="G145" s="50">
        <v>9.0000000000000011E-3</v>
      </c>
      <c r="H145" s="50">
        <v>0.01</v>
      </c>
      <c r="I145" s="50">
        <v>1.2E-2</v>
      </c>
      <c r="J145" s="50">
        <v>1.1000000000000001E-2</v>
      </c>
      <c r="K145" s="50">
        <v>1.3000000000000001E-2</v>
      </c>
      <c r="L145" s="50">
        <v>1.3999999999999999E-2</v>
      </c>
      <c r="M145" s="50">
        <v>1.2E-2</v>
      </c>
      <c r="N145" s="50">
        <v>1.2E-2</v>
      </c>
      <c r="O145" s="50">
        <v>1.1000000000000001E-2</v>
      </c>
      <c r="P145" s="50">
        <v>0.01</v>
      </c>
      <c r="Q145" s="50">
        <v>8.0000000000000002E-3</v>
      </c>
      <c r="R145" s="51">
        <v>8.0000000000000002E-3</v>
      </c>
      <c r="S145" s="50">
        <v>0.01</v>
      </c>
      <c r="T145" s="50">
        <v>1.1000000000000001E-2</v>
      </c>
      <c r="U145" s="48">
        <v>1.3999999999999999E-2</v>
      </c>
      <c r="V145" s="48" t="s">
        <v>256</v>
      </c>
      <c r="W145" s="117" t="s">
        <v>364</v>
      </c>
    </row>
    <row r="146" spans="1:23" x14ac:dyDescent="0.35">
      <c r="A146" s="30" t="s">
        <v>207</v>
      </c>
      <c r="B146" s="16" t="s">
        <v>180</v>
      </c>
      <c r="C146" s="17" t="s">
        <v>42</v>
      </c>
      <c r="D146" s="49">
        <v>4.0000000000000001E-3</v>
      </c>
      <c r="E146" s="49">
        <v>4.0000000000000001E-3</v>
      </c>
      <c r="F146" s="49">
        <v>4.0000000000000001E-3</v>
      </c>
      <c r="G146" s="49">
        <v>4.0000000000000001E-3</v>
      </c>
      <c r="H146" s="49">
        <v>4.0000000000000001E-3</v>
      </c>
      <c r="I146" s="49">
        <v>5.0000000000000001E-3</v>
      </c>
      <c r="J146" s="50">
        <v>5.0000000000000001E-3</v>
      </c>
      <c r="K146" s="50">
        <v>6.0000000000000001E-3</v>
      </c>
      <c r="L146" s="50">
        <v>6.0000000000000001E-3</v>
      </c>
      <c r="M146" s="50">
        <v>5.0000000000000001E-3</v>
      </c>
      <c r="N146" s="50">
        <v>5.0000000000000001E-3</v>
      </c>
      <c r="O146" s="50">
        <v>5.0000000000000001E-3</v>
      </c>
      <c r="P146" s="50">
        <v>6.0000000000000001E-3</v>
      </c>
      <c r="Q146" s="50">
        <v>5.0000000000000001E-3</v>
      </c>
      <c r="R146" s="51">
        <v>5.0000000000000001E-3</v>
      </c>
      <c r="S146" s="50">
        <v>4.0000000000000001E-3</v>
      </c>
      <c r="T146" s="50">
        <v>6.0000000000000001E-3</v>
      </c>
      <c r="U146" s="48">
        <v>6.9999999999999993E-3</v>
      </c>
      <c r="V146" s="48">
        <v>6.9999999999999993E-3</v>
      </c>
      <c r="W146" s="117" t="s">
        <v>364</v>
      </c>
    </row>
    <row r="147" spans="1:23" x14ac:dyDescent="0.35">
      <c r="A147" s="30" t="s">
        <v>207</v>
      </c>
      <c r="B147" s="16" t="s">
        <v>180</v>
      </c>
      <c r="C147" s="17" t="s">
        <v>43</v>
      </c>
      <c r="D147" s="49">
        <v>4.0000000000000001E-3</v>
      </c>
      <c r="E147" s="49">
        <v>4.0000000000000001E-3</v>
      </c>
      <c r="F147" s="49">
        <v>4.0000000000000001E-3</v>
      </c>
      <c r="G147" s="49">
        <v>4.0000000000000001E-3</v>
      </c>
      <c r="H147" s="49">
        <v>4.0000000000000001E-3</v>
      </c>
      <c r="I147" s="49">
        <v>5.0000000000000001E-3</v>
      </c>
      <c r="J147" s="50">
        <v>6.0000000000000001E-3</v>
      </c>
      <c r="K147" s="50">
        <v>6.0000000000000001E-3</v>
      </c>
      <c r="L147" s="50">
        <v>6.0000000000000001E-3</v>
      </c>
      <c r="M147" s="50">
        <v>6.0000000000000001E-3</v>
      </c>
      <c r="N147" s="50">
        <v>5.0000000000000001E-3</v>
      </c>
      <c r="O147" s="50">
        <v>5.0000000000000001E-3</v>
      </c>
      <c r="P147" s="50">
        <v>5.0000000000000001E-3</v>
      </c>
      <c r="Q147" s="50">
        <v>5.0000000000000001E-3</v>
      </c>
      <c r="R147" s="51">
        <v>4.0000000000000001E-3</v>
      </c>
      <c r="S147" s="50">
        <v>4.0000000000000001E-3</v>
      </c>
      <c r="T147" s="50">
        <v>6.0000000000000001E-3</v>
      </c>
      <c r="U147" s="48">
        <v>6.0000000000000001E-3</v>
      </c>
      <c r="V147" s="48">
        <v>5.0000000000000001E-3</v>
      </c>
      <c r="W147" s="117" t="s">
        <v>364</v>
      </c>
    </row>
    <row r="148" spans="1:23" x14ac:dyDescent="0.35">
      <c r="A148" s="30" t="s">
        <v>207</v>
      </c>
      <c r="B148" s="16" t="s">
        <v>180</v>
      </c>
      <c r="C148" s="17" t="s">
        <v>44</v>
      </c>
      <c r="D148" s="49">
        <v>8.0000000000000002E-3</v>
      </c>
      <c r="E148" s="49">
        <v>8.0000000000000002E-3</v>
      </c>
      <c r="F148" s="49">
        <v>8.0000000000000002E-3</v>
      </c>
      <c r="G148" s="49">
        <v>6.9999999999999993E-3</v>
      </c>
      <c r="H148" s="49">
        <v>6.9999999999999993E-3</v>
      </c>
      <c r="I148" s="49">
        <v>9.0000000000000011E-3</v>
      </c>
      <c r="J148" s="50">
        <v>9.0000000000000011E-3</v>
      </c>
      <c r="K148" s="50">
        <v>0.01</v>
      </c>
      <c r="L148" s="50">
        <v>0.01</v>
      </c>
      <c r="M148" s="50">
        <v>0.01</v>
      </c>
      <c r="N148" s="50">
        <v>0.01</v>
      </c>
      <c r="O148" s="50">
        <v>0.01</v>
      </c>
      <c r="P148" s="50">
        <v>9.0000000000000011E-3</v>
      </c>
      <c r="Q148" s="50">
        <v>8.0000000000000002E-3</v>
      </c>
      <c r="R148" s="51">
        <v>9.0000000000000011E-3</v>
      </c>
      <c r="S148" s="50">
        <v>6.9999999999999993E-3</v>
      </c>
      <c r="T148" s="50">
        <v>0.01</v>
      </c>
      <c r="U148" s="48">
        <v>9.0000000000000011E-3</v>
      </c>
      <c r="V148" s="48">
        <v>9.0000000000000011E-3</v>
      </c>
      <c r="W148" s="117" t="s">
        <v>364</v>
      </c>
    </row>
    <row r="149" spans="1:23" ht="31.5" customHeight="1" x14ac:dyDescent="0.35">
      <c r="A149" s="30" t="s">
        <v>207</v>
      </c>
      <c r="B149" s="17" t="s">
        <v>181</v>
      </c>
      <c r="C149" s="17" t="s">
        <v>45</v>
      </c>
      <c r="D149" s="50">
        <f>D142</f>
        <v>6.9999999999999993E-3</v>
      </c>
      <c r="E149" s="50">
        <f t="shared" ref="E149:U149" si="2">E142</f>
        <v>6.0000000000000001E-3</v>
      </c>
      <c r="F149" s="50">
        <f t="shared" si="2"/>
        <v>6.0000000000000001E-3</v>
      </c>
      <c r="G149" s="50">
        <f t="shared" si="2"/>
        <v>6.0000000000000001E-3</v>
      </c>
      <c r="H149" s="50">
        <f t="shared" si="2"/>
        <v>6.0000000000000001E-3</v>
      </c>
      <c r="I149" s="50">
        <f t="shared" si="2"/>
        <v>6.9999999999999993E-3</v>
      </c>
      <c r="J149" s="50">
        <f t="shared" si="2"/>
        <v>6.0000000000000001E-3</v>
      </c>
      <c r="K149" s="50">
        <f t="shared" si="2"/>
        <v>8.0000000000000002E-3</v>
      </c>
      <c r="L149" s="50">
        <f t="shared" si="2"/>
        <v>8.0000000000000002E-3</v>
      </c>
      <c r="M149" s="50">
        <f t="shared" si="2"/>
        <v>8.0000000000000002E-3</v>
      </c>
      <c r="N149" s="50">
        <f t="shared" si="2"/>
        <v>8.0000000000000002E-3</v>
      </c>
      <c r="O149" s="50">
        <f t="shared" si="2"/>
        <v>6.9999999999999993E-3</v>
      </c>
      <c r="P149" s="50">
        <f t="shared" si="2"/>
        <v>8.0000000000000002E-3</v>
      </c>
      <c r="Q149" s="50">
        <f t="shared" si="2"/>
        <v>6.9999999999999993E-3</v>
      </c>
      <c r="R149" s="50">
        <f t="shared" si="2"/>
        <v>6.9999999999999993E-3</v>
      </c>
      <c r="S149" s="50">
        <f t="shared" si="2"/>
        <v>8.0000000000000002E-3</v>
      </c>
      <c r="T149" s="50">
        <f t="shared" si="2"/>
        <v>8.0000000000000002E-3</v>
      </c>
      <c r="U149" s="50">
        <f t="shared" si="2"/>
        <v>1.1000000000000001E-2</v>
      </c>
      <c r="V149" s="50">
        <v>1.1000000000000001E-2</v>
      </c>
      <c r="W149" s="117" t="s">
        <v>364</v>
      </c>
    </row>
    <row r="150" spans="1:23" x14ac:dyDescent="0.35">
      <c r="A150" s="30" t="s">
        <v>207</v>
      </c>
      <c r="B150" s="16" t="s">
        <v>181</v>
      </c>
      <c r="C150" s="17" t="s">
        <v>120</v>
      </c>
      <c r="D150" s="50">
        <f>D144</f>
        <v>8.0000000000000002E-3</v>
      </c>
      <c r="E150" s="50">
        <f t="shared" ref="E150:U150" si="3">E144</f>
        <v>9.0000000000000011E-3</v>
      </c>
      <c r="F150" s="50">
        <f t="shared" si="3"/>
        <v>9.0000000000000011E-3</v>
      </c>
      <c r="G150" s="50">
        <f t="shared" si="3"/>
        <v>9.0000000000000011E-3</v>
      </c>
      <c r="H150" s="50">
        <f t="shared" si="3"/>
        <v>1.1000000000000001E-2</v>
      </c>
      <c r="I150" s="50">
        <f t="shared" si="3"/>
        <v>1.2E-2</v>
      </c>
      <c r="J150" s="50">
        <f t="shared" si="3"/>
        <v>1.2E-2</v>
      </c>
      <c r="K150" s="50">
        <f t="shared" si="3"/>
        <v>1.3999999999999999E-2</v>
      </c>
      <c r="L150" s="50">
        <f t="shared" si="3"/>
        <v>1.3999999999999999E-2</v>
      </c>
      <c r="M150" s="50">
        <f t="shared" si="3"/>
        <v>1.1000000000000001E-2</v>
      </c>
      <c r="N150" s="50">
        <f t="shared" si="3"/>
        <v>0.01</v>
      </c>
      <c r="O150" s="50">
        <f t="shared" si="3"/>
        <v>0.01</v>
      </c>
      <c r="P150" s="50">
        <f t="shared" si="3"/>
        <v>1.2E-2</v>
      </c>
      <c r="Q150" s="50">
        <f t="shared" si="3"/>
        <v>0.01</v>
      </c>
      <c r="R150" s="50">
        <f t="shared" si="3"/>
        <v>0.01</v>
      </c>
      <c r="S150" s="50">
        <f t="shared" si="3"/>
        <v>0.01</v>
      </c>
      <c r="T150" s="50">
        <f t="shared" si="3"/>
        <v>1.3999999999999999E-2</v>
      </c>
      <c r="U150" s="50">
        <f t="shared" si="3"/>
        <v>1.8000000000000002E-2</v>
      </c>
      <c r="V150" s="50">
        <v>1.7000000000000001E-2</v>
      </c>
      <c r="W150" s="117" t="s">
        <v>364</v>
      </c>
    </row>
    <row r="151" spans="1:23" x14ac:dyDescent="0.35">
      <c r="A151" s="30" t="s">
        <v>207</v>
      </c>
      <c r="B151" s="16" t="s">
        <v>181</v>
      </c>
      <c r="C151" s="17" t="s">
        <v>46</v>
      </c>
      <c r="D151" s="49">
        <v>3.0000000000000001E-3</v>
      </c>
      <c r="E151" s="49">
        <v>3.0000000000000001E-3</v>
      </c>
      <c r="F151" s="49">
        <v>3.0000000000000001E-3</v>
      </c>
      <c r="G151" s="49">
        <v>3.0000000000000001E-3</v>
      </c>
      <c r="H151" s="49">
        <v>3.0000000000000001E-3</v>
      </c>
      <c r="I151" s="49">
        <v>4.0000000000000001E-3</v>
      </c>
      <c r="J151" s="50">
        <v>4.0000000000000001E-3</v>
      </c>
      <c r="K151" s="50">
        <v>4.0000000000000001E-3</v>
      </c>
      <c r="L151" s="50">
        <v>4.0000000000000001E-3</v>
      </c>
      <c r="M151" s="50">
        <v>4.0000000000000001E-3</v>
      </c>
      <c r="N151" s="50">
        <v>4.0000000000000001E-3</v>
      </c>
      <c r="O151" s="50">
        <v>4.0000000000000001E-3</v>
      </c>
      <c r="P151" s="50">
        <v>4.0000000000000001E-3</v>
      </c>
      <c r="Q151" s="50">
        <v>3.0000000000000001E-3</v>
      </c>
      <c r="R151" s="51">
        <v>3.0000000000000001E-3</v>
      </c>
      <c r="S151" s="50">
        <v>3.0000000000000001E-3</v>
      </c>
      <c r="T151" s="50">
        <v>4.0000000000000001E-3</v>
      </c>
      <c r="U151" s="48">
        <v>4.0000000000000001E-3</v>
      </c>
      <c r="V151" s="48">
        <v>4.0000000000000001E-3</v>
      </c>
      <c r="W151" s="117" t="s">
        <v>364</v>
      </c>
    </row>
    <row r="152" spans="1:23" ht="31.5" customHeight="1" x14ac:dyDescent="0.35">
      <c r="A152" s="30" t="s">
        <v>207</v>
      </c>
      <c r="B152" s="17" t="s">
        <v>47</v>
      </c>
      <c r="C152" s="17" t="s">
        <v>22</v>
      </c>
      <c r="D152" s="50">
        <v>1.6E-2</v>
      </c>
      <c r="E152" s="50">
        <v>1.4999999999999999E-2</v>
      </c>
      <c r="F152" s="50">
        <v>1.3999999999999999E-2</v>
      </c>
      <c r="G152" s="50">
        <v>1.3999999999999999E-2</v>
      </c>
      <c r="H152" s="50">
        <v>1.3999999999999999E-2</v>
      </c>
      <c r="I152" s="50">
        <v>1.2E-2</v>
      </c>
      <c r="J152" s="50">
        <v>1.6E-2</v>
      </c>
      <c r="K152" s="50">
        <v>1.9E-2</v>
      </c>
      <c r="L152" s="50">
        <v>1.7000000000000001E-2</v>
      </c>
      <c r="M152" s="50">
        <v>1.4999999999999999E-2</v>
      </c>
      <c r="N152" s="50">
        <v>1.6E-2</v>
      </c>
      <c r="O152" s="50">
        <v>1.4999999999999999E-2</v>
      </c>
      <c r="P152" s="50">
        <v>0.02</v>
      </c>
      <c r="Q152" s="50">
        <v>1.4999999999999999E-2</v>
      </c>
      <c r="R152" s="51">
        <v>2.2000000000000002E-2</v>
      </c>
      <c r="S152" s="50">
        <v>1.4999999999999999E-2</v>
      </c>
      <c r="T152" s="50">
        <v>2.7000000000000003E-2</v>
      </c>
      <c r="U152" s="48">
        <v>0.02</v>
      </c>
      <c r="V152" s="97">
        <v>2.6000000000000002E-2</v>
      </c>
      <c r="W152" s="117" t="s">
        <v>364</v>
      </c>
    </row>
    <row r="153" spans="1:23" x14ac:dyDescent="0.35">
      <c r="A153" s="30" t="s">
        <v>207</v>
      </c>
      <c r="B153" s="16" t="s">
        <v>47</v>
      </c>
      <c r="C153" s="17" t="s">
        <v>23</v>
      </c>
      <c r="D153" s="49">
        <v>1.3999999999999999E-2</v>
      </c>
      <c r="E153" s="49">
        <v>1.3000000000000001E-2</v>
      </c>
      <c r="F153" s="49">
        <v>1.1000000000000001E-2</v>
      </c>
      <c r="G153" s="49">
        <v>9.0000000000000011E-3</v>
      </c>
      <c r="H153" s="49">
        <v>0.01</v>
      </c>
      <c r="I153" s="49">
        <v>1.1000000000000001E-2</v>
      </c>
      <c r="J153" s="50">
        <v>1.3999999999999999E-2</v>
      </c>
      <c r="K153" s="50">
        <v>1.4999999999999999E-2</v>
      </c>
      <c r="L153" s="50">
        <v>1.3000000000000001E-2</v>
      </c>
      <c r="M153" s="50">
        <v>1.6E-2</v>
      </c>
      <c r="N153" s="50">
        <v>1.4999999999999999E-2</v>
      </c>
      <c r="O153" s="50">
        <v>1.2E-2</v>
      </c>
      <c r="P153" s="50">
        <v>0.02</v>
      </c>
      <c r="Q153" s="50">
        <v>1.4999999999999999E-2</v>
      </c>
      <c r="R153" s="51">
        <v>1.6E-2</v>
      </c>
      <c r="S153" s="50">
        <v>1.3999999999999999E-2</v>
      </c>
      <c r="T153" s="73" t="s">
        <v>256</v>
      </c>
      <c r="U153" s="48">
        <v>0.02</v>
      </c>
      <c r="V153" s="97">
        <v>2.3E-2</v>
      </c>
      <c r="W153" s="117" t="s">
        <v>364</v>
      </c>
    </row>
    <row r="154" spans="1:23" x14ac:dyDescent="0.35">
      <c r="A154" s="30" t="s">
        <v>207</v>
      </c>
      <c r="B154" s="16" t="s">
        <v>47</v>
      </c>
      <c r="C154" s="17" t="s">
        <v>29</v>
      </c>
      <c r="D154" s="49">
        <v>1.3999999999999999E-2</v>
      </c>
      <c r="E154" s="49">
        <v>1.3000000000000001E-2</v>
      </c>
      <c r="F154" s="49">
        <v>1.3000000000000001E-2</v>
      </c>
      <c r="G154" s="49">
        <v>1.3000000000000001E-2</v>
      </c>
      <c r="H154" s="49">
        <v>1.3999999999999999E-2</v>
      </c>
      <c r="I154" s="49">
        <v>1.6E-2</v>
      </c>
      <c r="J154" s="50">
        <v>1.8000000000000002E-2</v>
      </c>
      <c r="K154" s="50">
        <v>2.1000000000000001E-2</v>
      </c>
      <c r="L154" s="50">
        <v>1.8000000000000002E-2</v>
      </c>
      <c r="M154" s="50">
        <v>0.02</v>
      </c>
      <c r="N154" s="50">
        <v>2.1000000000000001E-2</v>
      </c>
      <c r="O154" s="50">
        <v>0.02</v>
      </c>
      <c r="P154" s="50">
        <v>1.3999999999999999E-2</v>
      </c>
      <c r="Q154" s="50">
        <v>1.8000000000000002E-2</v>
      </c>
      <c r="R154" s="51">
        <v>1.3999999999999999E-2</v>
      </c>
      <c r="S154" s="50">
        <v>1.2E-2</v>
      </c>
      <c r="T154" s="50">
        <v>1.7000000000000001E-2</v>
      </c>
      <c r="U154" s="48">
        <v>1.8000000000000002E-2</v>
      </c>
      <c r="V154" s="73" t="s">
        <v>256</v>
      </c>
      <c r="W154" s="117" t="s">
        <v>364</v>
      </c>
    </row>
    <row r="155" spans="1:23" x14ac:dyDescent="0.35">
      <c r="A155" s="30" t="s">
        <v>207</v>
      </c>
      <c r="B155" s="16" t="s">
        <v>47</v>
      </c>
      <c r="C155" s="17" t="s">
        <v>24</v>
      </c>
      <c r="D155" s="49">
        <v>1.3999999999999999E-2</v>
      </c>
      <c r="E155" s="49">
        <v>1.3999999999999999E-2</v>
      </c>
      <c r="F155" s="49">
        <v>1.1000000000000001E-2</v>
      </c>
      <c r="G155" s="49">
        <v>1.3999999999999999E-2</v>
      </c>
      <c r="H155" s="49">
        <v>1.3999999999999999E-2</v>
      </c>
      <c r="I155" s="49">
        <v>1.7000000000000001E-2</v>
      </c>
      <c r="J155" s="50">
        <v>1.6E-2</v>
      </c>
      <c r="K155" s="50">
        <v>1.9E-2</v>
      </c>
      <c r="L155" s="50">
        <v>0.02</v>
      </c>
      <c r="M155" s="50">
        <v>1.6E-2</v>
      </c>
      <c r="N155" s="50">
        <v>1.6E-2</v>
      </c>
      <c r="O155" s="50">
        <v>1.6E-2</v>
      </c>
      <c r="P155" s="50">
        <v>1.3000000000000001E-2</v>
      </c>
      <c r="Q155" s="50">
        <v>1.1000000000000001E-2</v>
      </c>
      <c r="R155" s="51">
        <v>1.3999999999999999E-2</v>
      </c>
      <c r="S155" s="50">
        <v>1.3999999999999999E-2</v>
      </c>
      <c r="T155" s="73" t="s">
        <v>256</v>
      </c>
      <c r="U155" s="73" t="s">
        <v>256</v>
      </c>
      <c r="V155" s="73" t="s">
        <v>256</v>
      </c>
      <c r="W155" s="117" t="s">
        <v>364</v>
      </c>
    </row>
    <row r="156" spans="1:23" x14ac:dyDescent="0.35">
      <c r="A156" s="30" t="s">
        <v>207</v>
      </c>
      <c r="B156" s="16" t="s">
        <v>47</v>
      </c>
      <c r="C156" s="17" t="s">
        <v>25</v>
      </c>
      <c r="D156" s="49">
        <v>1.4999999999999999E-2</v>
      </c>
      <c r="E156" s="49">
        <v>1.4999999999999999E-2</v>
      </c>
      <c r="F156" s="49">
        <v>1.4999999999999999E-2</v>
      </c>
      <c r="G156" s="49">
        <v>1.3000000000000001E-2</v>
      </c>
      <c r="H156" s="49">
        <v>1.3999999999999999E-2</v>
      </c>
      <c r="I156" s="49">
        <v>1.6E-2</v>
      </c>
      <c r="J156" s="50">
        <v>1.6E-2</v>
      </c>
      <c r="K156" s="50">
        <v>1.7000000000000001E-2</v>
      </c>
      <c r="L156" s="50">
        <v>1.6E-2</v>
      </c>
      <c r="M156" s="50">
        <v>1.9E-2</v>
      </c>
      <c r="N156" s="50">
        <v>1.4999999999999999E-2</v>
      </c>
      <c r="O156" s="50">
        <v>1.8000000000000002E-2</v>
      </c>
      <c r="P156" s="50">
        <v>1.7000000000000001E-2</v>
      </c>
      <c r="Q156" s="50">
        <v>1.3999999999999999E-2</v>
      </c>
      <c r="R156" s="51">
        <v>1.6E-2</v>
      </c>
      <c r="S156" s="50">
        <v>1.3000000000000001E-2</v>
      </c>
      <c r="T156" s="50">
        <v>1.7000000000000001E-2</v>
      </c>
      <c r="U156" s="48">
        <v>1.3000000000000001E-2</v>
      </c>
      <c r="V156" s="73" t="s">
        <v>256</v>
      </c>
      <c r="W156" s="117" t="s">
        <v>364</v>
      </c>
    </row>
    <row r="157" spans="1:23" x14ac:dyDescent="0.35">
      <c r="A157" s="30" t="s">
        <v>207</v>
      </c>
      <c r="B157" s="16" t="s">
        <v>47</v>
      </c>
      <c r="C157" s="17" t="s">
        <v>2</v>
      </c>
      <c r="D157" s="49">
        <v>2.5000000000000001E-2</v>
      </c>
      <c r="E157" s="49">
        <v>2.4E-2</v>
      </c>
      <c r="F157" s="78">
        <v>2.6000000000000002E-2</v>
      </c>
      <c r="G157" s="78">
        <v>3.1E-2</v>
      </c>
      <c r="H157" s="78">
        <v>2.6000000000000002E-2</v>
      </c>
      <c r="I157" s="78">
        <v>3.1E-2</v>
      </c>
      <c r="J157" s="75">
        <v>2.4E-2</v>
      </c>
      <c r="K157" s="75">
        <v>4.2999999999999997E-2</v>
      </c>
      <c r="L157" s="75">
        <v>4.4000000000000004E-2</v>
      </c>
      <c r="M157" s="75">
        <v>3.9E-2</v>
      </c>
      <c r="N157" s="75">
        <v>3.7999999999999999E-2</v>
      </c>
      <c r="O157" s="75">
        <v>2.2000000000000002E-2</v>
      </c>
      <c r="P157" s="75">
        <v>3.1E-2</v>
      </c>
      <c r="Q157" s="75">
        <v>2.5000000000000001E-2</v>
      </c>
      <c r="R157" s="76">
        <v>1.9E-2</v>
      </c>
      <c r="S157" s="79" t="s">
        <v>256</v>
      </c>
      <c r="T157" s="79" t="s">
        <v>256</v>
      </c>
      <c r="U157" s="29" t="s">
        <v>208</v>
      </c>
      <c r="V157" s="73" t="s">
        <v>256</v>
      </c>
      <c r="W157" s="117" t="s">
        <v>364</v>
      </c>
    </row>
    <row r="158" spans="1:23" x14ac:dyDescent="0.35">
      <c r="A158" s="30" t="s">
        <v>207</v>
      </c>
      <c r="B158" s="16" t="s">
        <v>47</v>
      </c>
      <c r="C158" s="17" t="s">
        <v>3</v>
      </c>
      <c r="D158" s="49">
        <v>1.2E-2</v>
      </c>
      <c r="E158" s="49">
        <v>1.2E-2</v>
      </c>
      <c r="F158" s="78">
        <v>1.2E-2</v>
      </c>
      <c r="G158" s="78">
        <v>1.3999999999999999E-2</v>
      </c>
      <c r="H158" s="78">
        <v>1.6E-2</v>
      </c>
      <c r="I158" s="78">
        <v>1.6E-2</v>
      </c>
      <c r="J158" s="75">
        <v>1.6E-2</v>
      </c>
      <c r="K158" s="75">
        <v>2.3E-2</v>
      </c>
      <c r="L158" s="75">
        <v>2.1000000000000001E-2</v>
      </c>
      <c r="M158" s="75">
        <v>1.8000000000000002E-2</v>
      </c>
      <c r="N158" s="75">
        <v>1.4999999999999999E-2</v>
      </c>
      <c r="O158" s="75">
        <v>1.3999999999999999E-2</v>
      </c>
      <c r="P158" s="75">
        <v>1.4999999999999999E-2</v>
      </c>
      <c r="Q158" s="75">
        <v>1.1000000000000001E-2</v>
      </c>
      <c r="R158" s="76">
        <v>1.2E-2</v>
      </c>
      <c r="S158" s="75">
        <v>1.4999999999999999E-2</v>
      </c>
      <c r="T158" s="75">
        <v>2.5000000000000001E-2</v>
      </c>
      <c r="U158" s="29">
        <v>2.1000000000000001E-2</v>
      </c>
      <c r="V158" s="97">
        <v>2.4E-2</v>
      </c>
      <c r="W158" s="117" t="s">
        <v>364</v>
      </c>
    </row>
    <row r="159" spans="1:23" x14ac:dyDescent="0.35">
      <c r="A159" s="30" t="s">
        <v>207</v>
      </c>
      <c r="B159" s="16" t="s">
        <v>47</v>
      </c>
      <c r="C159" s="17" t="s">
        <v>30</v>
      </c>
      <c r="D159" s="49">
        <v>1.9E-2</v>
      </c>
      <c r="E159" s="49">
        <v>1.4999999999999999E-2</v>
      </c>
      <c r="F159" s="78">
        <v>1.4999999999999999E-2</v>
      </c>
      <c r="G159" s="78">
        <v>1.6E-2</v>
      </c>
      <c r="H159" s="78">
        <v>1.6E-2</v>
      </c>
      <c r="I159" s="78">
        <v>1.9E-2</v>
      </c>
      <c r="J159" s="75">
        <v>0.02</v>
      </c>
      <c r="K159" s="75">
        <v>2.3E-2</v>
      </c>
      <c r="L159" s="75">
        <v>2.1000000000000001E-2</v>
      </c>
      <c r="M159" s="75">
        <v>2.4E-2</v>
      </c>
      <c r="N159" s="75">
        <v>2.2000000000000002E-2</v>
      </c>
      <c r="O159" s="75">
        <v>2.2000000000000002E-2</v>
      </c>
      <c r="P159" s="75">
        <v>0.02</v>
      </c>
      <c r="Q159" s="75">
        <v>1.3999999999999999E-2</v>
      </c>
      <c r="R159" s="76">
        <v>1.9E-2</v>
      </c>
      <c r="S159" s="75">
        <v>1.8000000000000002E-2</v>
      </c>
      <c r="T159" s="75">
        <v>2.2000000000000002E-2</v>
      </c>
      <c r="U159" s="29">
        <v>2.5000000000000001E-2</v>
      </c>
      <c r="V159" s="97">
        <v>0.03</v>
      </c>
      <c r="W159" s="117" t="s">
        <v>364</v>
      </c>
    </row>
    <row r="160" spans="1:23" x14ac:dyDescent="0.35">
      <c r="A160" s="30" t="s">
        <v>207</v>
      </c>
      <c r="B160" s="16" t="s">
        <v>47</v>
      </c>
      <c r="C160" s="17" t="s">
        <v>4</v>
      </c>
      <c r="D160" s="49">
        <v>1.4999999999999999E-2</v>
      </c>
      <c r="E160" s="49">
        <v>1.6E-2</v>
      </c>
      <c r="F160" s="78">
        <v>1.6E-2</v>
      </c>
      <c r="G160" s="78">
        <v>1.7000000000000001E-2</v>
      </c>
      <c r="H160" s="78">
        <v>1.6E-2</v>
      </c>
      <c r="I160" s="78">
        <v>2.1000000000000001E-2</v>
      </c>
      <c r="J160" s="75">
        <v>0.02</v>
      </c>
      <c r="K160" s="75">
        <v>2.3E-2</v>
      </c>
      <c r="L160" s="75">
        <v>2.4E-2</v>
      </c>
      <c r="M160" s="75">
        <v>2.4E-2</v>
      </c>
      <c r="N160" s="75">
        <v>2.3E-2</v>
      </c>
      <c r="O160" s="75">
        <v>2.1000000000000001E-2</v>
      </c>
      <c r="P160" s="75">
        <v>2.3E-2</v>
      </c>
      <c r="Q160" s="75">
        <v>2.1000000000000001E-2</v>
      </c>
      <c r="R160" s="76">
        <v>2.1000000000000001E-2</v>
      </c>
      <c r="S160" s="75">
        <v>1.9E-2</v>
      </c>
      <c r="T160" s="75">
        <v>0.02</v>
      </c>
      <c r="U160" s="29">
        <v>0.02</v>
      </c>
      <c r="V160" s="73" t="s">
        <v>256</v>
      </c>
      <c r="W160" s="117" t="s">
        <v>364</v>
      </c>
    </row>
    <row r="161" spans="1:23" x14ac:dyDescent="0.35">
      <c r="A161" s="30" t="s">
        <v>207</v>
      </c>
      <c r="B161" s="16" t="s">
        <v>47</v>
      </c>
      <c r="C161" s="17" t="s">
        <v>32</v>
      </c>
      <c r="D161" s="49">
        <v>0.01</v>
      </c>
      <c r="E161" s="49">
        <v>1.1000000000000001E-2</v>
      </c>
      <c r="F161" s="78">
        <v>1.2E-2</v>
      </c>
      <c r="G161" s="78">
        <v>0.01</v>
      </c>
      <c r="H161" s="78">
        <v>1.3999999999999999E-2</v>
      </c>
      <c r="I161" s="78">
        <v>1.8000000000000002E-2</v>
      </c>
      <c r="J161" s="75">
        <v>1.8000000000000002E-2</v>
      </c>
      <c r="K161" s="75">
        <v>1.8000000000000002E-2</v>
      </c>
      <c r="L161" s="75">
        <v>1.8000000000000002E-2</v>
      </c>
      <c r="M161" s="75">
        <v>1.4999999999999999E-2</v>
      </c>
      <c r="N161" s="75">
        <v>1.8000000000000002E-2</v>
      </c>
      <c r="O161" s="75">
        <v>1.6E-2</v>
      </c>
      <c r="P161" s="75">
        <v>1.3999999999999999E-2</v>
      </c>
      <c r="Q161" s="75">
        <v>1.3999999999999999E-2</v>
      </c>
      <c r="R161" s="76">
        <v>1.3000000000000001E-2</v>
      </c>
      <c r="S161" s="75">
        <v>0.01</v>
      </c>
      <c r="T161" s="75">
        <v>1.3000000000000001E-2</v>
      </c>
      <c r="U161" s="29">
        <v>1.9E-2</v>
      </c>
      <c r="V161" s="73" t="s">
        <v>256</v>
      </c>
      <c r="W161" s="117" t="s">
        <v>364</v>
      </c>
    </row>
    <row r="162" spans="1:23" x14ac:dyDescent="0.35">
      <c r="A162" s="30" t="s">
        <v>207</v>
      </c>
      <c r="B162" s="16" t="s">
        <v>47</v>
      </c>
      <c r="C162" s="17" t="s">
        <v>5</v>
      </c>
      <c r="D162" s="49">
        <v>1.3999999999999999E-2</v>
      </c>
      <c r="E162" s="49">
        <v>1.2E-2</v>
      </c>
      <c r="F162" s="78">
        <v>1.1000000000000001E-2</v>
      </c>
      <c r="G162" s="78">
        <v>1.2E-2</v>
      </c>
      <c r="H162" s="78">
        <v>1.2E-2</v>
      </c>
      <c r="I162" s="78">
        <v>1.4999999999999999E-2</v>
      </c>
      <c r="J162" s="75">
        <v>0.02</v>
      </c>
      <c r="K162" s="75">
        <v>2.1000000000000001E-2</v>
      </c>
      <c r="L162" s="75">
        <v>1.9E-2</v>
      </c>
      <c r="M162" s="75">
        <v>1.8000000000000002E-2</v>
      </c>
      <c r="N162" s="75">
        <v>1.8000000000000002E-2</v>
      </c>
      <c r="O162" s="75">
        <v>1.8000000000000002E-2</v>
      </c>
      <c r="P162" s="75">
        <v>1.9E-2</v>
      </c>
      <c r="Q162" s="75">
        <v>1.7000000000000001E-2</v>
      </c>
      <c r="R162" s="76">
        <v>1.2E-2</v>
      </c>
      <c r="S162" s="79" t="s">
        <v>256</v>
      </c>
      <c r="T162" s="75">
        <v>0.02</v>
      </c>
      <c r="U162" s="79" t="s">
        <v>256</v>
      </c>
      <c r="V162" s="73" t="s">
        <v>256</v>
      </c>
      <c r="W162" s="117" t="s">
        <v>364</v>
      </c>
    </row>
    <row r="163" spans="1:23" x14ac:dyDescent="0.35">
      <c r="A163" s="30" t="s">
        <v>207</v>
      </c>
      <c r="B163" s="16" t="s">
        <v>47</v>
      </c>
      <c r="C163" s="17" t="s">
        <v>6</v>
      </c>
      <c r="D163" s="49">
        <v>1.3999999999999999E-2</v>
      </c>
      <c r="E163" s="49">
        <v>1.3000000000000001E-2</v>
      </c>
      <c r="F163" s="78">
        <v>1.2E-2</v>
      </c>
      <c r="G163" s="78">
        <v>1.3000000000000001E-2</v>
      </c>
      <c r="H163" s="78">
        <v>1.2E-2</v>
      </c>
      <c r="I163" s="78">
        <v>1.6E-2</v>
      </c>
      <c r="J163" s="75">
        <v>1.8000000000000002E-2</v>
      </c>
      <c r="K163" s="75">
        <v>1.8000000000000002E-2</v>
      </c>
      <c r="L163" s="75">
        <v>1.8000000000000002E-2</v>
      </c>
      <c r="M163" s="75">
        <v>0.02</v>
      </c>
      <c r="N163" s="75">
        <v>1.8000000000000002E-2</v>
      </c>
      <c r="O163" s="75">
        <v>1.6E-2</v>
      </c>
      <c r="P163" s="75">
        <v>1.3999999999999999E-2</v>
      </c>
      <c r="Q163" s="75">
        <v>1.3000000000000001E-2</v>
      </c>
      <c r="R163" s="76">
        <v>1.4999999999999999E-2</v>
      </c>
      <c r="S163" s="75">
        <v>1.3999999999999999E-2</v>
      </c>
      <c r="T163" s="75">
        <v>0.02</v>
      </c>
      <c r="U163" s="29">
        <v>2.2000000000000002E-2</v>
      </c>
      <c r="V163" s="73" t="s">
        <v>256</v>
      </c>
      <c r="W163" s="117" t="s">
        <v>364</v>
      </c>
    </row>
    <row r="164" spans="1:23" x14ac:dyDescent="0.35">
      <c r="A164" s="30" t="s">
        <v>207</v>
      </c>
      <c r="B164" s="16" t="s">
        <v>47</v>
      </c>
      <c r="C164" s="17" t="s">
        <v>8</v>
      </c>
      <c r="D164" s="49">
        <v>1.3999999999999999E-2</v>
      </c>
      <c r="E164" s="49">
        <v>1.3999999999999999E-2</v>
      </c>
      <c r="F164" s="78">
        <v>1.4999999999999999E-2</v>
      </c>
      <c r="G164" s="78">
        <v>1.3000000000000001E-2</v>
      </c>
      <c r="H164" s="78">
        <v>1.2E-2</v>
      </c>
      <c r="I164" s="78">
        <v>1.7000000000000001E-2</v>
      </c>
      <c r="J164" s="75">
        <v>1.9E-2</v>
      </c>
      <c r="K164" s="75">
        <v>1.9E-2</v>
      </c>
      <c r="L164" s="75">
        <v>1.8000000000000002E-2</v>
      </c>
      <c r="M164" s="75">
        <v>1.7000000000000001E-2</v>
      </c>
      <c r="N164" s="75">
        <v>1.7000000000000001E-2</v>
      </c>
      <c r="O164" s="75">
        <v>1.7000000000000001E-2</v>
      </c>
      <c r="P164" s="75">
        <v>1.6E-2</v>
      </c>
      <c r="Q164" s="75">
        <v>1.7000000000000001E-2</v>
      </c>
      <c r="R164" s="76">
        <v>1.3000000000000001E-2</v>
      </c>
      <c r="S164" s="75">
        <v>1.7000000000000001E-2</v>
      </c>
      <c r="T164" s="75">
        <v>2.2000000000000002E-2</v>
      </c>
      <c r="U164" s="79" t="s">
        <v>256</v>
      </c>
      <c r="V164" s="97">
        <v>2.6000000000000002E-2</v>
      </c>
      <c r="W164" s="117" t="s">
        <v>364</v>
      </c>
    </row>
    <row r="165" spans="1:23" x14ac:dyDescent="0.35">
      <c r="A165" s="30" t="s">
        <v>207</v>
      </c>
      <c r="B165" s="16" t="s">
        <v>47</v>
      </c>
      <c r="C165" s="17" t="s">
        <v>9</v>
      </c>
      <c r="D165" s="49">
        <v>1.3999999999999999E-2</v>
      </c>
      <c r="E165" s="49">
        <v>1.3999999999999999E-2</v>
      </c>
      <c r="F165" s="78">
        <v>1.6E-2</v>
      </c>
      <c r="G165" s="78">
        <v>1.7000000000000001E-2</v>
      </c>
      <c r="H165" s="78">
        <v>1.8000000000000002E-2</v>
      </c>
      <c r="I165" s="78">
        <v>2.1000000000000001E-2</v>
      </c>
      <c r="J165" s="75">
        <v>0.02</v>
      </c>
      <c r="K165" s="75">
        <v>1.9E-2</v>
      </c>
      <c r="L165" s="75">
        <v>0.02</v>
      </c>
      <c r="M165" s="75">
        <v>2.1000000000000001E-2</v>
      </c>
      <c r="N165" s="75">
        <v>1.8000000000000002E-2</v>
      </c>
      <c r="O165" s="75">
        <v>2.1000000000000001E-2</v>
      </c>
      <c r="P165" s="75">
        <v>1.7000000000000001E-2</v>
      </c>
      <c r="Q165" s="75">
        <v>1.7000000000000001E-2</v>
      </c>
      <c r="R165" s="76">
        <v>1.6E-2</v>
      </c>
      <c r="S165" s="75">
        <v>1.6E-2</v>
      </c>
      <c r="T165" s="75">
        <v>2.2000000000000002E-2</v>
      </c>
      <c r="U165" s="29">
        <v>2.5000000000000001E-2</v>
      </c>
      <c r="V165" s="97">
        <v>1.9E-2</v>
      </c>
      <c r="W165" s="117" t="s">
        <v>364</v>
      </c>
    </row>
    <row r="166" spans="1:23" x14ac:dyDescent="0.35">
      <c r="A166" s="30" t="s">
        <v>207</v>
      </c>
      <c r="B166" s="16" t="s">
        <v>47</v>
      </c>
      <c r="C166" s="17" t="s">
        <v>33</v>
      </c>
      <c r="D166" s="49">
        <v>1.8000000000000002E-2</v>
      </c>
      <c r="E166" s="49">
        <v>1.9E-2</v>
      </c>
      <c r="F166" s="78">
        <v>1.8000000000000002E-2</v>
      </c>
      <c r="G166" s="78">
        <v>1.6E-2</v>
      </c>
      <c r="H166" s="78">
        <v>1.4999999999999999E-2</v>
      </c>
      <c r="I166" s="78">
        <v>1.9E-2</v>
      </c>
      <c r="J166" s="75">
        <v>0.02</v>
      </c>
      <c r="K166" s="75">
        <v>2.2000000000000002E-2</v>
      </c>
      <c r="L166" s="75">
        <v>2.5000000000000001E-2</v>
      </c>
      <c r="M166" s="75">
        <v>2.4E-2</v>
      </c>
      <c r="N166" s="75">
        <v>2.4E-2</v>
      </c>
      <c r="O166" s="75">
        <v>2.3E-2</v>
      </c>
      <c r="P166" s="75">
        <v>1.9E-2</v>
      </c>
      <c r="Q166" s="75">
        <v>1.8000000000000002E-2</v>
      </c>
      <c r="R166" s="76">
        <v>1.9E-2</v>
      </c>
      <c r="S166" s="75">
        <v>1.4999999999999999E-2</v>
      </c>
      <c r="T166" s="75">
        <v>1.9E-2</v>
      </c>
      <c r="U166" s="29">
        <v>1.7000000000000001E-2</v>
      </c>
      <c r="V166" s="97">
        <v>1.7000000000000001E-2</v>
      </c>
      <c r="W166" s="117" t="s">
        <v>364</v>
      </c>
    </row>
    <row r="167" spans="1:23" x14ac:dyDescent="0.35">
      <c r="A167" s="30" t="s">
        <v>207</v>
      </c>
      <c r="B167" s="16" t="s">
        <v>47</v>
      </c>
      <c r="C167" s="17" t="s">
        <v>10</v>
      </c>
      <c r="D167" s="49">
        <v>1.3000000000000001E-2</v>
      </c>
      <c r="E167" s="49">
        <v>1.3000000000000001E-2</v>
      </c>
      <c r="F167" s="78">
        <v>1.3000000000000001E-2</v>
      </c>
      <c r="G167" s="78">
        <v>1.2E-2</v>
      </c>
      <c r="H167" s="78">
        <v>1.1000000000000001E-2</v>
      </c>
      <c r="I167" s="78">
        <v>1.1000000000000001E-2</v>
      </c>
      <c r="J167" s="75">
        <v>0.01</v>
      </c>
      <c r="K167" s="75">
        <v>1.3999999999999999E-2</v>
      </c>
      <c r="L167" s="75">
        <v>1.4999999999999999E-2</v>
      </c>
      <c r="M167" s="75">
        <v>1.7000000000000001E-2</v>
      </c>
      <c r="N167" s="75">
        <v>1.4999999999999999E-2</v>
      </c>
      <c r="O167" s="75">
        <v>1.4999999999999999E-2</v>
      </c>
      <c r="P167" s="75">
        <v>1.7000000000000001E-2</v>
      </c>
      <c r="Q167" s="75">
        <v>1.6E-2</v>
      </c>
      <c r="R167" s="76">
        <v>1.3999999999999999E-2</v>
      </c>
      <c r="S167" s="79" t="s">
        <v>256</v>
      </c>
      <c r="T167" s="79" t="s">
        <v>256</v>
      </c>
      <c r="U167" s="79" t="s">
        <v>256</v>
      </c>
      <c r="V167" s="73" t="s">
        <v>256</v>
      </c>
      <c r="W167" s="117" t="s">
        <v>364</v>
      </c>
    </row>
    <row r="168" spans="1:23" x14ac:dyDescent="0.35">
      <c r="A168" s="30" t="s">
        <v>207</v>
      </c>
      <c r="B168" s="16" t="s">
        <v>47</v>
      </c>
      <c r="C168" s="17" t="s">
        <v>11</v>
      </c>
      <c r="D168" s="49">
        <v>1.9E-2</v>
      </c>
      <c r="E168" s="49">
        <v>1.7000000000000001E-2</v>
      </c>
      <c r="F168" s="78">
        <v>1.8000000000000002E-2</v>
      </c>
      <c r="G168" s="78">
        <v>0.02</v>
      </c>
      <c r="H168" s="78">
        <v>1.8000000000000002E-2</v>
      </c>
      <c r="I168" s="78">
        <v>2.3E-2</v>
      </c>
      <c r="J168" s="75">
        <v>2.2000000000000002E-2</v>
      </c>
      <c r="K168" s="75">
        <v>2.5000000000000001E-2</v>
      </c>
      <c r="L168" s="75">
        <v>2.7999999999999997E-2</v>
      </c>
      <c r="M168" s="75">
        <v>1.9E-2</v>
      </c>
      <c r="N168" s="75">
        <v>2.1000000000000001E-2</v>
      </c>
      <c r="O168" s="75">
        <v>2.4E-2</v>
      </c>
      <c r="P168" s="75">
        <v>1.9E-2</v>
      </c>
      <c r="Q168" s="75">
        <v>0.02</v>
      </c>
      <c r="R168" s="76">
        <v>1.8000000000000002E-2</v>
      </c>
      <c r="S168" s="75">
        <v>2.1000000000000001E-2</v>
      </c>
      <c r="T168" s="75">
        <v>2.3E-2</v>
      </c>
      <c r="U168" s="29">
        <v>2.2000000000000002E-2</v>
      </c>
      <c r="V168" s="73" t="s">
        <v>256</v>
      </c>
      <c r="W168" s="117" t="s">
        <v>364</v>
      </c>
    </row>
    <row r="169" spans="1:23" x14ac:dyDescent="0.35">
      <c r="A169" s="30" t="s">
        <v>207</v>
      </c>
      <c r="B169" s="16" t="s">
        <v>47</v>
      </c>
      <c r="C169" s="17" t="s">
        <v>12</v>
      </c>
      <c r="D169" s="49">
        <v>1.3000000000000001E-2</v>
      </c>
      <c r="E169" s="49">
        <v>1.4999999999999999E-2</v>
      </c>
      <c r="F169" s="78">
        <v>1.8000000000000002E-2</v>
      </c>
      <c r="G169" s="78">
        <v>1.6E-2</v>
      </c>
      <c r="H169" s="78">
        <v>1.6E-2</v>
      </c>
      <c r="I169" s="78">
        <v>2.2000000000000002E-2</v>
      </c>
      <c r="J169" s="75">
        <v>2.1000000000000001E-2</v>
      </c>
      <c r="K169" s="75">
        <v>2.1000000000000001E-2</v>
      </c>
      <c r="L169" s="75">
        <v>1.8000000000000002E-2</v>
      </c>
      <c r="M169" s="75">
        <v>1.9E-2</v>
      </c>
      <c r="N169" s="75">
        <v>2.1000000000000001E-2</v>
      </c>
      <c r="O169" s="75">
        <v>1.8000000000000002E-2</v>
      </c>
      <c r="P169" s="75">
        <v>1.8000000000000002E-2</v>
      </c>
      <c r="Q169" s="79" t="s">
        <v>256</v>
      </c>
      <c r="R169" s="76">
        <v>1.4999999999999999E-2</v>
      </c>
      <c r="S169" s="75">
        <v>1.3000000000000001E-2</v>
      </c>
      <c r="T169" s="79" t="s">
        <v>256</v>
      </c>
      <c r="U169" s="79" t="s">
        <v>256</v>
      </c>
      <c r="V169" s="73" t="s">
        <v>256</v>
      </c>
      <c r="W169" s="117" t="s">
        <v>364</v>
      </c>
    </row>
    <row r="170" spans="1:23" x14ac:dyDescent="0.35">
      <c r="A170" s="30" t="s">
        <v>207</v>
      </c>
      <c r="B170" s="16" t="s">
        <v>47</v>
      </c>
      <c r="C170" s="17" t="s">
        <v>13</v>
      </c>
      <c r="D170" s="49">
        <v>1.3000000000000001E-2</v>
      </c>
      <c r="E170" s="49">
        <v>1.1000000000000001E-2</v>
      </c>
      <c r="F170" s="78">
        <v>1.1000000000000001E-2</v>
      </c>
      <c r="G170" s="78">
        <v>9.0000000000000011E-3</v>
      </c>
      <c r="H170" s="78">
        <v>1.1000000000000001E-2</v>
      </c>
      <c r="I170" s="78">
        <v>1.4999999999999999E-2</v>
      </c>
      <c r="J170" s="75">
        <v>1.3000000000000001E-2</v>
      </c>
      <c r="K170" s="75">
        <v>1.4999999999999999E-2</v>
      </c>
      <c r="L170" s="75">
        <v>1.3999999999999999E-2</v>
      </c>
      <c r="M170" s="75">
        <v>1.4999999999999999E-2</v>
      </c>
      <c r="N170" s="75">
        <v>1.4999999999999999E-2</v>
      </c>
      <c r="O170" s="75">
        <v>1.4999999999999999E-2</v>
      </c>
      <c r="P170" s="75">
        <v>1.8000000000000002E-2</v>
      </c>
      <c r="Q170" s="75">
        <v>1.8000000000000002E-2</v>
      </c>
      <c r="R170" s="76">
        <v>1.9E-2</v>
      </c>
      <c r="S170" s="75">
        <v>1.6E-2</v>
      </c>
      <c r="T170" s="75">
        <v>1.8000000000000002E-2</v>
      </c>
      <c r="U170" s="79" t="s">
        <v>256</v>
      </c>
      <c r="V170" s="97">
        <v>2.4E-2</v>
      </c>
      <c r="W170" s="117" t="s">
        <v>364</v>
      </c>
    </row>
    <row r="171" spans="1:23" x14ac:dyDescent="0.35">
      <c r="A171" s="30" t="s">
        <v>207</v>
      </c>
      <c r="B171" s="16" t="s">
        <v>47</v>
      </c>
      <c r="C171" s="17" t="s">
        <v>7</v>
      </c>
      <c r="D171" s="49">
        <v>0.03</v>
      </c>
      <c r="E171" s="73" t="s">
        <v>256</v>
      </c>
      <c r="F171" s="78">
        <v>3.3000000000000002E-2</v>
      </c>
      <c r="G171" s="79" t="s">
        <v>256</v>
      </c>
      <c r="H171" s="79" t="s">
        <v>256</v>
      </c>
      <c r="I171" s="78">
        <v>5.2999999999999999E-2</v>
      </c>
      <c r="J171" s="79" t="s">
        <v>256</v>
      </c>
      <c r="K171" s="79" t="s">
        <v>256</v>
      </c>
      <c r="L171" s="75">
        <v>0.04</v>
      </c>
      <c r="M171" s="75">
        <v>3.6000000000000004E-2</v>
      </c>
      <c r="N171" s="75">
        <v>0.03</v>
      </c>
      <c r="O171" s="79" t="s">
        <v>256</v>
      </c>
      <c r="P171" s="79" t="s">
        <v>256</v>
      </c>
      <c r="Q171" s="79" t="s">
        <v>256</v>
      </c>
      <c r="R171" s="79" t="s">
        <v>256</v>
      </c>
      <c r="S171" s="79" t="s">
        <v>256</v>
      </c>
      <c r="T171" s="79" t="s">
        <v>256</v>
      </c>
      <c r="U171" s="79" t="s">
        <v>256</v>
      </c>
      <c r="V171" s="98" t="s">
        <v>208</v>
      </c>
      <c r="W171" s="117" t="s">
        <v>364</v>
      </c>
    </row>
    <row r="172" spans="1:23" x14ac:dyDescent="0.35">
      <c r="A172" s="30" t="s">
        <v>207</v>
      </c>
      <c r="B172" s="16" t="s">
        <v>47</v>
      </c>
      <c r="C172" s="17" t="s">
        <v>14</v>
      </c>
      <c r="D172" s="49">
        <v>1.8000000000000002E-2</v>
      </c>
      <c r="E172" s="49">
        <v>1.4999999999999999E-2</v>
      </c>
      <c r="F172" s="78">
        <v>1.8000000000000002E-2</v>
      </c>
      <c r="G172" s="78">
        <v>1.6E-2</v>
      </c>
      <c r="H172" s="78">
        <v>1.8000000000000002E-2</v>
      </c>
      <c r="I172" s="78">
        <v>2.2000000000000002E-2</v>
      </c>
      <c r="J172" s="75">
        <v>2.3E-2</v>
      </c>
      <c r="K172" s="75">
        <v>2.5000000000000001E-2</v>
      </c>
      <c r="L172" s="75">
        <v>2.5000000000000001E-2</v>
      </c>
      <c r="M172" s="75">
        <v>2.7000000000000003E-2</v>
      </c>
      <c r="N172" s="75">
        <v>1.9E-2</v>
      </c>
      <c r="O172" s="75">
        <v>2.5000000000000001E-2</v>
      </c>
      <c r="P172" s="75">
        <v>2.6000000000000002E-2</v>
      </c>
      <c r="Q172" s="75">
        <v>2.2000000000000002E-2</v>
      </c>
      <c r="R172" s="76">
        <v>1.9E-2</v>
      </c>
      <c r="S172" s="75">
        <v>0.02</v>
      </c>
      <c r="T172" s="75">
        <v>2.5000000000000001E-2</v>
      </c>
      <c r="U172" s="29">
        <v>2.8999999999999998E-2</v>
      </c>
      <c r="V172" s="79" t="s">
        <v>256</v>
      </c>
      <c r="W172" s="117" t="s">
        <v>364</v>
      </c>
    </row>
    <row r="173" spans="1:23" x14ac:dyDescent="0.35">
      <c r="A173" s="30" t="s">
        <v>207</v>
      </c>
      <c r="B173" s="16" t="s">
        <v>47</v>
      </c>
      <c r="C173" s="17" t="s">
        <v>31</v>
      </c>
      <c r="D173" s="49">
        <v>1.4999999999999999E-2</v>
      </c>
      <c r="E173" s="49">
        <v>1.6E-2</v>
      </c>
      <c r="F173" s="78">
        <v>1.4999999999999999E-2</v>
      </c>
      <c r="G173" s="78">
        <v>1.4999999999999999E-2</v>
      </c>
      <c r="H173" s="78">
        <v>1.9E-2</v>
      </c>
      <c r="I173" s="78">
        <v>0.02</v>
      </c>
      <c r="J173" s="75">
        <v>2.2000000000000002E-2</v>
      </c>
      <c r="K173" s="75">
        <v>2.1000000000000001E-2</v>
      </c>
      <c r="L173" s="75">
        <v>2.1000000000000001E-2</v>
      </c>
      <c r="M173" s="75">
        <v>2.1000000000000001E-2</v>
      </c>
      <c r="N173" s="75">
        <v>1.8000000000000002E-2</v>
      </c>
      <c r="O173" s="75">
        <v>1.9E-2</v>
      </c>
      <c r="P173" s="75">
        <v>1.3000000000000001E-2</v>
      </c>
      <c r="Q173" s="75">
        <v>1.8000000000000002E-2</v>
      </c>
      <c r="R173" s="76">
        <v>1.6E-2</v>
      </c>
      <c r="S173" s="75">
        <v>1.7000000000000001E-2</v>
      </c>
      <c r="T173" s="75">
        <v>2.5000000000000001E-2</v>
      </c>
      <c r="U173" s="29">
        <v>0.02</v>
      </c>
      <c r="V173" s="79" t="s">
        <v>256</v>
      </c>
      <c r="W173" s="117" t="s">
        <v>364</v>
      </c>
    </row>
    <row r="174" spans="1:23" x14ac:dyDescent="0.35">
      <c r="A174" s="30" t="s">
        <v>207</v>
      </c>
      <c r="B174" s="16" t="s">
        <v>47</v>
      </c>
      <c r="C174" s="17" t="s">
        <v>15</v>
      </c>
      <c r="D174" s="73" t="s">
        <v>256</v>
      </c>
      <c r="E174" s="73" t="s">
        <v>256</v>
      </c>
      <c r="F174" s="29" t="s">
        <v>208</v>
      </c>
      <c r="G174" s="79" t="s">
        <v>256</v>
      </c>
      <c r="H174" s="79" t="s">
        <v>256</v>
      </c>
      <c r="I174" s="79" t="s">
        <v>256</v>
      </c>
      <c r="J174" s="79" t="s">
        <v>256</v>
      </c>
      <c r="K174" s="79" t="s">
        <v>256</v>
      </c>
      <c r="L174" s="79" t="s">
        <v>256</v>
      </c>
      <c r="M174" s="29" t="s">
        <v>208</v>
      </c>
      <c r="N174" s="79" t="s">
        <v>256</v>
      </c>
      <c r="O174" s="29" t="s">
        <v>208</v>
      </c>
      <c r="P174" s="29" t="s">
        <v>208</v>
      </c>
      <c r="Q174" s="29" t="s">
        <v>208</v>
      </c>
      <c r="R174" s="29" t="s">
        <v>208</v>
      </c>
      <c r="S174" s="29" t="s">
        <v>208</v>
      </c>
      <c r="T174" s="29" t="s">
        <v>208</v>
      </c>
      <c r="U174" s="79" t="s">
        <v>256</v>
      </c>
      <c r="V174" s="98" t="s">
        <v>208</v>
      </c>
      <c r="W174" s="117" t="s">
        <v>364</v>
      </c>
    </row>
    <row r="175" spans="1:23" x14ac:dyDescent="0.35">
      <c r="A175" s="30" t="s">
        <v>207</v>
      </c>
      <c r="B175" s="16" t="s">
        <v>47</v>
      </c>
      <c r="C175" s="17" t="s">
        <v>16</v>
      </c>
      <c r="D175" s="49">
        <v>1.2E-2</v>
      </c>
      <c r="E175" s="49">
        <v>1.1000000000000001E-2</v>
      </c>
      <c r="F175" s="78">
        <v>1.1000000000000001E-2</v>
      </c>
      <c r="G175" s="78">
        <v>1.1000000000000001E-2</v>
      </c>
      <c r="H175" s="78">
        <v>1.2E-2</v>
      </c>
      <c r="I175" s="78">
        <v>1.3000000000000001E-2</v>
      </c>
      <c r="J175" s="75">
        <v>1.4999999999999999E-2</v>
      </c>
      <c r="K175" s="75">
        <v>1.6E-2</v>
      </c>
      <c r="L175" s="75">
        <v>1.8000000000000002E-2</v>
      </c>
      <c r="M175" s="75">
        <v>1.7000000000000001E-2</v>
      </c>
      <c r="N175" s="75">
        <v>1.6E-2</v>
      </c>
      <c r="O175" s="75">
        <v>1.7000000000000001E-2</v>
      </c>
      <c r="P175" s="75">
        <v>1.7000000000000001E-2</v>
      </c>
      <c r="Q175" s="75">
        <v>1.4999999999999999E-2</v>
      </c>
      <c r="R175" s="76">
        <v>1.4999999999999999E-2</v>
      </c>
      <c r="S175" s="75">
        <v>1.2E-2</v>
      </c>
      <c r="T175" s="75">
        <v>0.02</v>
      </c>
      <c r="U175" s="79" t="s">
        <v>256</v>
      </c>
      <c r="V175" s="79" t="s">
        <v>256</v>
      </c>
      <c r="W175" s="117" t="s">
        <v>364</v>
      </c>
    </row>
    <row r="176" spans="1:23" x14ac:dyDescent="0.35">
      <c r="A176" s="30" t="s">
        <v>207</v>
      </c>
      <c r="B176" s="16" t="s">
        <v>47</v>
      </c>
      <c r="C176" s="17" t="s">
        <v>26</v>
      </c>
      <c r="D176" s="49">
        <v>1.3000000000000001E-2</v>
      </c>
      <c r="E176" s="49">
        <v>1.3999999999999999E-2</v>
      </c>
      <c r="F176" s="78">
        <v>1.3000000000000001E-2</v>
      </c>
      <c r="G176" s="78">
        <v>1.3999999999999999E-2</v>
      </c>
      <c r="H176" s="78">
        <v>1.4999999999999999E-2</v>
      </c>
      <c r="I176" s="78">
        <v>1.8000000000000002E-2</v>
      </c>
      <c r="J176" s="75">
        <v>1.9E-2</v>
      </c>
      <c r="K176" s="75">
        <v>2.3E-2</v>
      </c>
      <c r="L176" s="75">
        <v>2.1000000000000001E-2</v>
      </c>
      <c r="M176" s="75">
        <v>1.9E-2</v>
      </c>
      <c r="N176" s="75">
        <v>1.9E-2</v>
      </c>
      <c r="O176" s="75">
        <v>1.7000000000000001E-2</v>
      </c>
      <c r="P176" s="75">
        <v>1.6E-2</v>
      </c>
      <c r="Q176" s="75">
        <v>1.6E-2</v>
      </c>
      <c r="R176" s="76">
        <v>1.9E-2</v>
      </c>
      <c r="S176" s="75">
        <v>1.7000000000000001E-2</v>
      </c>
      <c r="T176" s="75">
        <v>2.1000000000000001E-2</v>
      </c>
      <c r="U176" s="29">
        <v>2.1000000000000001E-2</v>
      </c>
      <c r="V176" s="97">
        <v>2.3E-2</v>
      </c>
      <c r="W176" s="117" t="s">
        <v>364</v>
      </c>
    </row>
    <row r="177" spans="1:23" x14ac:dyDescent="0.35">
      <c r="A177" s="30" t="s">
        <v>207</v>
      </c>
      <c r="B177" s="16" t="s">
        <v>47</v>
      </c>
      <c r="C177" s="17" t="s">
        <v>17</v>
      </c>
      <c r="D177" s="49">
        <v>0.01</v>
      </c>
      <c r="E177" s="49">
        <v>1.3000000000000001E-2</v>
      </c>
      <c r="F177" s="78">
        <v>1.3000000000000001E-2</v>
      </c>
      <c r="G177" s="78">
        <v>1.1000000000000001E-2</v>
      </c>
      <c r="H177" s="78">
        <v>1.3999999999999999E-2</v>
      </c>
      <c r="I177" s="78">
        <v>1.8000000000000002E-2</v>
      </c>
      <c r="J177" s="75">
        <v>1.7000000000000001E-2</v>
      </c>
      <c r="K177" s="75">
        <v>1.6E-2</v>
      </c>
      <c r="L177" s="75">
        <v>1.7000000000000001E-2</v>
      </c>
      <c r="M177" s="75">
        <v>1.3000000000000001E-2</v>
      </c>
      <c r="N177" s="75">
        <v>1.3000000000000001E-2</v>
      </c>
      <c r="O177" s="75">
        <v>1.4999999999999999E-2</v>
      </c>
      <c r="P177" s="75">
        <v>1.9E-2</v>
      </c>
      <c r="Q177" s="75">
        <v>1.7000000000000001E-2</v>
      </c>
      <c r="R177" s="76">
        <v>1.6E-2</v>
      </c>
      <c r="S177" s="75">
        <v>1.4999999999999999E-2</v>
      </c>
      <c r="T177" s="79" t="s">
        <v>256</v>
      </c>
      <c r="U177" s="29">
        <v>0.03</v>
      </c>
      <c r="V177" s="97">
        <v>2.5000000000000001E-2</v>
      </c>
      <c r="W177" s="117" t="s">
        <v>364</v>
      </c>
    </row>
    <row r="178" spans="1:23" x14ac:dyDescent="0.35">
      <c r="A178" s="30" t="s">
        <v>207</v>
      </c>
      <c r="B178" s="16" t="s">
        <v>47</v>
      </c>
      <c r="C178" s="17" t="s">
        <v>18</v>
      </c>
      <c r="D178" s="73" t="s">
        <v>256</v>
      </c>
      <c r="E178" s="73" t="s">
        <v>256</v>
      </c>
      <c r="F178" s="78">
        <v>2.7999999999999997E-2</v>
      </c>
      <c r="G178" s="79" t="s">
        <v>256</v>
      </c>
      <c r="H178" s="79" t="s">
        <v>256</v>
      </c>
      <c r="I178" s="79" t="s">
        <v>256</v>
      </c>
      <c r="J178" s="79" t="s">
        <v>256</v>
      </c>
      <c r="K178" s="29" t="s">
        <v>208</v>
      </c>
      <c r="L178" s="29" t="s">
        <v>208</v>
      </c>
      <c r="M178" s="79" t="s">
        <v>256</v>
      </c>
      <c r="N178" s="79" t="s">
        <v>256</v>
      </c>
      <c r="O178" s="29" t="s">
        <v>208</v>
      </c>
      <c r="P178" s="79" t="s">
        <v>256</v>
      </c>
      <c r="Q178" s="29" t="s">
        <v>208</v>
      </c>
      <c r="R178" s="29" t="s">
        <v>208</v>
      </c>
      <c r="S178" s="29" t="s">
        <v>208</v>
      </c>
      <c r="T178" s="29" t="s">
        <v>208</v>
      </c>
      <c r="U178" s="29" t="s">
        <v>208</v>
      </c>
      <c r="V178" s="98" t="s">
        <v>208</v>
      </c>
      <c r="W178" s="117" t="s">
        <v>364</v>
      </c>
    </row>
    <row r="179" spans="1:23" x14ac:dyDescent="0.35">
      <c r="A179" s="30" t="s">
        <v>207</v>
      </c>
      <c r="B179" s="16" t="s">
        <v>47</v>
      </c>
      <c r="C179" s="17" t="s">
        <v>19</v>
      </c>
      <c r="D179" s="49">
        <v>1.6E-2</v>
      </c>
      <c r="E179" s="49">
        <v>1.3999999999999999E-2</v>
      </c>
      <c r="F179" s="49">
        <v>1.4999999999999999E-2</v>
      </c>
      <c r="G179" s="49">
        <v>1.3999999999999999E-2</v>
      </c>
      <c r="H179" s="49">
        <v>1.4999999999999999E-2</v>
      </c>
      <c r="I179" s="49">
        <v>1.8000000000000002E-2</v>
      </c>
      <c r="J179" s="50">
        <v>2.1000000000000001E-2</v>
      </c>
      <c r="K179" s="50">
        <v>2.3E-2</v>
      </c>
      <c r="L179" s="50">
        <v>2.3E-2</v>
      </c>
      <c r="M179" s="50">
        <v>1.9E-2</v>
      </c>
      <c r="N179" s="50">
        <v>0.02</v>
      </c>
      <c r="O179" s="50">
        <v>1.8000000000000002E-2</v>
      </c>
      <c r="P179" s="50">
        <v>1.7000000000000001E-2</v>
      </c>
      <c r="Q179" s="50">
        <v>1.7000000000000001E-2</v>
      </c>
      <c r="R179" s="51">
        <v>1.6E-2</v>
      </c>
      <c r="S179" s="50">
        <v>1.7000000000000001E-2</v>
      </c>
      <c r="T179" s="50">
        <v>2.2000000000000002E-2</v>
      </c>
      <c r="U179" s="48">
        <v>2.7999999999999997E-2</v>
      </c>
      <c r="V179" s="97">
        <v>0.03</v>
      </c>
      <c r="W179" s="117" t="s">
        <v>364</v>
      </c>
    </row>
    <row r="180" spans="1:23" x14ac:dyDescent="0.35">
      <c r="A180" s="30" t="s">
        <v>207</v>
      </c>
      <c r="B180" s="16" t="s">
        <v>47</v>
      </c>
      <c r="C180" s="17" t="s">
        <v>20</v>
      </c>
      <c r="D180" s="49">
        <v>1.3000000000000001E-2</v>
      </c>
      <c r="E180" s="49">
        <v>1.3999999999999999E-2</v>
      </c>
      <c r="F180" s="49">
        <v>1.3000000000000001E-2</v>
      </c>
      <c r="G180" s="49">
        <v>1.1000000000000001E-2</v>
      </c>
      <c r="H180" s="49">
        <v>1.2E-2</v>
      </c>
      <c r="I180" s="49">
        <v>1.6E-2</v>
      </c>
      <c r="J180" s="50">
        <v>1.7000000000000001E-2</v>
      </c>
      <c r="K180" s="50">
        <v>1.8000000000000002E-2</v>
      </c>
      <c r="L180" s="50">
        <v>1.4999999999999999E-2</v>
      </c>
      <c r="M180" s="50">
        <v>0.02</v>
      </c>
      <c r="N180" s="50">
        <v>1.6E-2</v>
      </c>
      <c r="O180" s="50">
        <v>1.3999999999999999E-2</v>
      </c>
      <c r="P180" s="50">
        <v>1.6E-2</v>
      </c>
      <c r="Q180" s="50">
        <v>1.3999999999999999E-2</v>
      </c>
      <c r="R180" s="51">
        <v>1.4999999999999999E-2</v>
      </c>
      <c r="S180" s="50">
        <v>1.2E-2</v>
      </c>
      <c r="T180" s="50">
        <v>1.8000000000000002E-2</v>
      </c>
      <c r="U180" s="48">
        <v>1.8000000000000002E-2</v>
      </c>
      <c r="V180" s="97">
        <v>1.7000000000000001E-2</v>
      </c>
      <c r="W180" s="117" t="s">
        <v>364</v>
      </c>
    </row>
    <row r="181" spans="1:23" x14ac:dyDescent="0.35">
      <c r="A181" s="30" t="s">
        <v>207</v>
      </c>
      <c r="B181" s="16" t="s">
        <v>47</v>
      </c>
      <c r="C181" s="17" t="s">
        <v>21</v>
      </c>
      <c r="D181" s="49">
        <v>1.4999999999999999E-2</v>
      </c>
      <c r="E181" s="49">
        <v>1.3999999999999999E-2</v>
      </c>
      <c r="F181" s="49">
        <v>1.6E-2</v>
      </c>
      <c r="G181" s="49">
        <v>1.6E-2</v>
      </c>
      <c r="H181" s="49">
        <v>1.9E-2</v>
      </c>
      <c r="I181" s="49">
        <v>2.3E-2</v>
      </c>
      <c r="J181" s="50">
        <v>2.1000000000000001E-2</v>
      </c>
      <c r="K181" s="50">
        <v>0.02</v>
      </c>
      <c r="L181" s="50">
        <v>2.4E-2</v>
      </c>
      <c r="M181" s="50">
        <v>2.2000000000000002E-2</v>
      </c>
      <c r="N181" s="50">
        <v>1.7000000000000001E-2</v>
      </c>
      <c r="O181" s="50">
        <v>1.8000000000000002E-2</v>
      </c>
      <c r="P181" s="50">
        <v>1.6E-2</v>
      </c>
      <c r="Q181" s="50">
        <v>1.4999999999999999E-2</v>
      </c>
      <c r="R181" s="51">
        <v>1.3000000000000001E-2</v>
      </c>
      <c r="S181" s="50">
        <v>1.7000000000000001E-2</v>
      </c>
      <c r="T181" s="50">
        <v>1.8000000000000002E-2</v>
      </c>
      <c r="U181" s="73" t="s">
        <v>256</v>
      </c>
      <c r="V181" s="97">
        <v>1.9E-2</v>
      </c>
      <c r="W181" s="117" t="s">
        <v>364</v>
      </c>
    </row>
    <row r="182" spans="1:23" x14ac:dyDescent="0.35">
      <c r="A182" s="30" t="s">
        <v>207</v>
      </c>
      <c r="B182" s="16" t="s">
        <v>47</v>
      </c>
      <c r="C182" s="17" t="s">
        <v>27</v>
      </c>
      <c r="D182" s="49">
        <v>1.6E-2</v>
      </c>
      <c r="E182" s="49">
        <v>1.4999999999999999E-2</v>
      </c>
      <c r="F182" s="49">
        <v>1.4999999999999999E-2</v>
      </c>
      <c r="G182" s="49">
        <v>1.6E-2</v>
      </c>
      <c r="H182" s="49">
        <v>1.8000000000000002E-2</v>
      </c>
      <c r="I182" s="49">
        <v>0.02</v>
      </c>
      <c r="J182" s="50">
        <v>2.2000000000000002E-2</v>
      </c>
      <c r="K182" s="50">
        <v>2.3E-2</v>
      </c>
      <c r="L182" s="50">
        <v>2.3E-2</v>
      </c>
      <c r="M182" s="50">
        <v>2.2000000000000002E-2</v>
      </c>
      <c r="N182" s="50">
        <v>2.2000000000000002E-2</v>
      </c>
      <c r="O182" s="50">
        <v>2.1000000000000001E-2</v>
      </c>
      <c r="P182" s="50">
        <v>0.02</v>
      </c>
      <c r="Q182" s="50">
        <v>1.8000000000000002E-2</v>
      </c>
      <c r="R182" s="51">
        <v>1.6E-2</v>
      </c>
      <c r="S182" s="50">
        <v>1.6E-2</v>
      </c>
      <c r="T182" s="50">
        <v>2.1000000000000001E-2</v>
      </c>
      <c r="U182" s="48">
        <v>2.2000000000000002E-2</v>
      </c>
      <c r="V182" s="97">
        <v>1.8000000000000002E-2</v>
      </c>
      <c r="W182" s="117" t="s">
        <v>364</v>
      </c>
    </row>
    <row r="183" spans="1:23" x14ac:dyDescent="0.35">
      <c r="A183" s="30" t="s">
        <v>207</v>
      </c>
      <c r="B183" s="16" t="s">
        <v>47</v>
      </c>
      <c r="C183" s="17" t="s">
        <v>28</v>
      </c>
      <c r="D183" s="49">
        <v>1.3000000000000001E-2</v>
      </c>
      <c r="E183" s="49">
        <v>1.3999999999999999E-2</v>
      </c>
      <c r="F183" s="49">
        <v>1.4999999999999999E-2</v>
      </c>
      <c r="G183" s="49">
        <v>1.4999999999999999E-2</v>
      </c>
      <c r="H183" s="49">
        <v>1.3999999999999999E-2</v>
      </c>
      <c r="I183" s="49">
        <v>1.7000000000000001E-2</v>
      </c>
      <c r="J183" s="50">
        <v>1.7000000000000001E-2</v>
      </c>
      <c r="K183" s="50">
        <v>0.02</v>
      </c>
      <c r="L183" s="50">
        <v>1.7000000000000001E-2</v>
      </c>
      <c r="M183" s="50">
        <v>1.9E-2</v>
      </c>
      <c r="N183" s="50">
        <v>1.6E-2</v>
      </c>
      <c r="O183" s="50">
        <v>1.8000000000000002E-2</v>
      </c>
      <c r="P183" s="50">
        <v>1.4999999999999999E-2</v>
      </c>
      <c r="Q183" s="50">
        <v>1.3999999999999999E-2</v>
      </c>
      <c r="R183" s="51">
        <v>1.4999999999999999E-2</v>
      </c>
      <c r="S183" s="50">
        <v>1.2E-2</v>
      </c>
      <c r="T183" s="50">
        <v>1.8000000000000002E-2</v>
      </c>
      <c r="U183" s="73" t="s">
        <v>256</v>
      </c>
      <c r="V183" s="73" t="s">
        <v>256</v>
      </c>
      <c r="W183" s="117" t="s">
        <v>364</v>
      </c>
    </row>
    <row r="184" spans="1:23" ht="31.5" customHeight="1" x14ac:dyDescent="0.35">
      <c r="A184" s="30" t="s">
        <v>207</v>
      </c>
      <c r="B184" s="17" t="s">
        <v>182</v>
      </c>
      <c r="C184" s="17" t="s">
        <v>54</v>
      </c>
      <c r="D184" s="48" t="s">
        <v>190</v>
      </c>
      <c r="E184" s="48" t="s">
        <v>190</v>
      </c>
      <c r="F184" s="48" t="s">
        <v>190</v>
      </c>
      <c r="G184" s="48" t="s">
        <v>190</v>
      </c>
      <c r="H184" s="48" t="s">
        <v>190</v>
      </c>
      <c r="I184" s="48" t="s">
        <v>190</v>
      </c>
      <c r="J184" s="48" t="s">
        <v>190</v>
      </c>
      <c r="K184" s="48" t="s">
        <v>190</v>
      </c>
      <c r="L184" s="50">
        <v>1.1000000000000001E-2</v>
      </c>
      <c r="M184" s="50">
        <v>1.2E-2</v>
      </c>
      <c r="N184" s="50">
        <v>1.2E-2</v>
      </c>
      <c r="O184" s="50">
        <v>1.1000000000000001E-2</v>
      </c>
      <c r="P184" s="50">
        <v>1.4999999999999999E-2</v>
      </c>
      <c r="Q184" s="50">
        <v>1.1000000000000001E-2</v>
      </c>
      <c r="R184" s="50">
        <v>1.6E-2</v>
      </c>
      <c r="S184" s="50">
        <v>1.1000000000000001E-2</v>
      </c>
      <c r="T184" s="50">
        <v>1.8000000000000002E-2</v>
      </c>
      <c r="U184" s="50">
        <v>1.7000000000000001E-2</v>
      </c>
      <c r="V184" s="97">
        <v>0.02</v>
      </c>
      <c r="W184" s="117" t="s">
        <v>364</v>
      </c>
    </row>
    <row r="185" spans="1:23" x14ac:dyDescent="0.35">
      <c r="A185" s="30" t="s">
        <v>207</v>
      </c>
      <c r="B185" s="16" t="s">
        <v>182</v>
      </c>
      <c r="C185" s="16" t="s">
        <v>55</v>
      </c>
      <c r="D185" s="48" t="s">
        <v>190</v>
      </c>
      <c r="E185" s="48" t="s">
        <v>190</v>
      </c>
      <c r="F185" s="48" t="s">
        <v>190</v>
      </c>
      <c r="G185" s="48" t="s">
        <v>190</v>
      </c>
      <c r="H185" s="48" t="s">
        <v>190</v>
      </c>
      <c r="I185" s="48" t="s">
        <v>190</v>
      </c>
      <c r="J185" s="48" t="s">
        <v>190</v>
      </c>
      <c r="K185" s="48" t="s">
        <v>190</v>
      </c>
      <c r="L185" s="50" t="s">
        <v>208</v>
      </c>
      <c r="M185" s="50" t="s">
        <v>256</v>
      </c>
      <c r="N185" s="50" t="s">
        <v>208</v>
      </c>
      <c r="O185" s="50" t="s">
        <v>256</v>
      </c>
      <c r="P185" s="50" t="s">
        <v>256</v>
      </c>
      <c r="Q185" s="50" t="s">
        <v>208</v>
      </c>
      <c r="R185" s="50" t="s">
        <v>208</v>
      </c>
      <c r="S185" s="50" t="s">
        <v>208</v>
      </c>
      <c r="T185" s="50" t="s">
        <v>208</v>
      </c>
      <c r="U185" s="50" t="s">
        <v>208</v>
      </c>
      <c r="V185" s="50" t="s">
        <v>208</v>
      </c>
      <c r="W185" s="117" t="s">
        <v>364</v>
      </c>
    </row>
    <row r="186" spans="1:23" x14ac:dyDescent="0.35">
      <c r="A186" s="30" t="s">
        <v>207</v>
      </c>
      <c r="B186" s="16" t="s">
        <v>182</v>
      </c>
      <c r="C186" s="16" t="s">
        <v>56</v>
      </c>
      <c r="D186" s="48" t="s">
        <v>190</v>
      </c>
      <c r="E186" s="48" t="s">
        <v>190</v>
      </c>
      <c r="F186" s="48" t="s">
        <v>190</v>
      </c>
      <c r="G186" s="48" t="s">
        <v>190</v>
      </c>
      <c r="H186" s="48" t="s">
        <v>190</v>
      </c>
      <c r="I186" s="48" t="s">
        <v>190</v>
      </c>
      <c r="J186" s="48" t="s">
        <v>190</v>
      </c>
      <c r="K186" s="48" t="s">
        <v>190</v>
      </c>
      <c r="L186" s="50">
        <v>3.5000000000000003E-2</v>
      </c>
      <c r="M186" s="50">
        <v>4.4000000000000004E-2</v>
      </c>
      <c r="N186" s="50">
        <v>4.5999999999999999E-2</v>
      </c>
      <c r="O186" s="50" t="s">
        <v>256</v>
      </c>
      <c r="P186" s="50" t="s">
        <v>256</v>
      </c>
      <c r="Q186" s="50">
        <v>3.4000000000000002E-2</v>
      </c>
      <c r="R186" s="50">
        <v>3.1E-2</v>
      </c>
      <c r="S186" s="50" t="s">
        <v>256</v>
      </c>
      <c r="T186" s="50" t="s">
        <v>256</v>
      </c>
      <c r="U186" s="50" t="s">
        <v>256</v>
      </c>
      <c r="V186" s="50" t="s">
        <v>208</v>
      </c>
      <c r="W186" s="117" t="s">
        <v>364</v>
      </c>
    </row>
    <row r="187" spans="1:23" x14ac:dyDescent="0.35">
      <c r="A187" s="30" t="s">
        <v>207</v>
      </c>
      <c r="B187" s="16" t="s">
        <v>182</v>
      </c>
      <c r="C187" s="16" t="s">
        <v>57</v>
      </c>
      <c r="D187" s="48" t="s">
        <v>190</v>
      </c>
      <c r="E187" s="48" t="s">
        <v>190</v>
      </c>
      <c r="F187" s="48" t="s">
        <v>190</v>
      </c>
      <c r="G187" s="48" t="s">
        <v>190</v>
      </c>
      <c r="H187" s="48" t="s">
        <v>190</v>
      </c>
      <c r="I187" s="48" t="s">
        <v>190</v>
      </c>
      <c r="J187" s="48" t="s">
        <v>190</v>
      </c>
      <c r="K187" s="48" t="s">
        <v>190</v>
      </c>
      <c r="L187" s="50" t="s">
        <v>208</v>
      </c>
      <c r="M187" s="50" t="s">
        <v>208</v>
      </c>
      <c r="N187" s="50" t="s">
        <v>208</v>
      </c>
      <c r="O187" s="50" t="s">
        <v>208</v>
      </c>
      <c r="P187" s="50" t="s">
        <v>208</v>
      </c>
      <c r="Q187" s="50" t="s">
        <v>208</v>
      </c>
      <c r="R187" s="50" t="s">
        <v>208</v>
      </c>
      <c r="S187" s="50" t="s">
        <v>208</v>
      </c>
      <c r="T187" s="50" t="s">
        <v>208</v>
      </c>
      <c r="U187" s="50" t="s">
        <v>208</v>
      </c>
      <c r="V187" s="50" t="s">
        <v>208</v>
      </c>
      <c r="W187" s="117" t="s">
        <v>364</v>
      </c>
    </row>
    <row r="188" spans="1:23" x14ac:dyDescent="0.35">
      <c r="A188" s="30" t="s">
        <v>207</v>
      </c>
      <c r="B188" s="16" t="s">
        <v>182</v>
      </c>
      <c r="C188" s="16" t="s">
        <v>58</v>
      </c>
      <c r="D188" s="48" t="s">
        <v>190</v>
      </c>
      <c r="E188" s="48" t="s">
        <v>190</v>
      </c>
      <c r="F188" s="48" t="s">
        <v>190</v>
      </c>
      <c r="G188" s="48" t="s">
        <v>190</v>
      </c>
      <c r="H188" s="48" t="s">
        <v>190</v>
      </c>
      <c r="I188" s="48" t="s">
        <v>190</v>
      </c>
      <c r="J188" s="48" t="s">
        <v>190</v>
      </c>
      <c r="K188" s="48" t="s">
        <v>190</v>
      </c>
      <c r="L188" s="50">
        <v>2.1000000000000001E-2</v>
      </c>
      <c r="M188" s="50">
        <v>1.9E-2</v>
      </c>
      <c r="N188" s="50">
        <v>1.8000000000000002E-2</v>
      </c>
      <c r="O188" s="50">
        <v>1.7000000000000001E-2</v>
      </c>
      <c r="P188" s="50">
        <v>1.7000000000000001E-2</v>
      </c>
      <c r="Q188" s="50">
        <v>1.6E-2</v>
      </c>
      <c r="R188" s="50">
        <v>1.9E-2</v>
      </c>
      <c r="S188" s="50">
        <v>1.7000000000000001E-2</v>
      </c>
      <c r="T188" s="50">
        <v>2.1000000000000001E-2</v>
      </c>
      <c r="U188" s="50">
        <v>2.5000000000000001E-2</v>
      </c>
      <c r="V188" s="97">
        <v>2.5000000000000001E-2</v>
      </c>
      <c r="W188" s="117" t="s">
        <v>364</v>
      </c>
    </row>
    <row r="189" spans="1:23" x14ac:dyDescent="0.35">
      <c r="A189" s="30" t="s">
        <v>207</v>
      </c>
      <c r="B189" s="16" t="s">
        <v>182</v>
      </c>
      <c r="C189" s="16" t="s">
        <v>96</v>
      </c>
      <c r="D189" s="48" t="s">
        <v>190</v>
      </c>
      <c r="E189" s="48" t="s">
        <v>190</v>
      </c>
      <c r="F189" s="48" t="s">
        <v>190</v>
      </c>
      <c r="G189" s="48" t="s">
        <v>190</v>
      </c>
      <c r="H189" s="48" t="s">
        <v>190</v>
      </c>
      <c r="I189" s="48" t="s">
        <v>190</v>
      </c>
      <c r="J189" s="48" t="s">
        <v>190</v>
      </c>
      <c r="K189" s="48" t="s">
        <v>190</v>
      </c>
      <c r="L189" s="50" t="s">
        <v>256</v>
      </c>
      <c r="M189" s="50" t="s">
        <v>256</v>
      </c>
      <c r="N189" s="50" t="s">
        <v>256</v>
      </c>
      <c r="O189" s="50" t="s">
        <v>208</v>
      </c>
      <c r="P189" s="50" t="s">
        <v>256</v>
      </c>
      <c r="Q189" s="50" t="s">
        <v>256</v>
      </c>
      <c r="R189" s="50" t="s">
        <v>256</v>
      </c>
      <c r="S189" s="50" t="s">
        <v>208</v>
      </c>
      <c r="T189" s="50" t="s">
        <v>208</v>
      </c>
      <c r="U189" s="50" t="s">
        <v>208</v>
      </c>
      <c r="V189" s="50" t="s">
        <v>208</v>
      </c>
      <c r="W189" s="117" t="s">
        <v>364</v>
      </c>
    </row>
    <row r="190" spans="1:23" x14ac:dyDescent="0.35">
      <c r="A190" s="30" t="s">
        <v>207</v>
      </c>
      <c r="B190" s="16" t="s">
        <v>182</v>
      </c>
      <c r="C190" s="16" t="s">
        <v>59</v>
      </c>
      <c r="D190" s="48" t="s">
        <v>190</v>
      </c>
      <c r="E190" s="48" t="s">
        <v>190</v>
      </c>
      <c r="F190" s="48" t="s">
        <v>190</v>
      </c>
      <c r="G190" s="48" t="s">
        <v>190</v>
      </c>
      <c r="H190" s="48" t="s">
        <v>190</v>
      </c>
      <c r="I190" s="48" t="s">
        <v>190</v>
      </c>
      <c r="J190" s="48" t="s">
        <v>190</v>
      </c>
      <c r="K190" s="48" t="s">
        <v>190</v>
      </c>
      <c r="L190" s="50" t="s">
        <v>208</v>
      </c>
      <c r="M190" s="50" t="s">
        <v>208</v>
      </c>
      <c r="N190" s="50" t="s">
        <v>208</v>
      </c>
      <c r="O190" s="50" t="s">
        <v>208</v>
      </c>
      <c r="P190" s="50" t="s">
        <v>208</v>
      </c>
      <c r="Q190" s="50" t="s">
        <v>208</v>
      </c>
      <c r="R190" s="50" t="s">
        <v>208</v>
      </c>
      <c r="S190" s="50" t="s">
        <v>208</v>
      </c>
      <c r="T190" s="50" t="s">
        <v>208</v>
      </c>
      <c r="U190" s="50" t="s">
        <v>208</v>
      </c>
      <c r="V190" s="50" t="s">
        <v>208</v>
      </c>
      <c r="W190" s="117" t="s">
        <v>364</v>
      </c>
    </row>
    <row r="191" spans="1:23" x14ac:dyDescent="0.35">
      <c r="A191" s="30" t="s">
        <v>207</v>
      </c>
      <c r="B191" s="16" t="s">
        <v>182</v>
      </c>
      <c r="C191" s="16" t="s">
        <v>60</v>
      </c>
      <c r="D191" s="48" t="s">
        <v>190</v>
      </c>
      <c r="E191" s="48" t="s">
        <v>190</v>
      </c>
      <c r="F191" s="48" t="s">
        <v>190</v>
      </c>
      <c r="G191" s="48" t="s">
        <v>190</v>
      </c>
      <c r="H191" s="48" t="s">
        <v>190</v>
      </c>
      <c r="I191" s="48" t="s">
        <v>190</v>
      </c>
      <c r="J191" s="48" t="s">
        <v>190</v>
      </c>
      <c r="K191" s="48" t="s">
        <v>190</v>
      </c>
      <c r="L191" s="50" t="s">
        <v>256</v>
      </c>
      <c r="M191" s="50" t="s">
        <v>256</v>
      </c>
      <c r="N191" s="50" t="s">
        <v>208</v>
      </c>
      <c r="O191" s="50" t="s">
        <v>208</v>
      </c>
      <c r="P191" s="50" t="s">
        <v>256</v>
      </c>
      <c r="Q191" s="50" t="s">
        <v>208</v>
      </c>
      <c r="R191" s="50" t="s">
        <v>208</v>
      </c>
      <c r="S191" s="50" t="s">
        <v>208</v>
      </c>
      <c r="T191" s="50" t="s">
        <v>208</v>
      </c>
      <c r="U191" s="50" t="s">
        <v>208</v>
      </c>
      <c r="V191" s="50" t="s">
        <v>208</v>
      </c>
      <c r="W191" s="117" t="s">
        <v>364</v>
      </c>
    </row>
    <row r="192" spans="1:23" x14ac:dyDescent="0.35">
      <c r="A192" s="30" t="s">
        <v>207</v>
      </c>
      <c r="B192" s="16" t="s">
        <v>182</v>
      </c>
      <c r="C192" s="16" t="s">
        <v>97</v>
      </c>
      <c r="D192" s="48" t="s">
        <v>190</v>
      </c>
      <c r="E192" s="48" t="s">
        <v>190</v>
      </c>
      <c r="F192" s="48" t="s">
        <v>190</v>
      </c>
      <c r="G192" s="48" t="s">
        <v>190</v>
      </c>
      <c r="H192" s="48" t="s">
        <v>190</v>
      </c>
      <c r="I192" s="48" t="s">
        <v>190</v>
      </c>
      <c r="J192" s="48" t="s">
        <v>190</v>
      </c>
      <c r="K192" s="48" t="s">
        <v>190</v>
      </c>
      <c r="L192" s="50" t="s">
        <v>256</v>
      </c>
      <c r="M192" s="50" t="s">
        <v>208</v>
      </c>
      <c r="N192" s="50" t="s">
        <v>256</v>
      </c>
      <c r="O192" s="50" t="s">
        <v>208</v>
      </c>
      <c r="P192" s="50" t="s">
        <v>208</v>
      </c>
      <c r="Q192" s="50" t="s">
        <v>208</v>
      </c>
      <c r="R192" s="50" t="s">
        <v>208</v>
      </c>
      <c r="S192" s="50" t="s">
        <v>208</v>
      </c>
      <c r="T192" s="50" t="s">
        <v>208</v>
      </c>
      <c r="U192" s="50" t="s">
        <v>208</v>
      </c>
      <c r="V192" s="50" t="s">
        <v>208</v>
      </c>
      <c r="W192" s="117" t="s">
        <v>364</v>
      </c>
    </row>
    <row r="193" spans="1:23" x14ac:dyDescent="0.35">
      <c r="A193" s="30" t="s">
        <v>207</v>
      </c>
      <c r="B193" s="16" t="s">
        <v>182</v>
      </c>
      <c r="C193" s="16" t="s">
        <v>61</v>
      </c>
      <c r="D193" s="48" t="s">
        <v>190</v>
      </c>
      <c r="E193" s="48" t="s">
        <v>190</v>
      </c>
      <c r="F193" s="48" t="s">
        <v>190</v>
      </c>
      <c r="G193" s="48" t="s">
        <v>190</v>
      </c>
      <c r="H193" s="48" t="s">
        <v>190</v>
      </c>
      <c r="I193" s="48" t="s">
        <v>190</v>
      </c>
      <c r="J193" s="48" t="s">
        <v>190</v>
      </c>
      <c r="K193" s="48" t="s">
        <v>190</v>
      </c>
      <c r="L193" s="50" t="s">
        <v>256</v>
      </c>
      <c r="M193" s="50" t="s">
        <v>256</v>
      </c>
      <c r="N193" s="50" t="s">
        <v>256</v>
      </c>
      <c r="O193" s="50" t="s">
        <v>208</v>
      </c>
      <c r="P193" s="50" t="s">
        <v>208</v>
      </c>
      <c r="Q193" s="50" t="s">
        <v>208</v>
      </c>
      <c r="R193" s="50" t="s">
        <v>208</v>
      </c>
      <c r="S193" s="50" t="s">
        <v>208</v>
      </c>
      <c r="T193" s="50" t="s">
        <v>208</v>
      </c>
      <c r="U193" s="50" t="s">
        <v>208</v>
      </c>
      <c r="V193" s="50" t="s">
        <v>208</v>
      </c>
      <c r="W193" s="117" t="s">
        <v>364</v>
      </c>
    </row>
    <row r="194" spans="1:23" x14ac:dyDescent="0.35">
      <c r="A194" s="30" t="s">
        <v>207</v>
      </c>
      <c r="B194" s="16" t="s">
        <v>182</v>
      </c>
      <c r="C194" s="16" t="s">
        <v>62</v>
      </c>
      <c r="D194" s="48" t="s">
        <v>190</v>
      </c>
      <c r="E194" s="48" t="s">
        <v>190</v>
      </c>
      <c r="F194" s="48" t="s">
        <v>190</v>
      </c>
      <c r="G194" s="48" t="s">
        <v>190</v>
      </c>
      <c r="H194" s="48" t="s">
        <v>190</v>
      </c>
      <c r="I194" s="48" t="s">
        <v>190</v>
      </c>
      <c r="J194" s="48" t="s">
        <v>190</v>
      </c>
      <c r="K194" s="48" t="s">
        <v>190</v>
      </c>
      <c r="L194" s="50">
        <v>2.1000000000000001E-2</v>
      </c>
      <c r="M194" s="50">
        <v>0.02</v>
      </c>
      <c r="N194" s="50">
        <v>1.9E-2</v>
      </c>
      <c r="O194" s="50">
        <v>1.7000000000000001E-2</v>
      </c>
      <c r="P194" s="50">
        <v>1.8000000000000002E-2</v>
      </c>
      <c r="Q194" s="50">
        <v>1.7000000000000001E-2</v>
      </c>
      <c r="R194" s="50">
        <v>1.3999999999999999E-2</v>
      </c>
      <c r="S194" s="50">
        <v>1.7000000000000001E-2</v>
      </c>
      <c r="T194" s="50">
        <v>1.8000000000000002E-2</v>
      </c>
      <c r="U194" s="50" t="s">
        <v>256</v>
      </c>
      <c r="V194" s="50" t="s">
        <v>256</v>
      </c>
      <c r="W194" s="117" t="s">
        <v>364</v>
      </c>
    </row>
    <row r="195" spans="1:23" x14ac:dyDescent="0.35">
      <c r="A195" s="30" t="s">
        <v>207</v>
      </c>
      <c r="B195" s="16" t="s">
        <v>182</v>
      </c>
      <c r="C195" s="16" t="s">
        <v>63</v>
      </c>
      <c r="D195" s="48" t="s">
        <v>190</v>
      </c>
      <c r="E195" s="48" t="s">
        <v>190</v>
      </c>
      <c r="F195" s="48" t="s">
        <v>190</v>
      </c>
      <c r="G195" s="48" t="s">
        <v>190</v>
      </c>
      <c r="H195" s="48" t="s">
        <v>190</v>
      </c>
      <c r="I195" s="48" t="s">
        <v>190</v>
      </c>
      <c r="J195" s="48" t="s">
        <v>190</v>
      </c>
      <c r="K195" s="48" t="s">
        <v>190</v>
      </c>
      <c r="L195" s="50">
        <v>2.7000000000000003E-2</v>
      </c>
      <c r="M195" s="50">
        <v>2.1000000000000001E-2</v>
      </c>
      <c r="N195" s="50">
        <v>1.8000000000000002E-2</v>
      </c>
      <c r="O195" s="50">
        <v>1.7000000000000001E-2</v>
      </c>
      <c r="P195" s="50">
        <v>0.02</v>
      </c>
      <c r="Q195" s="50" t="s">
        <v>256</v>
      </c>
      <c r="R195" s="50" t="s">
        <v>256</v>
      </c>
      <c r="S195" s="50" t="s">
        <v>256</v>
      </c>
      <c r="T195" s="50" t="s">
        <v>256</v>
      </c>
      <c r="U195" s="50" t="s">
        <v>256</v>
      </c>
      <c r="V195" s="50" t="s">
        <v>256</v>
      </c>
      <c r="W195" s="117" t="s">
        <v>364</v>
      </c>
    </row>
    <row r="196" spans="1:23" x14ac:dyDescent="0.35">
      <c r="A196" s="30" t="s">
        <v>207</v>
      </c>
      <c r="B196" s="16" t="s">
        <v>182</v>
      </c>
      <c r="C196" s="16" t="s">
        <v>64</v>
      </c>
      <c r="D196" s="48" t="s">
        <v>190</v>
      </c>
      <c r="E196" s="48" t="s">
        <v>190</v>
      </c>
      <c r="F196" s="48" t="s">
        <v>190</v>
      </c>
      <c r="G196" s="48" t="s">
        <v>190</v>
      </c>
      <c r="H196" s="48" t="s">
        <v>190</v>
      </c>
      <c r="I196" s="48" t="s">
        <v>190</v>
      </c>
      <c r="J196" s="48" t="s">
        <v>190</v>
      </c>
      <c r="K196" s="48" t="s">
        <v>190</v>
      </c>
      <c r="L196" s="50">
        <v>1.4999999999999999E-2</v>
      </c>
      <c r="M196" s="50">
        <v>1.6E-2</v>
      </c>
      <c r="N196" s="50">
        <v>1.6E-2</v>
      </c>
      <c r="O196" s="50">
        <v>1.6E-2</v>
      </c>
      <c r="P196" s="50">
        <v>1.3999999999999999E-2</v>
      </c>
      <c r="Q196" s="50">
        <v>1.1000000000000001E-2</v>
      </c>
      <c r="R196" s="50">
        <v>1.3000000000000001E-2</v>
      </c>
      <c r="S196" s="50">
        <v>1.2E-2</v>
      </c>
      <c r="T196" s="50">
        <v>1.4999999999999999E-2</v>
      </c>
      <c r="U196" s="50">
        <v>1.7000000000000001E-2</v>
      </c>
      <c r="V196" s="97">
        <v>1.9E-2</v>
      </c>
      <c r="W196" s="117" t="s">
        <v>364</v>
      </c>
    </row>
    <row r="197" spans="1:23" x14ac:dyDescent="0.35">
      <c r="A197" s="30" t="s">
        <v>207</v>
      </c>
      <c r="B197" s="16" t="s">
        <v>182</v>
      </c>
      <c r="C197" s="16" t="s">
        <v>65</v>
      </c>
      <c r="D197" s="48" t="s">
        <v>190</v>
      </c>
      <c r="E197" s="48" t="s">
        <v>190</v>
      </c>
      <c r="F197" s="48" t="s">
        <v>190</v>
      </c>
      <c r="G197" s="48" t="s">
        <v>190</v>
      </c>
      <c r="H197" s="48" t="s">
        <v>190</v>
      </c>
      <c r="I197" s="48" t="s">
        <v>190</v>
      </c>
      <c r="J197" s="48" t="s">
        <v>190</v>
      </c>
      <c r="K197" s="48" t="s">
        <v>190</v>
      </c>
      <c r="L197" s="50">
        <v>2.4E-2</v>
      </c>
      <c r="M197" s="50">
        <v>2.4E-2</v>
      </c>
      <c r="N197" s="50">
        <v>2.1000000000000001E-2</v>
      </c>
      <c r="O197" s="50">
        <v>2.2000000000000002E-2</v>
      </c>
      <c r="P197" s="50">
        <v>1.9E-2</v>
      </c>
      <c r="Q197" s="50">
        <v>1.9E-2</v>
      </c>
      <c r="R197" s="50">
        <v>1.8000000000000002E-2</v>
      </c>
      <c r="S197" s="50">
        <v>1.8000000000000002E-2</v>
      </c>
      <c r="T197" s="50">
        <v>2.3E-2</v>
      </c>
      <c r="U197" s="50">
        <v>0.03</v>
      </c>
      <c r="V197" s="97">
        <v>2.4E-2</v>
      </c>
      <c r="W197" s="117" t="s">
        <v>364</v>
      </c>
    </row>
    <row r="198" spans="1:23" x14ac:dyDescent="0.35">
      <c r="A198" s="30" t="s">
        <v>207</v>
      </c>
      <c r="B198" s="16" t="s">
        <v>182</v>
      </c>
      <c r="C198" s="16" t="s">
        <v>66</v>
      </c>
      <c r="D198" s="48" t="s">
        <v>190</v>
      </c>
      <c r="E198" s="48" t="s">
        <v>190</v>
      </c>
      <c r="F198" s="48" t="s">
        <v>190</v>
      </c>
      <c r="G198" s="48" t="s">
        <v>190</v>
      </c>
      <c r="H198" s="48" t="s">
        <v>190</v>
      </c>
      <c r="I198" s="48" t="s">
        <v>190</v>
      </c>
      <c r="J198" s="48" t="s">
        <v>190</v>
      </c>
      <c r="K198" s="48" t="s">
        <v>190</v>
      </c>
      <c r="L198" s="50">
        <v>5.5999999999999994E-2</v>
      </c>
      <c r="M198" s="50" t="s">
        <v>256</v>
      </c>
      <c r="N198" s="50">
        <v>4.5999999999999999E-2</v>
      </c>
      <c r="O198" s="50" t="s">
        <v>256</v>
      </c>
      <c r="P198" s="50" t="s">
        <v>208</v>
      </c>
      <c r="Q198" s="50" t="s">
        <v>208</v>
      </c>
      <c r="R198" s="50" t="s">
        <v>208</v>
      </c>
      <c r="S198" s="50" t="s">
        <v>256</v>
      </c>
      <c r="T198" s="50" t="s">
        <v>208</v>
      </c>
      <c r="U198" s="50" t="s">
        <v>208</v>
      </c>
      <c r="V198" s="50" t="s">
        <v>208</v>
      </c>
      <c r="W198" s="117" t="s">
        <v>364</v>
      </c>
    </row>
    <row r="199" spans="1:23" x14ac:dyDescent="0.35">
      <c r="A199" s="30" t="s">
        <v>207</v>
      </c>
      <c r="B199" s="16" t="s">
        <v>182</v>
      </c>
      <c r="C199" s="16" t="s">
        <v>67</v>
      </c>
      <c r="D199" s="48" t="s">
        <v>190</v>
      </c>
      <c r="E199" s="48" t="s">
        <v>190</v>
      </c>
      <c r="F199" s="48" t="s">
        <v>190</v>
      </c>
      <c r="G199" s="48" t="s">
        <v>190</v>
      </c>
      <c r="H199" s="48" t="s">
        <v>190</v>
      </c>
      <c r="I199" s="48" t="s">
        <v>190</v>
      </c>
      <c r="J199" s="48" t="s">
        <v>190</v>
      </c>
      <c r="K199" s="48" t="s">
        <v>190</v>
      </c>
      <c r="L199" s="50">
        <v>0.01</v>
      </c>
      <c r="M199" s="50">
        <v>1.1000000000000001E-2</v>
      </c>
      <c r="N199" s="50">
        <v>9.0000000000000011E-3</v>
      </c>
      <c r="O199" s="50">
        <v>1.1000000000000001E-2</v>
      </c>
      <c r="P199" s="50">
        <v>0.01</v>
      </c>
      <c r="Q199" s="50">
        <v>8.0000000000000002E-3</v>
      </c>
      <c r="R199" s="50">
        <v>9.0000000000000011E-3</v>
      </c>
      <c r="S199" s="50">
        <v>8.0000000000000002E-3</v>
      </c>
      <c r="T199" s="50">
        <v>1.1000000000000001E-2</v>
      </c>
      <c r="U199" s="50">
        <v>9.0000000000000011E-3</v>
      </c>
      <c r="V199" s="97">
        <v>8.0000000000000002E-3</v>
      </c>
      <c r="W199" s="117" t="s">
        <v>364</v>
      </c>
    </row>
    <row r="200" spans="1:23" x14ac:dyDescent="0.35">
      <c r="A200" s="30" t="s">
        <v>207</v>
      </c>
      <c r="B200" s="16" t="s">
        <v>182</v>
      </c>
      <c r="C200" s="16" t="s">
        <v>68</v>
      </c>
      <c r="D200" s="48" t="s">
        <v>190</v>
      </c>
      <c r="E200" s="48" t="s">
        <v>190</v>
      </c>
      <c r="F200" s="48" t="s">
        <v>190</v>
      </c>
      <c r="G200" s="48" t="s">
        <v>190</v>
      </c>
      <c r="H200" s="48" t="s">
        <v>190</v>
      </c>
      <c r="I200" s="48" t="s">
        <v>190</v>
      </c>
      <c r="J200" s="48" t="s">
        <v>190</v>
      </c>
      <c r="K200" s="48" t="s">
        <v>190</v>
      </c>
      <c r="L200" s="50">
        <v>1.3999999999999999E-2</v>
      </c>
      <c r="M200" s="50">
        <v>1.3999999999999999E-2</v>
      </c>
      <c r="N200" s="50">
        <v>1.4999999999999999E-2</v>
      </c>
      <c r="O200" s="50">
        <v>1.3999999999999999E-2</v>
      </c>
      <c r="P200" s="50">
        <v>1.7000000000000001E-2</v>
      </c>
      <c r="Q200" s="50">
        <v>1.7000000000000001E-2</v>
      </c>
      <c r="R200" s="50">
        <v>1.8000000000000002E-2</v>
      </c>
      <c r="S200" s="50">
        <v>1.4999999999999999E-2</v>
      </c>
      <c r="T200" s="50">
        <v>1.7000000000000001E-2</v>
      </c>
      <c r="U200" s="50" t="s">
        <v>256</v>
      </c>
      <c r="V200" s="97">
        <v>2.4E-2</v>
      </c>
      <c r="W200" s="117" t="s">
        <v>364</v>
      </c>
    </row>
    <row r="201" spans="1:23" x14ac:dyDescent="0.35">
      <c r="A201" s="30" t="s">
        <v>207</v>
      </c>
      <c r="B201" s="16" t="s">
        <v>182</v>
      </c>
      <c r="C201" s="16" t="s">
        <v>69</v>
      </c>
      <c r="D201" s="48" t="s">
        <v>190</v>
      </c>
      <c r="E201" s="48" t="s">
        <v>190</v>
      </c>
      <c r="F201" s="48" t="s">
        <v>190</v>
      </c>
      <c r="G201" s="48" t="s">
        <v>190</v>
      </c>
      <c r="H201" s="48" t="s">
        <v>190</v>
      </c>
      <c r="I201" s="48" t="s">
        <v>190</v>
      </c>
      <c r="J201" s="48" t="s">
        <v>190</v>
      </c>
      <c r="K201" s="48" t="s">
        <v>190</v>
      </c>
      <c r="L201" s="50">
        <v>1.3999999999999999E-2</v>
      </c>
      <c r="M201" s="50">
        <v>1.3000000000000001E-2</v>
      </c>
      <c r="N201" s="50">
        <v>1.3000000000000001E-2</v>
      </c>
      <c r="O201" s="50">
        <v>1.1000000000000001E-2</v>
      </c>
      <c r="P201" s="50">
        <v>1.1000000000000001E-2</v>
      </c>
      <c r="Q201" s="50">
        <v>1.1000000000000001E-2</v>
      </c>
      <c r="R201" s="50">
        <v>8.0000000000000002E-3</v>
      </c>
      <c r="S201" s="50">
        <v>0.01</v>
      </c>
      <c r="T201" s="50">
        <v>1.3999999999999999E-2</v>
      </c>
      <c r="U201" s="50">
        <v>1.2E-2</v>
      </c>
      <c r="V201" s="97">
        <v>1.4999999999999999E-2</v>
      </c>
      <c r="W201" s="117" t="s">
        <v>364</v>
      </c>
    </row>
    <row r="202" spans="1:23" x14ac:dyDescent="0.35">
      <c r="A202" s="30" t="s">
        <v>207</v>
      </c>
      <c r="B202" s="16" t="s">
        <v>182</v>
      </c>
      <c r="C202" s="16" t="s">
        <v>70</v>
      </c>
      <c r="D202" s="48" t="s">
        <v>190</v>
      </c>
      <c r="E202" s="48" t="s">
        <v>190</v>
      </c>
      <c r="F202" s="48" t="s">
        <v>190</v>
      </c>
      <c r="G202" s="48" t="s">
        <v>190</v>
      </c>
      <c r="H202" s="48" t="s">
        <v>190</v>
      </c>
      <c r="I202" s="48" t="s">
        <v>190</v>
      </c>
      <c r="J202" s="48" t="s">
        <v>190</v>
      </c>
      <c r="K202" s="48" t="s">
        <v>190</v>
      </c>
      <c r="L202" s="50" t="s">
        <v>208</v>
      </c>
      <c r="M202" s="50" t="s">
        <v>208</v>
      </c>
      <c r="N202" s="50" t="s">
        <v>208</v>
      </c>
      <c r="O202" s="50" t="s">
        <v>208</v>
      </c>
      <c r="P202" s="50" t="s">
        <v>208</v>
      </c>
      <c r="Q202" s="50" t="s">
        <v>208</v>
      </c>
      <c r="R202" s="50" t="s">
        <v>208</v>
      </c>
      <c r="S202" s="50" t="s">
        <v>208</v>
      </c>
      <c r="T202" s="50" t="s">
        <v>208</v>
      </c>
      <c r="U202" s="50" t="s">
        <v>208</v>
      </c>
      <c r="V202" s="50" t="s">
        <v>208</v>
      </c>
      <c r="W202" s="117" t="s">
        <v>364</v>
      </c>
    </row>
    <row r="203" spans="1:23" x14ac:dyDescent="0.35">
      <c r="A203" s="30" t="s">
        <v>207</v>
      </c>
      <c r="B203" s="16" t="s">
        <v>182</v>
      </c>
      <c r="C203" s="16" t="s">
        <v>71</v>
      </c>
      <c r="D203" s="48" t="s">
        <v>190</v>
      </c>
      <c r="E203" s="48" t="s">
        <v>190</v>
      </c>
      <c r="F203" s="48" t="s">
        <v>190</v>
      </c>
      <c r="G203" s="48" t="s">
        <v>190</v>
      </c>
      <c r="H203" s="48" t="s">
        <v>190</v>
      </c>
      <c r="I203" s="48" t="s">
        <v>190</v>
      </c>
      <c r="J203" s="48" t="s">
        <v>190</v>
      </c>
      <c r="K203" s="48" t="s">
        <v>190</v>
      </c>
      <c r="L203" s="50" t="s">
        <v>208</v>
      </c>
      <c r="M203" s="50" t="s">
        <v>256</v>
      </c>
      <c r="N203" s="50" t="s">
        <v>256</v>
      </c>
      <c r="O203" s="50" t="s">
        <v>208</v>
      </c>
      <c r="P203" s="50" t="s">
        <v>208</v>
      </c>
      <c r="Q203" s="50" t="s">
        <v>256</v>
      </c>
      <c r="R203" s="50" t="s">
        <v>208</v>
      </c>
      <c r="S203" s="50" t="s">
        <v>208</v>
      </c>
      <c r="T203" s="50" t="s">
        <v>208</v>
      </c>
      <c r="U203" s="50" t="s">
        <v>208</v>
      </c>
      <c r="V203" s="50" t="s">
        <v>208</v>
      </c>
      <c r="W203" s="117" t="s">
        <v>364</v>
      </c>
    </row>
    <row r="204" spans="1:23" x14ac:dyDescent="0.35">
      <c r="A204" s="30" t="s">
        <v>207</v>
      </c>
      <c r="B204" s="16" t="s">
        <v>182</v>
      </c>
      <c r="C204" s="16" t="s">
        <v>72</v>
      </c>
      <c r="D204" s="48" t="s">
        <v>190</v>
      </c>
      <c r="E204" s="48" t="s">
        <v>190</v>
      </c>
      <c r="F204" s="48" t="s">
        <v>190</v>
      </c>
      <c r="G204" s="48" t="s">
        <v>190</v>
      </c>
      <c r="H204" s="48" t="s">
        <v>190</v>
      </c>
      <c r="I204" s="48" t="s">
        <v>190</v>
      </c>
      <c r="J204" s="48" t="s">
        <v>190</v>
      </c>
      <c r="K204" s="48" t="s">
        <v>190</v>
      </c>
      <c r="L204" s="50">
        <v>2.6000000000000002E-2</v>
      </c>
      <c r="M204" s="50">
        <v>1.8000000000000002E-2</v>
      </c>
      <c r="N204" s="50">
        <v>1.9E-2</v>
      </c>
      <c r="O204" s="50">
        <v>2.3E-2</v>
      </c>
      <c r="P204" s="50">
        <v>2.7000000000000003E-2</v>
      </c>
      <c r="Q204" s="50">
        <v>2.4E-2</v>
      </c>
      <c r="R204" s="50" t="s">
        <v>256</v>
      </c>
      <c r="S204" s="50">
        <v>0.02</v>
      </c>
      <c r="T204" s="50" t="s">
        <v>256</v>
      </c>
      <c r="U204" s="50">
        <v>4.4000000000000004E-2</v>
      </c>
      <c r="V204" s="98" t="s">
        <v>256</v>
      </c>
      <c r="W204" s="117" t="s">
        <v>364</v>
      </c>
    </row>
    <row r="205" spans="1:23" x14ac:dyDescent="0.35">
      <c r="A205" s="30" t="s">
        <v>207</v>
      </c>
      <c r="B205" s="16" t="s">
        <v>182</v>
      </c>
      <c r="C205" s="16" t="s">
        <v>73</v>
      </c>
      <c r="D205" s="48" t="s">
        <v>190</v>
      </c>
      <c r="E205" s="48" t="s">
        <v>190</v>
      </c>
      <c r="F205" s="48" t="s">
        <v>190</v>
      </c>
      <c r="G205" s="48" t="s">
        <v>190</v>
      </c>
      <c r="H205" s="48" t="s">
        <v>190</v>
      </c>
      <c r="I205" s="48" t="s">
        <v>190</v>
      </c>
      <c r="J205" s="48" t="s">
        <v>190</v>
      </c>
      <c r="K205" s="48" t="s">
        <v>190</v>
      </c>
      <c r="L205" s="50" t="s">
        <v>256</v>
      </c>
      <c r="M205" s="50" t="s">
        <v>208</v>
      </c>
      <c r="N205" s="50" t="s">
        <v>208</v>
      </c>
      <c r="O205" s="50" t="s">
        <v>256</v>
      </c>
      <c r="P205" s="50" t="s">
        <v>208</v>
      </c>
      <c r="Q205" s="50" t="s">
        <v>256</v>
      </c>
      <c r="R205" s="50" t="s">
        <v>208</v>
      </c>
      <c r="S205" s="50" t="s">
        <v>208</v>
      </c>
      <c r="T205" s="50" t="s">
        <v>256</v>
      </c>
      <c r="U205" s="50" t="s">
        <v>208</v>
      </c>
      <c r="V205" s="50" t="s">
        <v>208</v>
      </c>
      <c r="W205" s="117" t="s">
        <v>364</v>
      </c>
    </row>
    <row r="206" spans="1:23" x14ac:dyDescent="0.35">
      <c r="A206" s="30" t="s">
        <v>207</v>
      </c>
      <c r="B206" s="16" t="s">
        <v>182</v>
      </c>
      <c r="C206" s="16" t="s">
        <v>53</v>
      </c>
      <c r="D206" s="48" t="s">
        <v>190</v>
      </c>
      <c r="E206" s="48" t="s">
        <v>190</v>
      </c>
      <c r="F206" s="48" t="s">
        <v>190</v>
      </c>
      <c r="G206" s="48" t="s">
        <v>190</v>
      </c>
      <c r="H206" s="48" t="s">
        <v>190</v>
      </c>
      <c r="I206" s="48" t="s">
        <v>190</v>
      </c>
      <c r="J206" s="48" t="s">
        <v>190</v>
      </c>
      <c r="K206" s="48" t="s">
        <v>190</v>
      </c>
      <c r="L206" s="50">
        <v>0.01</v>
      </c>
      <c r="M206" s="50">
        <v>9.0000000000000011E-3</v>
      </c>
      <c r="N206" s="50">
        <v>9.0000000000000011E-3</v>
      </c>
      <c r="O206" s="50">
        <v>9.0000000000000011E-3</v>
      </c>
      <c r="P206" s="50">
        <v>8.0000000000000002E-3</v>
      </c>
      <c r="Q206" s="50">
        <v>6.9999999999999993E-3</v>
      </c>
      <c r="R206" s="50">
        <v>8.0000000000000002E-3</v>
      </c>
      <c r="S206" s="50">
        <v>6.9999999999999993E-3</v>
      </c>
      <c r="T206" s="50">
        <v>9.0000000000000011E-3</v>
      </c>
      <c r="U206" s="50">
        <v>8.0000000000000002E-3</v>
      </c>
      <c r="V206" s="97">
        <v>8.0000000000000002E-3</v>
      </c>
      <c r="W206" s="117" t="s">
        <v>364</v>
      </c>
    </row>
    <row r="207" spans="1:23" x14ac:dyDescent="0.35">
      <c r="A207" s="30" t="s">
        <v>207</v>
      </c>
      <c r="B207" s="16" t="s">
        <v>182</v>
      </c>
      <c r="C207" s="16" t="s">
        <v>74</v>
      </c>
      <c r="D207" s="48" t="s">
        <v>190</v>
      </c>
      <c r="E207" s="48" t="s">
        <v>190</v>
      </c>
      <c r="F207" s="48" t="s">
        <v>190</v>
      </c>
      <c r="G207" s="48" t="s">
        <v>190</v>
      </c>
      <c r="H207" s="48" t="s">
        <v>190</v>
      </c>
      <c r="I207" s="48" t="s">
        <v>190</v>
      </c>
      <c r="J207" s="48" t="s">
        <v>190</v>
      </c>
      <c r="K207" s="48" t="s">
        <v>190</v>
      </c>
      <c r="L207" s="50" t="s">
        <v>208</v>
      </c>
      <c r="M207" s="50" t="s">
        <v>208</v>
      </c>
      <c r="N207" s="50" t="s">
        <v>208</v>
      </c>
      <c r="O207" s="50" t="s">
        <v>208</v>
      </c>
      <c r="P207" s="50" t="s">
        <v>208</v>
      </c>
      <c r="Q207" s="50" t="s">
        <v>208</v>
      </c>
      <c r="R207" s="50" t="s">
        <v>208</v>
      </c>
      <c r="S207" s="50" t="s">
        <v>208</v>
      </c>
      <c r="T207" s="50" t="s">
        <v>208</v>
      </c>
      <c r="U207" s="50" t="s">
        <v>208</v>
      </c>
      <c r="V207" s="50" t="s">
        <v>208</v>
      </c>
      <c r="W207" s="117" t="s">
        <v>364</v>
      </c>
    </row>
    <row r="208" spans="1:23" x14ac:dyDescent="0.35">
      <c r="A208" s="30" t="s">
        <v>207</v>
      </c>
      <c r="B208" s="16" t="s">
        <v>182</v>
      </c>
      <c r="C208" s="16" t="s">
        <v>75</v>
      </c>
      <c r="D208" s="48" t="s">
        <v>190</v>
      </c>
      <c r="E208" s="48" t="s">
        <v>190</v>
      </c>
      <c r="F208" s="48" t="s">
        <v>190</v>
      </c>
      <c r="G208" s="48" t="s">
        <v>190</v>
      </c>
      <c r="H208" s="48" t="s">
        <v>190</v>
      </c>
      <c r="I208" s="48" t="s">
        <v>190</v>
      </c>
      <c r="J208" s="48" t="s">
        <v>190</v>
      </c>
      <c r="K208" s="48" t="s">
        <v>190</v>
      </c>
      <c r="L208" s="50">
        <v>2.7000000000000003E-2</v>
      </c>
      <c r="M208" s="50">
        <v>1.8000000000000002E-2</v>
      </c>
      <c r="N208" s="50">
        <v>2.1000000000000001E-2</v>
      </c>
      <c r="O208" s="50">
        <v>2.3E-2</v>
      </c>
      <c r="P208" s="50">
        <v>1.9E-2</v>
      </c>
      <c r="Q208" s="50">
        <v>0.02</v>
      </c>
      <c r="R208" s="50">
        <v>1.8000000000000002E-2</v>
      </c>
      <c r="S208" s="50">
        <v>2.1000000000000001E-2</v>
      </c>
      <c r="T208" s="50">
        <v>2.2000000000000002E-2</v>
      </c>
      <c r="U208" s="50">
        <v>2.3E-2</v>
      </c>
      <c r="V208" s="50" t="s">
        <v>256</v>
      </c>
      <c r="W208" s="117" t="s">
        <v>364</v>
      </c>
    </row>
    <row r="209" spans="1:23" x14ac:dyDescent="0.35">
      <c r="A209" s="30" t="s">
        <v>207</v>
      </c>
      <c r="B209" s="16" t="s">
        <v>182</v>
      </c>
      <c r="C209" s="16" t="s">
        <v>76</v>
      </c>
      <c r="D209" s="48" t="s">
        <v>190</v>
      </c>
      <c r="E209" s="48" t="s">
        <v>190</v>
      </c>
      <c r="F209" s="48" t="s">
        <v>190</v>
      </c>
      <c r="G209" s="48" t="s">
        <v>190</v>
      </c>
      <c r="H209" s="48" t="s">
        <v>190</v>
      </c>
      <c r="I209" s="48" t="s">
        <v>190</v>
      </c>
      <c r="J209" s="48" t="s">
        <v>190</v>
      </c>
      <c r="K209" s="48" t="s">
        <v>190</v>
      </c>
      <c r="L209" s="50">
        <v>2.7999999999999997E-2</v>
      </c>
      <c r="M209" s="50">
        <v>2.7000000000000003E-2</v>
      </c>
      <c r="N209" s="50" t="s">
        <v>256</v>
      </c>
      <c r="O209" s="50">
        <v>2.8999999999999998E-2</v>
      </c>
      <c r="P209" s="50">
        <v>4.2999999999999997E-2</v>
      </c>
      <c r="Q209" s="50" t="s">
        <v>256</v>
      </c>
      <c r="R209" s="50" t="s">
        <v>256</v>
      </c>
      <c r="S209" s="50" t="s">
        <v>256</v>
      </c>
      <c r="T209" s="50" t="s">
        <v>208</v>
      </c>
      <c r="U209" s="50" t="s">
        <v>256</v>
      </c>
      <c r="V209" s="50" t="s">
        <v>256</v>
      </c>
      <c r="W209" s="117" t="s">
        <v>364</v>
      </c>
    </row>
    <row r="210" spans="1:23" x14ac:dyDescent="0.35">
      <c r="A210" s="30" t="s">
        <v>207</v>
      </c>
      <c r="B210" s="16" t="s">
        <v>182</v>
      </c>
      <c r="C210" s="16" t="s">
        <v>77</v>
      </c>
      <c r="D210" s="48" t="s">
        <v>190</v>
      </c>
      <c r="E210" s="48" t="s">
        <v>190</v>
      </c>
      <c r="F210" s="48" t="s">
        <v>190</v>
      </c>
      <c r="G210" s="48" t="s">
        <v>190</v>
      </c>
      <c r="H210" s="48" t="s">
        <v>190</v>
      </c>
      <c r="I210" s="48" t="s">
        <v>190</v>
      </c>
      <c r="J210" s="48" t="s">
        <v>190</v>
      </c>
      <c r="K210" s="48" t="s">
        <v>190</v>
      </c>
      <c r="L210" s="50">
        <v>2.4E-2</v>
      </c>
      <c r="M210" s="50">
        <v>2.4E-2</v>
      </c>
      <c r="N210" s="50">
        <v>0.02</v>
      </c>
      <c r="O210" s="50" t="s">
        <v>256</v>
      </c>
      <c r="P210" s="50" t="s">
        <v>256</v>
      </c>
      <c r="Q210" s="50">
        <v>2.7000000000000003E-2</v>
      </c>
      <c r="R210" s="50" t="s">
        <v>256</v>
      </c>
      <c r="S210" s="50" t="s">
        <v>256</v>
      </c>
      <c r="T210" s="50" t="s">
        <v>208</v>
      </c>
      <c r="U210" s="50" t="s">
        <v>256</v>
      </c>
      <c r="V210" s="50" t="s">
        <v>256</v>
      </c>
      <c r="W210" s="117" t="s">
        <v>364</v>
      </c>
    </row>
    <row r="211" spans="1:23" x14ac:dyDescent="0.35">
      <c r="A211" s="30" t="s">
        <v>207</v>
      </c>
      <c r="B211" s="16" t="s">
        <v>182</v>
      </c>
      <c r="C211" s="16" t="s">
        <v>78</v>
      </c>
      <c r="D211" s="48" t="s">
        <v>190</v>
      </c>
      <c r="E211" s="48" t="s">
        <v>190</v>
      </c>
      <c r="F211" s="48" t="s">
        <v>190</v>
      </c>
      <c r="G211" s="48" t="s">
        <v>190</v>
      </c>
      <c r="H211" s="48" t="s">
        <v>190</v>
      </c>
      <c r="I211" s="48" t="s">
        <v>190</v>
      </c>
      <c r="J211" s="48" t="s">
        <v>190</v>
      </c>
      <c r="K211" s="48" t="s">
        <v>190</v>
      </c>
      <c r="L211" s="50">
        <v>0.02</v>
      </c>
      <c r="M211" s="50">
        <v>2.1000000000000001E-2</v>
      </c>
      <c r="N211" s="50">
        <v>1.7000000000000001E-2</v>
      </c>
      <c r="O211" s="50">
        <v>1.9E-2</v>
      </c>
      <c r="P211" s="50">
        <v>0.02</v>
      </c>
      <c r="Q211" s="50">
        <v>1.7000000000000001E-2</v>
      </c>
      <c r="R211" s="50">
        <v>1.3999999999999999E-2</v>
      </c>
      <c r="S211" s="50">
        <v>1.4999999999999999E-2</v>
      </c>
      <c r="T211" s="50">
        <v>1.8000000000000002E-2</v>
      </c>
      <c r="U211" s="50">
        <v>1.9E-2</v>
      </c>
      <c r="V211" s="50" t="s">
        <v>256</v>
      </c>
      <c r="W211" s="117" t="s">
        <v>364</v>
      </c>
    </row>
    <row r="212" spans="1:23" x14ac:dyDescent="0.35">
      <c r="A212" s="30" t="s">
        <v>207</v>
      </c>
      <c r="B212" s="16" t="s">
        <v>182</v>
      </c>
      <c r="C212" s="16" t="s">
        <v>79</v>
      </c>
      <c r="D212" s="48" t="s">
        <v>190</v>
      </c>
      <c r="E212" s="48" t="s">
        <v>190</v>
      </c>
      <c r="F212" s="48" t="s">
        <v>190</v>
      </c>
      <c r="G212" s="48" t="s">
        <v>190</v>
      </c>
      <c r="H212" s="48" t="s">
        <v>190</v>
      </c>
      <c r="I212" s="48" t="s">
        <v>190</v>
      </c>
      <c r="J212" s="48" t="s">
        <v>190</v>
      </c>
      <c r="K212" s="48" t="s">
        <v>190</v>
      </c>
      <c r="L212" s="50">
        <v>1.6E-2</v>
      </c>
      <c r="M212" s="50">
        <v>1.8000000000000002E-2</v>
      </c>
      <c r="N212" s="50">
        <v>1.4999999999999999E-2</v>
      </c>
      <c r="O212" s="50">
        <v>1.7000000000000001E-2</v>
      </c>
      <c r="P212" s="50">
        <v>1.3999999999999999E-2</v>
      </c>
      <c r="Q212" s="50">
        <v>1.3999999999999999E-2</v>
      </c>
      <c r="R212" s="50">
        <v>1.3999999999999999E-2</v>
      </c>
      <c r="S212" s="50">
        <v>1.2E-2</v>
      </c>
      <c r="T212" s="50">
        <v>1.6E-2</v>
      </c>
      <c r="U212" s="50" t="s">
        <v>256</v>
      </c>
      <c r="V212" s="50" t="s">
        <v>256</v>
      </c>
      <c r="W212" s="117" t="s">
        <v>364</v>
      </c>
    </row>
    <row r="213" spans="1:23" x14ac:dyDescent="0.35">
      <c r="A213" s="30" t="s">
        <v>207</v>
      </c>
      <c r="B213" s="16" t="s">
        <v>182</v>
      </c>
      <c r="C213" s="16" t="s">
        <v>80</v>
      </c>
      <c r="D213" s="48" t="s">
        <v>190</v>
      </c>
      <c r="E213" s="48" t="s">
        <v>190</v>
      </c>
      <c r="F213" s="48" t="s">
        <v>190</v>
      </c>
      <c r="G213" s="48" t="s">
        <v>190</v>
      </c>
      <c r="H213" s="48" t="s">
        <v>190</v>
      </c>
      <c r="I213" s="48" t="s">
        <v>190</v>
      </c>
      <c r="J213" s="48" t="s">
        <v>190</v>
      </c>
      <c r="K213" s="48" t="s">
        <v>190</v>
      </c>
      <c r="L213" s="50" t="s">
        <v>256</v>
      </c>
      <c r="M213" s="50" t="s">
        <v>256</v>
      </c>
      <c r="N213" s="50" t="s">
        <v>256</v>
      </c>
      <c r="O213" s="50" t="s">
        <v>256</v>
      </c>
      <c r="P213" s="50" t="s">
        <v>208</v>
      </c>
      <c r="Q213" s="50" t="s">
        <v>208</v>
      </c>
      <c r="R213" s="50" t="s">
        <v>208</v>
      </c>
      <c r="S213" s="50" t="s">
        <v>208</v>
      </c>
      <c r="T213" s="50" t="s">
        <v>208</v>
      </c>
      <c r="U213" s="50" t="s">
        <v>208</v>
      </c>
      <c r="V213" s="50" t="s">
        <v>208</v>
      </c>
      <c r="W213" s="117" t="s">
        <v>364</v>
      </c>
    </row>
    <row r="214" spans="1:23" x14ac:dyDescent="0.35">
      <c r="A214" s="30" t="s">
        <v>207</v>
      </c>
      <c r="B214" s="16" t="s">
        <v>182</v>
      </c>
      <c r="C214" s="16" t="s">
        <v>81</v>
      </c>
      <c r="D214" s="48" t="s">
        <v>190</v>
      </c>
      <c r="E214" s="48" t="s">
        <v>190</v>
      </c>
      <c r="F214" s="48" t="s">
        <v>190</v>
      </c>
      <c r="G214" s="48" t="s">
        <v>190</v>
      </c>
      <c r="H214" s="48" t="s">
        <v>190</v>
      </c>
      <c r="I214" s="48" t="s">
        <v>190</v>
      </c>
      <c r="J214" s="48" t="s">
        <v>190</v>
      </c>
      <c r="K214" s="48" t="s">
        <v>190</v>
      </c>
      <c r="L214" s="50">
        <v>1.8000000000000002E-2</v>
      </c>
      <c r="M214" s="50">
        <v>0.02</v>
      </c>
      <c r="N214" s="50">
        <v>1.6E-2</v>
      </c>
      <c r="O214" s="50">
        <v>1.4999999999999999E-2</v>
      </c>
      <c r="P214" s="50">
        <v>1.3000000000000001E-2</v>
      </c>
      <c r="Q214" s="50">
        <v>1.3999999999999999E-2</v>
      </c>
      <c r="R214" s="50">
        <v>1.3999999999999999E-2</v>
      </c>
      <c r="S214" s="50">
        <v>1.2E-2</v>
      </c>
      <c r="T214" s="50">
        <v>1.7000000000000001E-2</v>
      </c>
      <c r="U214" s="50">
        <v>1.7000000000000001E-2</v>
      </c>
      <c r="V214" s="97">
        <v>1.6E-2</v>
      </c>
      <c r="W214" s="117" t="s">
        <v>364</v>
      </c>
    </row>
    <row r="215" spans="1:23" x14ac:dyDescent="0.35">
      <c r="A215" s="30" t="s">
        <v>207</v>
      </c>
      <c r="B215" s="16" t="s">
        <v>182</v>
      </c>
      <c r="C215" s="16" t="s">
        <v>82</v>
      </c>
      <c r="D215" s="48" t="s">
        <v>190</v>
      </c>
      <c r="E215" s="48" t="s">
        <v>190</v>
      </c>
      <c r="F215" s="48" t="s">
        <v>190</v>
      </c>
      <c r="G215" s="48" t="s">
        <v>190</v>
      </c>
      <c r="H215" s="48" t="s">
        <v>190</v>
      </c>
      <c r="I215" s="48" t="s">
        <v>190</v>
      </c>
      <c r="J215" s="48" t="s">
        <v>190</v>
      </c>
      <c r="K215" s="48" t="s">
        <v>190</v>
      </c>
      <c r="L215" s="50" t="s">
        <v>208</v>
      </c>
      <c r="M215" s="50" t="s">
        <v>208</v>
      </c>
      <c r="N215" s="50" t="s">
        <v>208</v>
      </c>
      <c r="O215" s="50" t="s">
        <v>208</v>
      </c>
      <c r="P215" s="50" t="s">
        <v>208</v>
      </c>
      <c r="Q215" s="50" t="s">
        <v>208</v>
      </c>
      <c r="R215" s="50" t="s">
        <v>208</v>
      </c>
      <c r="S215" s="50" t="s">
        <v>208</v>
      </c>
      <c r="T215" s="50" t="s">
        <v>208</v>
      </c>
      <c r="U215" s="50" t="s">
        <v>208</v>
      </c>
      <c r="V215" s="50" t="s">
        <v>208</v>
      </c>
      <c r="W215" s="117" t="s">
        <v>364</v>
      </c>
    </row>
    <row r="216" spans="1:23" x14ac:dyDescent="0.35">
      <c r="A216" s="30" t="s">
        <v>207</v>
      </c>
      <c r="B216" s="16" t="s">
        <v>182</v>
      </c>
      <c r="C216" s="16" t="s">
        <v>83</v>
      </c>
      <c r="D216" s="48" t="s">
        <v>190</v>
      </c>
      <c r="E216" s="48" t="s">
        <v>190</v>
      </c>
      <c r="F216" s="48" t="s">
        <v>190</v>
      </c>
      <c r="G216" s="48" t="s">
        <v>190</v>
      </c>
      <c r="H216" s="48" t="s">
        <v>190</v>
      </c>
      <c r="I216" s="48" t="s">
        <v>190</v>
      </c>
      <c r="J216" s="48" t="s">
        <v>190</v>
      </c>
      <c r="K216" s="48" t="s">
        <v>190</v>
      </c>
      <c r="L216" s="50" t="s">
        <v>256</v>
      </c>
      <c r="M216" s="50" t="s">
        <v>256</v>
      </c>
      <c r="N216" s="50" t="s">
        <v>208</v>
      </c>
      <c r="O216" s="50" t="s">
        <v>256</v>
      </c>
      <c r="P216" s="50" t="s">
        <v>208</v>
      </c>
      <c r="Q216" s="50" t="s">
        <v>208</v>
      </c>
      <c r="R216" s="50" t="s">
        <v>208</v>
      </c>
      <c r="S216" s="50" t="s">
        <v>208</v>
      </c>
      <c r="T216" s="50" t="s">
        <v>208</v>
      </c>
      <c r="U216" s="50" t="s">
        <v>256</v>
      </c>
      <c r="V216" s="50" t="s">
        <v>208</v>
      </c>
      <c r="W216" s="117" t="s">
        <v>364</v>
      </c>
    </row>
    <row r="217" spans="1:23" x14ac:dyDescent="0.35">
      <c r="A217" s="30" t="s">
        <v>207</v>
      </c>
      <c r="B217" s="16" t="s">
        <v>182</v>
      </c>
      <c r="C217" s="16" t="s">
        <v>84</v>
      </c>
      <c r="D217" s="48" t="s">
        <v>190</v>
      </c>
      <c r="E217" s="48" t="s">
        <v>190</v>
      </c>
      <c r="F217" s="48" t="s">
        <v>190</v>
      </c>
      <c r="G217" s="48" t="s">
        <v>190</v>
      </c>
      <c r="H217" s="48" t="s">
        <v>190</v>
      </c>
      <c r="I217" s="48" t="s">
        <v>190</v>
      </c>
      <c r="J217" s="48" t="s">
        <v>190</v>
      </c>
      <c r="K217" s="48" t="s">
        <v>190</v>
      </c>
      <c r="L217" s="50" t="s">
        <v>208</v>
      </c>
      <c r="M217" s="50" t="s">
        <v>208</v>
      </c>
      <c r="N217" s="50" t="s">
        <v>256</v>
      </c>
      <c r="O217" s="50" t="s">
        <v>208</v>
      </c>
      <c r="P217" s="50" t="s">
        <v>208</v>
      </c>
      <c r="Q217" s="50" t="s">
        <v>208</v>
      </c>
      <c r="R217" s="50" t="s">
        <v>208</v>
      </c>
      <c r="S217" s="50" t="s">
        <v>208</v>
      </c>
      <c r="T217" s="50" t="s">
        <v>208</v>
      </c>
      <c r="U217" s="50" t="s">
        <v>208</v>
      </c>
      <c r="V217" s="50" t="s">
        <v>208</v>
      </c>
      <c r="W217" s="117" t="s">
        <v>364</v>
      </c>
    </row>
    <row r="218" spans="1:23" x14ac:dyDescent="0.35">
      <c r="A218" s="30" t="s">
        <v>207</v>
      </c>
      <c r="B218" s="16" t="s">
        <v>182</v>
      </c>
      <c r="C218" s="16" t="s">
        <v>15</v>
      </c>
      <c r="D218" s="48" t="s">
        <v>190</v>
      </c>
      <c r="E218" s="48" t="s">
        <v>190</v>
      </c>
      <c r="F218" s="48" t="s">
        <v>190</v>
      </c>
      <c r="G218" s="48" t="s">
        <v>190</v>
      </c>
      <c r="H218" s="48" t="s">
        <v>190</v>
      </c>
      <c r="I218" s="48" t="s">
        <v>190</v>
      </c>
      <c r="J218" s="48" t="s">
        <v>190</v>
      </c>
      <c r="K218" s="48" t="s">
        <v>190</v>
      </c>
      <c r="L218" s="50" t="s">
        <v>256</v>
      </c>
      <c r="M218" s="50" t="s">
        <v>208</v>
      </c>
      <c r="N218" s="50" t="s">
        <v>256</v>
      </c>
      <c r="O218" s="50" t="s">
        <v>208</v>
      </c>
      <c r="P218" s="50" t="s">
        <v>208</v>
      </c>
      <c r="Q218" s="50" t="s">
        <v>208</v>
      </c>
      <c r="R218" s="50" t="s">
        <v>208</v>
      </c>
      <c r="S218" s="50" t="s">
        <v>208</v>
      </c>
      <c r="T218" s="50" t="s">
        <v>208</v>
      </c>
      <c r="U218" s="50" t="s">
        <v>256</v>
      </c>
      <c r="V218" s="50" t="s">
        <v>208</v>
      </c>
      <c r="W218" s="117" t="s">
        <v>364</v>
      </c>
    </row>
    <row r="219" spans="1:23" x14ac:dyDescent="0.35">
      <c r="A219" s="30" t="s">
        <v>207</v>
      </c>
      <c r="B219" s="16" t="s">
        <v>182</v>
      </c>
      <c r="C219" s="16" t="s">
        <v>85</v>
      </c>
      <c r="D219" s="48" t="s">
        <v>190</v>
      </c>
      <c r="E219" s="48" t="s">
        <v>190</v>
      </c>
      <c r="F219" s="48" t="s">
        <v>190</v>
      </c>
      <c r="G219" s="48" t="s">
        <v>190</v>
      </c>
      <c r="H219" s="48" t="s">
        <v>190</v>
      </c>
      <c r="I219" s="48" t="s">
        <v>190</v>
      </c>
      <c r="J219" s="48" t="s">
        <v>190</v>
      </c>
      <c r="K219" s="48" t="s">
        <v>190</v>
      </c>
      <c r="L219" s="50">
        <v>0.02</v>
      </c>
      <c r="M219" s="50">
        <v>0.02</v>
      </c>
      <c r="N219" s="50">
        <v>1.6E-2</v>
      </c>
      <c r="O219" s="50">
        <v>1.8000000000000002E-2</v>
      </c>
      <c r="P219" s="50">
        <v>1.8000000000000002E-2</v>
      </c>
      <c r="Q219" s="50">
        <v>1.6E-2</v>
      </c>
      <c r="R219" s="50">
        <v>1.7000000000000001E-2</v>
      </c>
      <c r="S219" s="50">
        <v>1.3999999999999999E-2</v>
      </c>
      <c r="T219" s="50">
        <v>2.3E-2</v>
      </c>
      <c r="U219" s="50" t="s">
        <v>256</v>
      </c>
      <c r="V219" s="50" t="s">
        <v>256</v>
      </c>
      <c r="W219" s="117" t="s">
        <v>364</v>
      </c>
    </row>
    <row r="220" spans="1:23" x14ac:dyDescent="0.35">
      <c r="A220" s="30" t="s">
        <v>207</v>
      </c>
      <c r="B220" s="16" t="s">
        <v>182</v>
      </c>
      <c r="C220" s="16" t="s">
        <v>86</v>
      </c>
      <c r="D220" s="48" t="s">
        <v>190</v>
      </c>
      <c r="E220" s="48" t="s">
        <v>190</v>
      </c>
      <c r="F220" s="48" t="s">
        <v>190</v>
      </c>
      <c r="G220" s="48" t="s">
        <v>190</v>
      </c>
      <c r="H220" s="48" t="s">
        <v>190</v>
      </c>
      <c r="I220" s="48" t="s">
        <v>190</v>
      </c>
      <c r="J220" s="48" t="s">
        <v>190</v>
      </c>
      <c r="K220" s="48" t="s">
        <v>190</v>
      </c>
      <c r="L220" s="50" t="s">
        <v>256</v>
      </c>
      <c r="M220" s="50" t="s">
        <v>256</v>
      </c>
      <c r="N220" s="50" t="s">
        <v>256</v>
      </c>
      <c r="O220" s="50" t="s">
        <v>208</v>
      </c>
      <c r="P220" s="50" t="s">
        <v>256</v>
      </c>
      <c r="Q220" s="50" t="s">
        <v>256</v>
      </c>
      <c r="R220" s="50" t="s">
        <v>208</v>
      </c>
      <c r="S220" s="50" t="s">
        <v>256</v>
      </c>
      <c r="T220" s="50" t="s">
        <v>208</v>
      </c>
      <c r="U220" s="50" t="s">
        <v>208</v>
      </c>
      <c r="V220" s="50" t="s">
        <v>208</v>
      </c>
      <c r="W220" s="117" t="s">
        <v>364</v>
      </c>
    </row>
    <row r="221" spans="1:23" x14ac:dyDescent="0.35">
      <c r="A221" s="30" t="s">
        <v>207</v>
      </c>
      <c r="B221" s="16" t="s">
        <v>182</v>
      </c>
      <c r="C221" s="16" t="s">
        <v>87</v>
      </c>
      <c r="D221" s="48" t="s">
        <v>190</v>
      </c>
      <c r="E221" s="48" t="s">
        <v>190</v>
      </c>
      <c r="F221" s="48" t="s">
        <v>190</v>
      </c>
      <c r="G221" s="48" t="s">
        <v>190</v>
      </c>
      <c r="H221" s="48" t="s">
        <v>190</v>
      </c>
      <c r="I221" s="48" t="s">
        <v>190</v>
      </c>
      <c r="J221" s="48" t="s">
        <v>190</v>
      </c>
      <c r="K221" s="48" t="s">
        <v>190</v>
      </c>
      <c r="L221" s="50" t="s">
        <v>256</v>
      </c>
      <c r="M221" s="50" t="s">
        <v>256</v>
      </c>
      <c r="N221" s="50" t="s">
        <v>256</v>
      </c>
      <c r="O221" s="50" t="s">
        <v>208</v>
      </c>
      <c r="P221" s="50" t="s">
        <v>208</v>
      </c>
      <c r="Q221" s="50" t="s">
        <v>208</v>
      </c>
      <c r="R221" s="50" t="s">
        <v>208</v>
      </c>
      <c r="S221" s="50" t="s">
        <v>208</v>
      </c>
      <c r="T221" s="50" t="s">
        <v>208</v>
      </c>
      <c r="U221" s="50" t="s">
        <v>208</v>
      </c>
      <c r="V221" s="50" t="s">
        <v>208</v>
      </c>
      <c r="W221" s="117" t="s">
        <v>364</v>
      </c>
    </row>
    <row r="222" spans="1:23" x14ac:dyDescent="0.35">
      <c r="A222" s="30" t="s">
        <v>207</v>
      </c>
      <c r="B222" s="16" t="s">
        <v>182</v>
      </c>
      <c r="C222" s="16" t="s">
        <v>88</v>
      </c>
      <c r="D222" s="48" t="s">
        <v>190</v>
      </c>
      <c r="E222" s="48" t="s">
        <v>190</v>
      </c>
      <c r="F222" s="48" t="s">
        <v>190</v>
      </c>
      <c r="G222" s="48" t="s">
        <v>190</v>
      </c>
      <c r="H222" s="48" t="s">
        <v>190</v>
      </c>
      <c r="I222" s="48" t="s">
        <v>190</v>
      </c>
      <c r="J222" s="48" t="s">
        <v>190</v>
      </c>
      <c r="K222" s="48" t="s">
        <v>190</v>
      </c>
      <c r="L222" s="50" t="s">
        <v>208</v>
      </c>
      <c r="M222" s="50" t="s">
        <v>208</v>
      </c>
      <c r="N222" s="50" t="s">
        <v>208</v>
      </c>
      <c r="O222" s="50" t="s">
        <v>208</v>
      </c>
      <c r="P222" s="50" t="s">
        <v>208</v>
      </c>
      <c r="Q222" s="50" t="s">
        <v>208</v>
      </c>
      <c r="R222" s="50" t="s">
        <v>208</v>
      </c>
      <c r="S222" s="50" t="s">
        <v>208</v>
      </c>
      <c r="T222" s="50" t="s">
        <v>208</v>
      </c>
      <c r="U222" s="50" t="s">
        <v>208</v>
      </c>
      <c r="V222" s="50" t="s">
        <v>208</v>
      </c>
      <c r="W222" s="117" t="s">
        <v>364</v>
      </c>
    </row>
    <row r="223" spans="1:23" x14ac:dyDescent="0.35">
      <c r="A223" s="30" t="s">
        <v>207</v>
      </c>
      <c r="B223" s="16" t="s">
        <v>182</v>
      </c>
      <c r="C223" s="16" t="s">
        <v>18</v>
      </c>
      <c r="D223" s="48" t="s">
        <v>190</v>
      </c>
      <c r="E223" s="48" t="s">
        <v>190</v>
      </c>
      <c r="F223" s="48" t="s">
        <v>190</v>
      </c>
      <c r="G223" s="48" t="s">
        <v>190</v>
      </c>
      <c r="H223" s="48" t="s">
        <v>190</v>
      </c>
      <c r="I223" s="48" t="s">
        <v>190</v>
      </c>
      <c r="J223" s="48" t="s">
        <v>190</v>
      </c>
      <c r="K223" s="48" t="s">
        <v>190</v>
      </c>
      <c r="L223" s="50" t="s">
        <v>208</v>
      </c>
      <c r="M223" s="50" t="s">
        <v>256</v>
      </c>
      <c r="N223" s="50" t="s">
        <v>256</v>
      </c>
      <c r="O223" s="50" t="s">
        <v>208</v>
      </c>
      <c r="P223" s="50" t="s">
        <v>256</v>
      </c>
      <c r="Q223" s="50" t="s">
        <v>208</v>
      </c>
      <c r="R223" s="50" t="s">
        <v>208</v>
      </c>
      <c r="S223" s="50" t="s">
        <v>208</v>
      </c>
      <c r="T223" s="50" t="s">
        <v>208</v>
      </c>
      <c r="U223" s="50" t="s">
        <v>208</v>
      </c>
      <c r="V223" s="50" t="s">
        <v>208</v>
      </c>
      <c r="W223" s="117" t="s">
        <v>364</v>
      </c>
    </row>
    <row r="224" spans="1:23" x14ac:dyDescent="0.35">
      <c r="A224" s="30" t="s">
        <v>207</v>
      </c>
      <c r="B224" s="16" t="s">
        <v>182</v>
      </c>
      <c r="C224" s="16" t="s">
        <v>89</v>
      </c>
      <c r="D224" s="48" t="s">
        <v>190</v>
      </c>
      <c r="E224" s="48" t="s">
        <v>190</v>
      </c>
      <c r="F224" s="48" t="s">
        <v>190</v>
      </c>
      <c r="G224" s="48" t="s">
        <v>190</v>
      </c>
      <c r="H224" s="48" t="s">
        <v>190</v>
      </c>
      <c r="I224" s="48" t="s">
        <v>190</v>
      </c>
      <c r="J224" s="48" t="s">
        <v>190</v>
      </c>
      <c r="K224" s="48" t="s">
        <v>190</v>
      </c>
      <c r="L224" s="50" t="s">
        <v>208</v>
      </c>
      <c r="M224" s="50" t="s">
        <v>256</v>
      </c>
      <c r="N224" s="50" t="s">
        <v>208</v>
      </c>
      <c r="O224" s="50" t="s">
        <v>256</v>
      </c>
      <c r="P224" s="50" t="s">
        <v>208</v>
      </c>
      <c r="Q224" s="50" t="s">
        <v>208</v>
      </c>
      <c r="R224" s="50" t="s">
        <v>208</v>
      </c>
      <c r="S224" s="50" t="s">
        <v>208</v>
      </c>
      <c r="T224" s="50" t="s">
        <v>256</v>
      </c>
      <c r="U224" s="50" t="s">
        <v>208</v>
      </c>
      <c r="V224" s="50" t="s">
        <v>208</v>
      </c>
      <c r="W224" s="117" t="s">
        <v>364</v>
      </c>
    </row>
    <row r="225" spans="1:23" x14ac:dyDescent="0.35">
      <c r="A225" s="30" t="s">
        <v>207</v>
      </c>
      <c r="B225" s="16" t="s">
        <v>182</v>
      </c>
      <c r="C225" s="16" t="s">
        <v>90</v>
      </c>
      <c r="D225" s="48" t="s">
        <v>190</v>
      </c>
      <c r="E225" s="48" t="s">
        <v>190</v>
      </c>
      <c r="F225" s="48" t="s">
        <v>190</v>
      </c>
      <c r="G225" s="48" t="s">
        <v>190</v>
      </c>
      <c r="H225" s="48" t="s">
        <v>190</v>
      </c>
      <c r="I225" s="48" t="s">
        <v>190</v>
      </c>
      <c r="J225" s="48" t="s">
        <v>190</v>
      </c>
      <c r="K225" s="48" t="s">
        <v>190</v>
      </c>
      <c r="L225" s="50" t="s">
        <v>256</v>
      </c>
      <c r="M225" s="50">
        <v>6.7000000000000004E-2</v>
      </c>
      <c r="N225" s="50" t="s">
        <v>256</v>
      </c>
      <c r="O225" s="50" t="s">
        <v>256</v>
      </c>
      <c r="P225" s="50" t="s">
        <v>256</v>
      </c>
      <c r="Q225" s="50" t="s">
        <v>208</v>
      </c>
      <c r="R225" s="50" t="s">
        <v>208</v>
      </c>
      <c r="S225" s="50" t="s">
        <v>208</v>
      </c>
      <c r="T225" s="50" t="s">
        <v>208</v>
      </c>
      <c r="U225" s="50" t="s">
        <v>208</v>
      </c>
      <c r="V225" s="50" t="s">
        <v>208</v>
      </c>
      <c r="W225" s="117" t="s">
        <v>364</v>
      </c>
    </row>
    <row r="226" spans="1:23" x14ac:dyDescent="0.35">
      <c r="A226" s="30" t="s">
        <v>207</v>
      </c>
      <c r="B226" s="16" t="s">
        <v>182</v>
      </c>
      <c r="C226" s="16" t="s">
        <v>91</v>
      </c>
      <c r="D226" s="48" t="s">
        <v>190</v>
      </c>
      <c r="E226" s="48" t="s">
        <v>190</v>
      </c>
      <c r="F226" s="48" t="s">
        <v>190</v>
      </c>
      <c r="G226" s="48" t="s">
        <v>190</v>
      </c>
      <c r="H226" s="48" t="s">
        <v>190</v>
      </c>
      <c r="I226" s="48" t="s">
        <v>190</v>
      </c>
      <c r="J226" s="48" t="s">
        <v>190</v>
      </c>
      <c r="K226" s="48" t="s">
        <v>190</v>
      </c>
      <c r="L226" s="50" t="s">
        <v>208</v>
      </c>
      <c r="M226" s="50" t="s">
        <v>208</v>
      </c>
      <c r="N226" s="50" t="s">
        <v>256</v>
      </c>
      <c r="O226" s="50" t="s">
        <v>208</v>
      </c>
      <c r="P226" s="50" t="s">
        <v>208</v>
      </c>
      <c r="Q226" s="50" t="s">
        <v>208</v>
      </c>
      <c r="R226" s="50" t="s">
        <v>208</v>
      </c>
      <c r="S226" s="50" t="s">
        <v>208</v>
      </c>
      <c r="T226" s="50" t="s">
        <v>208</v>
      </c>
      <c r="U226" s="50" t="s">
        <v>208</v>
      </c>
      <c r="V226" s="50" t="s">
        <v>208</v>
      </c>
      <c r="W226" s="117" t="s">
        <v>364</v>
      </c>
    </row>
    <row r="227" spans="1:23" x14ac:dyDescent="0.35">
      <c r="A227" s="30" t="s">
        <v>207</v>
      </c>
      <c r="B227" s="16" t="s">
        <v>182</v>
      </c>
      <c r="C227" s="16" t="s">
        <v>92</v>
      </c>
      <c r="D227" s="48" t="s">
        <v>190</v>
      </c>
      <c r="E227" s="48" t="s">
        <v>190</v>
      </c>
      <c r="F227" s="48" t="s">
        <v>190</v>
      </c>
      <c r="G227" s="48" t="s">
        <v>190</v>
      </c>
      <c r="H227" s="48" t="s">
        <v>190</v>
      </c>
      <c r="I227" s="48" t="s">
        <v>190</v>
      </c>
      <c r="J227" s="48" t="s">
        <v>190</v>
      </c>
      <c r="K227" s="48" t="s">
        <v>190</v>
      </c>
      <c r="L227" s="50" t="s">
        <v>208</v>
      </c>
      <c r="M227" s="50" t="s">
        <v>208</v>
      </c>
      <c r="N227" s="50" t="s">
        <v>256</v>
      </c>
      <c r="O227" s="50" t="s">
        <v>256</v>
      </c>
      <c r="P227" s="50" t="s">
        <v>256</v>
      </c>
      <c r="Q227" s="50" t="s">
        <v>256</v>
      </c>
      <c r="R227" s="50" t="s">
        <v>208</v>
      </c>
      <c r="S227" s="50" t="s">
        <v>208</v>
      </c>
      <c r="T227" s="50" t="s">
        <v>208</v>
      </c>
      <c r="U227" s="50" t="s">
        <v>208</v>
      </c>
      <c r="V227" s="50" t="s">
        <v>208</v>
      </c>
      <c r="W227" s="117" t="s">
        <v>364</v>
      </c>
    </row>
    <row r="228" spans="1:23" x14ac:dyDescent="0.35">
      <c r="A228" s="30" t="s">
        <v>207</v>
      </c>
      <c r="B228" s="16" t="s">
        <v>182</v>
      </c>
      <c r="C228" s="16" t="s">
        <v>93</v>
      </c>
      <c r="D228" s="48" t="s">
        <v>190</v>
      </c>
      <c r="E228" s="48" t="s">
        <v>190</v>
      </c>
      <c r="F228" s="48" t="s">
        <v>190</v>
      </c>
      <c r="G228" s="48" t="s">
        <v>190</v>
      </c>
      <c r="H228" s="48" t="s">
        <v>190</v>
      </c>
      <c r="I228" s="48" t="s">
        <v>190</v>
      </c>
      <c r="J228" s="48" t="s">
        <v>190</v>
      </c>
      <c r="K228" s="48" t="s">
        <v>190</v>
      </c>
      <c r="L228" s="50" t="s">
        <v>208</v>
      </c>
      <c r="M228" s="50" t="s">
        <v>208</v>
      </c>
      <c r="N228" s="50" t="s">
        <v>208</v>
      </c>
      <c r="O228" s="50" t="s">
        <v>208</v>
      </c>
      <c r="P228" s="50" t="s">
        <v>208</v>
      </c>
      <c r="Q228" s="50" t="s">
        <v>208</v>
      </c>
      <c r="R228" s="50" t="s">
        <v>208</v>
      </c>
      <c r="S228" s="50" t="s">
        <v>208</v>
      </c>
      <c r="T228" s="50" t="s">
        <v>208</v>
      </c>
      <c r="U228" s="50" t="s">
        <v>208</v>
      </c>
      <c r="V228" s="50" t="s">
        <v>208</v>
      </c>
      <c r="W228" s="117" t="s">
        <v>364</v>
      </c>
    </row>
    <row r="229" spans="1:23" x14ac:dyDescent="0.35">
      <c r="A229" s="30" t="s">
        <v>207</v>
      </c>
      <c r="B229" s="16" t="s">
        <v>182</v>
      </c>
      <c r="C229" s="16" t="s">
        <v>94</v>
      </c>
      <c r="D229" s="48" t="s">
        <v>190</v>
      </c>
      <c r="E229" s="48" t="s">
        <v>190</v>
      </c>
      <c r="F229" s="48" t="s">
        <v>190</v>
      </c>
      <c r="G229" s="48" t="s">
        <v>190</v>
      </c>
      <c r="H229" s="48" t="s">
        <v>190</v>
      </c>
      <c r="I229" s="48" t="s">
        <v>190</v>
      </c>
      <c r="J229" s="48" t="s">
        <v>190</v>
      </c>
      <c r="K229" s="48" t="s">
        <v>190</v>
      </c>
      <c r="L229" s="50">
        <v>0.04</v>
      </c>
      <c r="M229" s="50">
        <v>3.6000000000000004E-2</v>
      </c>
      <c r="N229" s="50">
        <v>0.03</v>
      </c>
      <c r="O229" s="50" t="s">
        <v>256</v>
      </c>
      <c r="P229" s="50" t="s">
        <v>256</v>
      </c>
      <c r="Q229" s="50" t="s">
        <v>256</v>
      </c>
      <c r="R229" s="50" t="s">
        <v>256</v>
      </c>
      <c r="S229" s="50" t="s">
        <v>256</v>
      </c>
      <c r="T229" s="50" t="s">
        <v>256</v>
      </c>
      <c r="U229" s="50" t="s">
        <v>256</v>
      </c>
      <c r="V229" s="50" t="s">
        <v>208</v>
      </c>
      <c r="W229" s="117" t="s">
        <v>364</v>
      </c>
    </row>
    <row r="230" spans="1:23" x14ac:dyDescent="0.35">
      <c r="A230" s="30" t="s">
        <v>207</v>
      </c>
      <c r="B230" s="16" t="s">
        <v>182</v>
      </c>
      <c r="C230" s="16" t="s">
        <v>95</v>
      </c>
      <c r="D230" s="48" t="s">
        <v>190</v>
      </c>
      <c r="E230" s="48" t="s">
        <v>190</v>
      </c>
      <c r="F230" s="48" t="s">
        <v>190</v>
      </c>
      <c r="G230" s="48" t="s">
        <v>190</v>
      </c>
      <c r="H230" s="48" t="s">
        <v>190</v>
      </c>
      <c r="I230" s="48" t="s">
        <v>190</v>
      </c>
      <c r="J230" s="48" t="s">
        <v>190</v>
      </c>
      <c r="K230" s="48" t="s">
        <v>190</v>
      </c>
      <c r="L230" s="50" t="s">
        <v>256</v>
      </c>
      <c r="M230" s="50" t="s">
        <v>208</v>
      </c>
      <c r="N230" s="50" t="s">
        <v>208</v>
      </c>
      <c r="O230" s="50" t="s">
        <v>208</v>
      </c>
      <c r="P230" s="50" t="s">
        <v>208</v>
      </c>
      <c r="Q230" s="50" t="s">
        <v>208</v>
      </c>
      <c r="R230" s="50" t="s">
        <v>208</v>
      </c>
      <c r="S230" s="50" t="s">
        <v>208</v>
      </c>
      <c r="T230" s="50" t="s">
        <v>208</v>
      </c>
      <c r="U230" s="50" t="s">
        <v>208</v>
      </c>
      <c r="V230" s="50" t="s">
        <v>208</v>
      </c>
      <c r="W230" s="117" t="s">
        <v>364</v>
      </c>
    </row>
    <row r="231" spans="1:23" ht="31.5" customHeight="1" x14ac:dyDescent="0.35">
      <c r="A231" s="30" t="s">
        <v>207</v>
      </c>
      <c r="B231" s="17" t="s">
        <v>183</v>
      </c>
      <c r="C231" s="17" t="s">
        <v>112</v>
      </c>
      <c r="D231" s="48" t="s">
        <v>190</v>
      </c>
      <c r="E231" s="48" t="s">
        <v>190</v>
      </c>
      <c r="F231" s="48" t="s">
        <v>190</v>
      </c>
      <c r="G231" s="48" t="s">
        <v>190</v>
      </c>
      <c r="H231" s="48" t="s">
        <v>190</v>
      </c>
      <c r="I231" s="48" t="s">
        <v>190</v>
      </c>
      <c r="J231" s="48" t="s">
        <v>190</v>
      </c>
      <c r="K231" s="48" t="s">
        <v>190</v>
      </c>
      <c r="L231" s="50">
        <v>2.5000000000000001E-2</v>
      </c>
      <c r="M231" s="50">
        <v>2.1000000000000001E-2</v>
      </c>
      <c r="N231" s="50">
        <v>1.9E-2</v>
      </c>
      <c r="O231" s="50">
        <v>2.2000000000000002E-2</v>
      </c>
      <c r="P231" s="79" t="s">
        <v>256</v>
      </c>
      <c r="Q231" s="79" t="s">
        <v>256</v>
      </c>
      <c r="R231" s="79" t="s">
        <v>256</v>
      </c>
      <c r="S231" s="79" t="s">
        <v>256</v>
      </c>
      <c r="T231" s="79" t="s">
        <v>256</v>
      </c>
      <c r="U231" s="29" t="s">
        <v>208</v>
      </c>
      <c r="V231" s="29" t="s">
        <v>208</v>
      </c>
      <c r="W231" s="117" t="s">
        <v>364</v>
      </c>
    </row>
    <row r="232" spans="1:23" x14ac:dyDescent="0.35">
      <c r="A232" s="30" t="s">
        <v>207</v>
      </c>
      <c r="B232" s="17" t="s">
        <v>183</v>
      </c>
      <c r="C232" s="9" t="s">
        <v>113</v>
      </c>
      <c r="D232" s="48" t="s">
        <v>190</v>
      </c>
      <c r="E232" s="48" t="s">
        <v>190</v>
      </c>
      <c r="F232" s="48" t="s">
        <v>190</v>
      </c>
      <c r="G232" s="48" t="s">
        <v>190</v>
      </c>
      <c r="H232" s="48" t="s">
        <v>190</v>
      </c>
      <c r="I232" s="48" t="s">
        <v>190</v>
      </c>
      <c r="J232" s="48" t="s">
        <v>190</v>
      </c>
      <c r="K232" s="48" t="s">
        <v>190</v>
      </c>
      <c r="L232" s="79" t="s">
        <v>256</v>
      </c>
      <c r="M232" s="79" t="s">
        <v>256</v>
      </c>
      <c r="N232" s="79" t="s">
        <v>256</v>
      </c>
      <c r="O232" s="29" t="s">
        <v>208</v>
      </c>
      <c r="P232" s="79" t="s">
        <v>256</v>
      </c>
      <c r="Q232" s="79" t="s">
        <v>256</v>
      </c>
      <c r="R232" s="79" t="s">
        <v>256</v>
      </c>
      <c r="S232" s="29" t="s">
        <v>208</v>
      </c>
      <c r="T232" s="29" t="s">
        <v>208</v>
      </c>
      <c r="U232" s="29" t="s">
        <v>208</v>
      </c>
      <c r="V232" s="29" t="s">
        <v>208</v>
      </c>
      <c r="W232" s="117" t="s">
        <v>364</v>
      </c>
    </row>
    <row r="233" spans="1:23" x14ac:dyDescent="0.35">
      <c r="A233" s="30" t="s">
        <v>207</v>
      </c>
      <c r="B233" s="17" t="s">
        <v>183</v>
      </c>
      <c r="C233" s="9" t="s">
        <v>114</v>
      </c>
      <c r="D233" s="49" t="s">
        <v>190</v>
      </c>
      <c r="E233" s="49" t="s">
        <v>190</v>
      </c>
      <c r="F233" s="49" t="s">
        <v>190</v>
      </c>
      <c r="G233" s="49" t="s">
        <v>190</v>
      </c>
      <c r="H233" s="49" t="s">
        <v>190</v>
      </c>
      <c r="I233" s="49" t="s">
        <v>190</v>
      </c>
      <c r="J233" s="50" t="s">
        <v>190</v>
      </c>
      <c r="K233" s="50" t="s">
        <v>190</v>
      </c>
      <c r="L233" s="50">
        <v>0.02</v>
      </c>
      <c r="M233" s="50">
        <v>2.2000000000000002E-2</v>
      </c>
      <c r="N233" s="50">
        <v>1.8000000000000002E-2</v>
      </c>
      <c r="O233" s="50">
        <v>1.9E-2</v>
      </c>
      <c r="P233" s="50">
        <v>2.3E-2</v>
      </c>
      <c r="Q233" s="50">
        <v>2.1000000000000001E-2</v>
      </c>
      <c r="R233" s="79" t="s">
        <v>256</v>
      </c>
      <c r="S233" s="79" t="s">
        <v>256</v>
      </c>
      <c r="T233" s="79" t="s">
        <v>256</v>
      </c>
      <c r="U233" s="79" t="s">
        <v>256</v>
      </c>
      <c r="V233" s="79" t="s">
        <v>256</v>
      </c>
      <c r="W233" s="117" t="s">
        <v>364</v>
      </c>
    </row>
    <row r="234" spans="1:23" x14ac:dyDescent="0.35">
      <c r="A234" s="30" t="s">
        <v>207</v>
      </c>
      <c r="B234" s="17" t="s">
        <v>183</v>
      </c>
      <c r="C234" s="9" t="s">
        <v>115</v>
      </c>
      <c r="D234" s="49" t="s">
        <v>190</v>
      </c>
      <c r="E234" s="49" t="s">
        <v>190</v>
      </c>
      <c r="F234" s="49" t="s">
        <v>190</v>
      </c>
      <c r="G234" s="49" t="s">
        <v>190</v>
      </c>
      <c r="H234" s="49" t="s">
        <v>190</v>
      </c>
      <c r="I234" s="49" t="s">
        <v>190</v>
      </c>
      <c r="J234" s="50" t="s">
        <v>190</v>
      </c>
      <c r="K234" s="50" t="s">
        <v>190</v>
      </c>
      <c r="L234" s="29" t="s">
        <v>208</v>
      </c>
      <c r="M234" s="29" t="s">
        <v>208</v>
      </c>
      <c r="N234" s="29" t="s">
        <v>208</v>
      </c>
      <c r="O234" s="29" t="s">
        <v>208</v>
      </c>
      <c r="P234" s="29" t="s">
        <v>208</v>
      </c>
      <c r="Q234" s="29" t="s">
        <v>208</v>
      </c>
      <c r="R234" s="29" t="s">
        <v>208</v>
      </c>
      <c r="S234" s="29" t="s">
        <v>208</v>
      </c>
      <c r="T234" s="29" t="s">
        <v>208</v>
      </c>
      <c r="U234" s="29" t="s">
        <v>208</v>
      </c>
      <c r="V234" s="29" t="s">
        <v>208</v>
      </c>
      <c r="W234" s="117" t="s">
        <v>364</v>
      </c>
    </row>
    <row r="235" spans="1:23" x14ac:dyDescent="0.35">
      <c r="A235" s="30" t="s">
        <v>207</v>
      </c>
      <c r="B235" s="17" t="s">
        <v>183</v>
      </c>
      <c r="C235" s="9" t="s">
        <v>13</v>
      </c>
      <c r="D235" s="49" t="s">
        <v>190</v>
      </c>
      <c r="E235" s="49" t="s">
        <v>190</v>
      </c>
      <c r="F235" s="49" t="s">
        <v>190</v>
      </c>
      <c r="G235" s="49" t="s">
        <v>190</v>
      </c>
      <c r="H235" s="49" t="s">
        <v>190</v>
      </c>
      <c r="I235" s="49" t="s">
        <v>190</v>
      </c>
      <c r="J235" s="50" t="s">
        <v>190</v>
      </c>
      <c r="K235" s="50" t="s">
        <v>190</v>
      </c>
      <c r="L235" s="50">
        <v>1.3999999999999999E-2</v>
      </c>
      <c r="M235" s="50">
        <v>1.4999999999999999E-2</v>
      </c>
      <c r="N235" s="50">
        <v>1.4999999999999999E-2</v>
      </c>
      <c r="O235" s="50">
        <v>1.4999999999999999E-2</v>
      </c>
      <c r="P235" s="50">
        <v>1.8000000000000002E-2</v>
      </c>
      <c r="Q235" s="50">
        <v>1.8000000000000002E-2</v>
      </c>
      <c r="R235" s="51">
        <v>1.9E-2</v>
      </c>
      <c r="S235" s="50">
        <v>1.6E-2</v>
      </c>
      <c r="T235" s="50">
        <v>1.8000000000000002E-2</v>
      </c>
      <c r="U235" s="79" t="s">
        <v>256</v>
      </c>
      <c r="V235" s="97">
        <v>2.4E-2</v>
      </c>
      <c r="W235" s="117" t="s">
        <v>364</v>
      </c>
    </row>
    <row r="236" spans="1:23" x14ac:dyDescent="0.35">
      <c r="A236" s="30" t="s">
        <v>207</v>
      </c>
      <c r="B236" s="17" t="s">
        <v>183</v>
      </c>
      <c r="C236" s="9" t="s">
        <v>116</v>
      </c>
      <c r="D236" s="49" t="s">
        <v>190</v>
      </c>
      <c r="E236" s="49" t="s">
        <v>190</v>
      </c>
      <c r="F236" s="49" t="s">
        <v>190</v>
      </c>
      <c r="G236" s="49" t="s">
        <v>190</v>
      </c>
      <c r="H236" s="49" t="s">
        <v>190</v>
      </c>
      <c r="I236" s="49" t="s">
        <v>190</v>
      </c>
      <c r="J236" s="50" t="s">
        <v>190</v>
      </c>
      <c r="K236" s="50" t="s">
        <v>190</v>
      </c>
      <c r="L236" s="79" t="s">
        <v>256</v>
      </c>
      <c r="M236" s="29" t="s">
        <v>208</v>
      </c>
      <c r="N236" s="79" t="s">
        <v>256</v>
      </c>
      <c r="O236" s="29" t="s">
        <v>208</v>
      </c>
      <c r="P236" s="29" t="s">
        <v>208</v>
      </c>
      <c r="Q236" s="29" t="s">
        <v>208</v>
      </c>
      <c r="R236" s="29" t="s">
        <v>208</v>
      </c>
      <c r="S236" s="29" t="s">
        <v>208</v>
      </c>
      <c r="T236" s="29" t="s">
        <v>208</v>
      </c>
      <c r="U236" s="79" t="s">
        <v>256</v>
      </c>
      <c r="V236" s="29" t="s">
        <v>208</v>
      </c>
      <c r="W236" s="117" t="s">
        <v>364</v>
      </c>
    </row>
    <row r="237" spans="1:23" x14ac:dyDescent="0.35">
      <c r="A237" s="30" t="s">
        <v>207</v>
      </c>
      <c r="B237" s="17" t="s">
        <v>183</v>
      </c>
      <c r="C237" s="9" t="s">
        <v>117</v>
      </c>
      <c r="D237" s="49" t="s">
        <v>190</v>
      </c>
      <c r="E237" s="49" t="s">
        <v>190</v>
      </c>
      <c r="F237" s="49" t="s">
        <v>190</v>
      </c>
      <c r="G237" s="49" t="s">
        <v>190</v>
      </c>
      <c r="H237" s="49" t="s">
        <v>190</v>
      </c>
      <c r="I237" s="49" t="s">
        <v>190</v>
      </c>
      <c r="J237" s="50" t="s">
        <v>190</v>
      </c>
      <c r="K237" s="50" t="s">
        <v>190</v>
      </c>
      <c r="L237" s="50">
        <v>0.04</v>
      </c>
      <c r="M237" s="50">
        <v>3.6000000000000004E-2</v>
      </c>
      <c r="N237" s="50">
        <v>0.03</v>
      </c>
      <c r="O237" s="79" t="s">
        <v>256</v>
      </c>
      <c r="P237" s="79" t="s">
        <v>256</v>
      </c>
      <c r="Q237" s="79" t="s">
        <v>256</v>
      </c>
      <c r="R237" s="79" t="s">
        <v>256</v>
      </c>
      <c r="S237" s="79" t="s">
        <v>256</v>
      </c>
      <c r="T237" s="79" t="s">
        <v>256</v>
      </c>
      <c r="U237" s="79" t="s">
        <v>256</v>
      </c>
      <c r="V237" s="29" t="s">
        <v>208</v>
      </c>
      <c r="W237" s="117" t="s">
        <v>364</v>
      </c>
    </row>
    <row r="238" spans="1:23" x14ac:dyDescent="0.35">
      <c r="A238" s="30" t="s">
        <v>207</v>
      </c>
      <c r="B238" s="17" t="s">
        <v>183</v>
      </c>
      <c r="C238" s="9" t="s">
        <v>118</v>
      </c>
      <c r="D238" s="49" t="s">
        <v>190</v>
      </c>
      <c r="E238" s="49" t="s">
        <v>190</v>
      </c>
      <c r="F238" s="49" t="s">
        <v>190</v>
      </c>
      <c r="G238" s="49" t="s">
        <v>190</v>
      </c>
      <c r="H238" s="49" t="s">
        <v>190</v>
      </c>
      <c r="I238" s="49" t="s">
        <v>190</v>
      </c>
      <c r="J238" s="50" t="s">
        <v>190</v>
      </c>
      <c r="K238" s="50" t="s">
        <v>190</v>
      </c>
      <c r="L238" s="29" t="s">
        <v>208</v>
      </c>
      <c r="M238" s="79" t="s">
        <v>256</v>
      </c>
      <c r="N238" s="79" t="s">
        <v>256</v>
      </c>
      <c r="O238" s="29" t="s">
        <v>208</v>
      </c>
      <c r="P238" s="79" t="s">
        <v>256</v>
      </c>
      <c r="Q238" s="29" t="s">
        <v>208</v>
      </c>
      <c r="R238" s="29" t="s">
        <v>208</v>
      </c>
      <c r="S238" s="29" t="s">
        <v>208</v>
      </c>
      <c r="T238" s="29" t="s">
        <v>208</v>
      </c>
      <c r="U238" s="29" t="s">
        <v>208</v>
      </c>
      <c r="V238" s="29" t="s">
        <v>208</v>
      </c>
      <c r="W238" s="117" t="s">
        <v>364</v>
      </c>
    </row>
    <row r="239" spans="1:23" x14ac:dyDescent="0.35">
      <c r="A239" s="30" t="s">
        <v>207</v>
      </c>
      <c r="B239" s="17" t="s">
        <v>183</v>
      </c>
      <c r="C239" s="9" t="s">
        <v>184</v>
      </c>
      <c r="D239" s="49" t="s">
        <v>190</v>
      </c>
      <c r="E239" s="49" t="s">
        <v>190</v>
      </c>
      <c r="F239" s="49" t="s">
        <v>190</v>
      </c>
      <c r="G239" s="49" t="s">
        <v>190</v>
      </c>
      <c r="H239" s="49" t="s">
        <v>190</v>
      </c>
      <c r="I239" s="49" t="s">
        <v>190</v>
      </c>
      <c r="J239" s="50" t="s">
        <v>190</v>
      </c>
      <c r="K239" s="50" t="s">
        <v>190</v>
      </c>
      <c r="L239" s="50">
        <v>9.0000000000000011E-3</v>
      </c>
      <c r="M239" s="50">
        <v>9.0000000000000011E-3</v>
      </c>
      <c r="N239" s="50">
        <v>8.0000000000000002E-3</v>
      </c>
      <c r="O239" s="50">
        <v>8.0000000000000002E-3</v>
      </c>
      <c r="P239" s="50">
        <v>8.0000000000000002E-3</v>
      </c>
      <c r="Q239" s="50">
        <v>8.0000000000000002E-3</v>
      </c>
      <c r="R239" s="51">
        <v>6.9999999999999993E-3</v>
      </c>
      <c r="S239" s="50">
        <v>8.0000000000000002E-3</v>
      </c>
      <c r="T239" s="50">
        <v>8.0000000000000002E-3</v>
      </c>
      <c r="U239" s="48">
        <v>1.1000000000000001E-2</v>
      </c>
      <c r="V239" s="97">
        <v>1.1000000000000001E-2</v>
      </c>
      <c r="W239" s="117" t="s">
        <v>364</v>
      </c>
    </row>
    <row r="240" spans="1:23" ht="31.5" customHeight="1" x14ac:dyDescent="0.35">
      <c r="A240" s="30" t="s">
        <v>207</v>
      </c>
      <c r="B240" s="17" t="s">
        <v>185</v>
      </c>
      <c r="C240" s="17" t="s">
        <v>111</v>
      </c>
      <c r="D240" s="50" t="s">
        <v>190</v>
      </c>
      <c r="E240" s="50" t="s">
        <v>190</v>
      </c>
      <c r="F240" s="50" t="s">
        <v>190</v>
      </c>
      <c r="G240" s="50" t="s">
        <v>190</v>
      </c>
      <c r="H240" s="50" t="s">
        <v>190</v>
      </c>
      <c r="I240" s="50" t="s">
        <v>190</v>
      </c>
      <c r="J240" s="50" t="s">
        <v>190</v>
      </c>
      <c r="K240" s="50" t="s">
        <v>190</v>
      </c>
      <c r="L240" s="79" t="s">
        <v>256</v>
      </c>
      <c r="M240" s="29" t="s">
        <v>208</v>
      </c>
      <c r="N240" s="29" t="s">
        <v>208</v>
      </c>
      <c r="O240" s="79" t="s">
        <v>256</v>
      </c>
      <c r="P240" s="29" t="s">
        <v>208</v>
      </c>
      <c r="Q240" s="79" t="s">
        <v>256</v>
      </c>
      <c r="R240" s="29" t="s">
        <v>208</v>
      </c>
      <c r="S240" s="29" t="s">
        <v>208</v>
      </c>
      <c r="T240" s="29" t="s">
        <v>208</v>
      </c>
      <c r="U240" s="29" t="s">
        <v>208</v>
      </c>
      <c r="V240" s="29" t="s">
        <v>208</v>
      </c>
      <c r="W240" s="117" t="s">
        <v>364</v>
      </c>
    </row>
    <row r="241" spans="1:23" x14ac:dyDescent="0.35">
      <c r="A241" s="30" t="s">
        <v>207</v>
      </c>
      <c r="B241" s="17" t="s">
        <v>185</v>
      </c>
      <c r="C241" s="9" t="s">
        <v>186</v>
      </c>
      <c r="D241" s="49" t="s">
        <v>190</v>
      </c>
      <c r="E241" s="49" t="s">
        <v>190</v>
      </c>
      <c r="F241" s="49" t="s">
        <v>190</v>
      </c>
      <c r="G241" s="49" t="s">
        <v>190</v>
      </c>
      <c r="H241" s="49" t="s">
        <v>190</v>
      </c>
      <c r="I241" s="49" t="s">
        <v>190</v>
      </c>
      <c r="J241" s="50" t="s">
        <v>190</v>
      </c>
      <c r="K241" s="50" t="s">
        <v>190</v>
      </c>
      <c r="L241" s="50">
        <v>1.8000000000000002E-2</v>
      </c>
      <c r="M241" s="50">
        <v>1.6E-2</v>
      </c>
      <c r="N241" s="50">
        <v>1.6E-2</v>
      </c>
      <c r="O241" s="50">
        <v>1.6E-2</v>
      </c>
      <c r="P241" s="50">
        <v>1.2E-2</v>
      </c>
      <c r="Q241" s="50">
        <v>1.3000000000000001E-2</v>
      </c>
      <c r="R241" s="51">
        <v>1.3000000000000001E-2</v>
      </c>
      <c r="S241" s="50">
        <v>1.3999999999999999E-2</v>
      </c>
      <c r="T241" s="50">
        <v>1.4999999999999999E-2</v>
      </c>
      <c r="U241" s="48">
        <v>1.3999999999999999E-2</v>
      </c>
      <c r="V241" s="97">
        <v>1.3000000000000001E-2</v>
      </c>
      <c r="W241" s="117" t="s">
        <v>364</v>
      </c>
    </row>
    <row r="242" spans="1:23" x14ac:dyDescent="0.35">
      <c r="A242" s="30" t="s">
        <v>207</v>
      </c>
      <c r="B242" s="17" t="s">
        <v>185</v>
      </c>
      <c r="C242" s="9" t="s">
        <v>151</v>
      </c>
      <c r="D242" s="49" t="s">
        <v>190</v>
      </c>
      <c r="E242" s="49" t="s">
        <v>190</v>
      </c>
      <c r="F242" s="49" t="s">
        <v>190</v>
      </c>
      <c r="G242" s="49" t="s">
        <v>190</v>
      </c>
      <c r="H242" s="49" t="s">
        <v>190</v>
      </c>
      <c r="I242" s="49" t="s">
        <v>190</v>
      </c>
      <c r="J242" s="50" t="s">
        <v>190</v>
      </c>
      <c r="K242" s="50" t="s">
        <v>190</v>
      </c>
      <c r="L242" s="50">
        <v>1.3000000000000001E-2</v>
      </c>
      <c r="M242" s="50">
        <v>1.3000000000000001E-2</v>
      </c>
      <c r="N242" s="50">
        <v>1.3000000000000001E-2</v>
      </c>
      <c r="O242" s="50">
        <v>1.3000000000000001E-2</v>
      </c>
      <c r="P242" s="50">
        <v>1.1000000000000001E-2</v>
      </c>
      <c r="Q242" s="50">
        <v>1.1000000000000001E-2</v>
      </c>
      <c r="R242" s="51">
        <v>1.1000000000000001E-2</v>
      </c>
      <c r="S242" s="50">
        <v>0.01</v>
      </c>
      <c r="T242" s="50">
        <v>1.2E-2</v>
      </c>
      <c r="U242" s="48">
        <v>1.1000000000000001E-2</v>
      </c>
      <c r="V242" s="97">
        <v>1.1000000000000001E-2</v>
      </c>
      <c r="W242" s="117" t="s">
        <v>364</v>
      </c>
    </row>
    <row r="243" spans="1:23" ht="35" customHeight="1" x14ac:dyDescent="0.35">
      <c r="A243" s="30" t="s">
        <v>207</v>
      </c>
      <c r="B243" s="91" t="s">
        <v>272</v>
      </c>
      <c r="C243" s="92" t="s">
        <v>273</v>
      </c>
      <c r="D243" s="48" t="s">
        <v>190</v>
      </c>
      <c r="E243" s="48" t="s">
        <v>190</v>
      </c>
      <c r="F243" s="48" t="s">
        <v>190</v>
      </c>
      <c r="G243" s="48" t="s">
        <v>190</v>
      </c>
      <c r="H243" s="48" t="s">
        <v>190</v>
      </c>
      <c r="I243" s="48" t="s">
        <v>190</v>
      </c>
      <c r="J243" s="48" t="s">
        <v>190</v>
      </c>
      <c r="K243" s="48" t="s">
        <v>190</v>
      </c>
      <c r="L243" s="50" t="s">
        <v>208</v>
      </c>
      <c r="M243" s="50" t="s">
        <v>208</v>
      </c>
      <c r="N243" s="50" t="s">
        <v>208</v>
      </c>
      <c r="O243" s="50" t="s">
        <v>208</v>
      </c>
      <c r="P243" s="50" t="s">
        <v>208</v>
      </c>
      <c r="Q243" s="50" t="s">
        <v>208</v>
      </c>
      <c r="R243" s="50" t="s">
        <v>208</v>
      </c>
      <c r="S243" s="50" t="s">
        <v>208</v>
      </c>
      <c r="T243" s="50" t="s">
        <v>208</v>
      </c>
      <c r="U243" s="50" t="s">
        <v>208</v>
      </c>
      <c r="V243" s="50" t="s">
        <v>208</v>
      </c>
      <c r="W243" s="117" t="s">
        <v>364</v>
      </c>
    </row>
    <row r="244" spans="1:23" x14ac:dyDescent="0.35">
      <c r="A244" s="30" t="s">
        <v>207</v>
      </c>
      <c r="B244" s="91" t="s">
        <v>272</v>
      </c>
      <c r="C244" s="92" t="s">
        <v>274</v>
      </c>
      <c r="D244" s="48" t="s">
        <v>190</v>
      </c>
      <c r="E244" s="48" t="s">
        <v>190</v>
      </c>
      <c r="F244" s="48" t="s">
        <v>190</v>
      </c>
      <c r="G244" s="48" t="s">
        <v>190</v>
      </c>
      <c r="H244" s="48" t="s">
        <v>190</v>
      </c>
      <c r="I244" s="48" t="s">
        <v>190</v>
      </c>
      <c r="J244" s="48" t="s">
        <v>190</v>
      </c>
      <c r="K244" s="48" t="s">
        <v>190</v>
      </c>
      <c r="L244" s="50" t="s">
        <v>256</v>
      </c>
      <c r="M244" s="50" t="s">
        <v>208</v>
      </c>
      <c r="N244" s="50" t="s">
        <v>208</v>
      </c>
      <c r="O244" s="50" t="s">
        <v>208</v>
      </c>
      <c r="P244" s="50" t="s">
        <v>208</v>
      </c>
      <c r="Q244" s="50" t="s">
        <v>208</v>
      </c>
      <c r="R244" s="50" t="s">
        <v>208</v>
      </c>
      <c r="S244" s="50" t="s">
        <v>208</v>
      </c>
      <c r="T244" s="50" t="s">
        <v>208</v>
      </c>
      <c r="U244" s="50" t="s">
        <v>208</v>
      </c>
      <c r="V244" s="50" t="s">
        <v>208</v>
      </c>
      <c r="W244" s="117" t="s">
        <v>364</v>
      </c>
    </row>
    <row r="245" spans="1:23" x14ac:dyDescent="0.35">
      <c r="A245" s="30" t="s">
        <v>207</v>
      </c>
      <c r="B245" s="91" t="s">
        <v>272</v>
      </c>
      <c r="C245" s="92" t="s">
        <v>275</v>
      </c>
      <c r="D245" s="49" t="s">
        <v>190</v>
      </c>
      <c r="E245" s="49" t="s">
        <v>190</v>
      </c>
      <c r="F245" s="49" t="s">
        <v>190</v>
      </c>
      <c r="G245" s="49" t="s">
        <v>190</v>
      </c>
      <c r="H245" s="49" t="s">
        <v>190</v>
      </c>
      <c r="I245" s="49" t="s">
        <v>190</v>
      </c>
      <c r="J245" s="50" t="s">
        <v>190</v>
      </c>
      <c r="K245" s="50" t="s">
        <v>190</v>
      </c>
      <c r="L245" s="50" t="s">
        <v>208</v>
      </c>
      <c r="M245" s="50" t="s">
        <v>208</v>
      </c>
      <c r="N245" s="50" t="s">
        <v>208</v>
      </c>
      <c r="O245" s="50" t="s">
        <v>208</v>
      </c>
      <c r="P245" s="50" t="s">
        <v>208</v>
      </c>
      <c r="Q245" s="50" t="s">
        <v>208</v>
      </c>
      <c r="R245" s="50" t="s">
        <v>208</v>
      </c>
      <c r="S245" s="50" t="s">
        <v>208</v>
      </c>
      <c r="T245" s="50" t="s">
        <v>208</v>
      </c>
      <c r="U245" s="50" t="s">
        <v>208</v>
      </c>
      <c r="V245" s="50" t="s">
        <v>208</v>
      </c>
      <c r="W245" s="117" t="s">
        <v>364</v>
      </c>
    </row>
    <row r="246" spans="1:23" x14ac:dyDescent="0.35">
      <c r="A246" s="30" t="s">
        <v>207</v>
      </c>
      <c r="B246" s="91" t="s">
        <v>272</v>
      </c>
      <c r="C246" s="92" t="s">
        <v>276</v>
      </c>
      <c r="D246" s="49" t="s">
        <v>190</v>
      </c>
      <c r="E246" s="49" t="s">
        <v>190</v>
      </c>
      <c r="F246" s="49" t="s">
        <v>190</v>
      </c>
      <c r="G246" s="49" t="s">
        <v>190</v>
      </c>
      <c r="H246" s="49" t="s">
        <v>190</v>
      </c>
      <c r="I246" s="49" t="s">
        <v>190</v>
      </c>
      <c r="J246" s="50" t="s">
        <v>190</v>
      </c>
      <c r="K246" s="50" t="s">
        <v>190</v>
      </c>
      <c r="L246" s="50">
        <v>4.9000000000000002E-2</v>
      </c>
      <c r="M246" s="50">
        <v>4.2999999999999997E-2</v>
      </c>
      <c r="N246" s="50" t="s">
        <v>256</v>
      </c>
      <c r="O246" s="50" t="s">
        <v>256</v>
      </c>
      <c r="P246" s="50" t="s">
        <v>256</v>
      </c>
      <c r="Q246" s="50" t="s">
        <v>256</v>
      </c>
      <c r="R246" s="50" t="s">
        <v>256</v>
      </c>
      <c r="S246" s="50" t="s">
        <v>256</v>
      </c>
      <c r="T246" s="50" t="s">
        <v>256</v>
      </c>
      <c r="U246" s="50" t="s">
        <v>256</v>
      </c>
      <c r="V246" s="50" t="s">
        <v>208</v>
      </c>
      <c r="W246" s="117" t="s">
        <v>364</v>
      </c>
    </row>
    <row r="247" spans="1:23" x14ac:dyDescent="0.35">
      <c r="A247" s="30" t="s">
        <v>207</v>
      </c>
      <c r="B247" s="91" t="s">
        <v>272</v>
      </c>
      <c r="C247" s="92" t="s">
        <v>277</v>
      </c>
      <c r="D247" s="49" t="s">
        <v>190</v>
      </c>
      <c r="E247" s="49" t="s">
        <v>190</v>
      </c>
      <c r="F247" s="49" t="s">
        <v>190</v>
      </c>
      <c r="G247" s="49" t="s">
        <v>190</v>
      </c>
      <c r="H247" s="49" t="s">
        <v>190</v>
      </c>
      <c r="I247" s="49" t="s">
        <v>190</v>
      </c>
      <c r="J247" s="50" t="s">
        <v>190</v>
      </c>
      <c r="K247" s="50" t="s">
        <v>190</v>
      </c>
      <c r="L247" s="50" t="s">
        <v>256</v>
      </c>
      <c r="M247" s="50" t="s">
        <v>208</v>
      </c>
      <c r="N247" s="50" t="s">
        <v>256</v>
      </c>
      <c r="O247" s="50" t="s">
        <v>208</v>
      </c>
      <c r="P247" s="50" t="s">
        <v>208</v>
      </c>
      <c r="Q247" s="50" t="s">
        <v>208</v>
      </c>
      <c r="R247" s="50" t="s">
        <v>208</v>
      </c>
      <c r="S247" s="50" t="s">
        <v>208</v>
      </c>
      <c r="T247" s="50" t="s">
        <v>208</v>
      </c>
      <c r="U247" s="50" t="s">
        <v>256</v>
      </c>
      <c r="V247" s="50" t="s">
        <v>208</v>
      </c>
      <c r="W247" s="117" t="s">
        <v>364</v>
      </c>
    </row>
    <row r="248" spans="1:23" x14ac:dyDescent="0.35">
      <c r="A248" s="30" t="s">
        <v>207</v>
      </c>
      <c r="B248" s="91" t="s">
        <v>272</v>
      </c>
      <c r="C248" s="92" t="s">
        <v>278</v>
      </c>
      <c r="D248" s="49" t="s">
        <v>190</v>
      </c>
      <c r="E248" s="49" t="s">
        <v>190</v>
      </c>
      <c r="F248" s="49" t="s">
        <v>190</v>
      </c>
      <c r="G248" s="49" t="s">
        <v>190</v>
      </c>
      <c r="H248" s="49" t="s">
        <v>190</v>
      </c>
      <c r="I248" s="49" t="s">
        <v>190</v>
      </c>
      <c r="J248" s="50" t="s">
        <v>190</v>
      </c>
      <c r="K248" s="50" t="s">
        <v>190</v>
      </c>
      <c r="L248" s="50" t="s">
        <v>208</v>
      </c>
      <c r="M248" s="50" t="s">
        <v>208</v>
      </c>
      <c r="N248" s="50" t="s">
        <v>208</v>
      </c>
      <c r="O248" s="50" t="s">
        <v>208</v>
      </c>
      <c r="P248" s="50" t="s">
        <v>208</v>
      </c>
      <c r="Q248" s="50" t="s">
        <v>208</v>
      </c>
      <c r="R248" s="50" t="s">
        <v>208</v>
      </c>
      <c r="S248" s="50" t="s">
        <v>208</v>
      </c>
      <c r="T248" s="50" t="s">
        <v>208</v>
      </c>
      <c r="U248" s="50" t="s">
        <v>208</v>
      </c>
      <c r="V248" s="50" t="s">
        <v>208</v>
      </c>
      <c r="W248" s="117" t="s">
        <v>364</v>
      </c>
    </row>
    <row r="249" spans="1:23" x14ac:dyDescent="0.35">
      <c r="A249" s="30" t="s">
        <v>207</v>
      </c>
      <c r="B249" s="91" t="s">
        <v>272</v>
      </c>
      <c r="C249" s="92" t="s">
        <v>279</v>
      </c>
      <c r="D249" s="49" t="s">
        <v>190</v>
      </c>
      <c r="E249" s="49" t="s">
        <v>190</v>
      </c>
      <c r="F249" s="49" t="s">
        <v>190</v>
      </c>
      <c r="G249" s="49" t="s">
        <v>190</v>
      </c>
      <c r="H249" s="49" t="s">
        <v>190</v>
      </c>
      <c r="I249" s="49" t="s">
        <v>190</v>
      </c>
      <c r="J249" s="50" t="s">
        <v>190</v>
      </c>
      <c r="K249" s="50" t="s">
        <v>190</v>
      </c>
      <c r="L249" s="50" t="s">
        <v>208</v>
      </c>
      <c r="M249" s="50" t="s">
        <v>208</v>
      </c>
      <c r="N249" s="50" t="s">
        <v>256</v>
      </c>
      <c r="O249" s="50" t="s">
        <v>208</v>
      </c>
      <c r="P249" s="50" t="s">
        <v>256</v>
      </c>
      <c r="Q249" s="50" t="s">
        <v>208</v>
      </c>
      <c r="R249" s="50" t="s">
        <v>208</v>
      </c>
      <c r="S249" s="50" t="s">
        <v>208</v>
      </c>
      <c r="T249" s="50" t="s">
        <v>208</v>
      </c>
      <c r="U249" s="50" t="s">
        <v>208</v>
      </c>
      <c r="V249" s="50" t="s">
        <v>208</v>
      </c>
      <c r="W249" s="117" t="s">
        <v>364</v>
      </c>
    </row>
    <row r="250" spans="1:23" x14ac:dyDescent="0.35">
      <c r="A250" s="30" t="s">
        <v>207</v>
      </c>
      <c r="B250" s="91" t="s">
        <v>272</v>
      </c>
      <c r="C250" s="92" t="s">
        <v>280</v>
      </c>
      <c r="D250" s="49" t="s">
        <v>190</v>
      </c>
      <c r="E250" s="49" t="s">
        <v>190</v>
      </c>
      <c r="F250" s="49" t="s">
        <v>190</v>
      </c>
      <c r="G250" s="49" t="s">
        <v>190</v>
      </c>
      <c r="H250" s="49" t="s">
        <v>190</v>
      </c>
      <c r="I250" s="49" t="s">
        <v>190</v>
      </c>
      <c r="J250" s="50" t="s">
        <v>190</v>
      </c>
      <c r="K250" s="50" t="s">
        <v>190</v>
      </c>
      <c r="L250" s="50" t="s">
        <v>208</v>
      </c>
      <c r="M250" s="50" t="s">
        <v>208</v>
      </c>
      <c r="N250" s="50" t="s">
        <v>208</v>
      </c>
      <c r="O250" s="50" t="s">
        <v>208</v>
      </c>
      <c r="P250" s="50" t="s">
        <v>208</v>
      </c>
      <c r="Q250" s="50" t="s">
        <v>208</v>
      </c>
      <c r="R250" s="50" t="s">
        <v>208</v>
      </c>
      <c r="S250" s="50" t="s">
        <v>208</v>
      </c>
      <c r="T250" s="50" t="s">
        <v>208</v>
      </c>
      <c r="U250" s="50" t="s">
        <v>208</v>
      </c>
      <c r="V250" s="50" t="s">
        <v>208</v>
      </c>
      <c r="W250" s="117" t="s">
        <v>364</v>
      </c>
    </row>
    <row r="251" spans="1:23" x14ac:dyDescent="0.35">
      <c r="A251" s="30" t="s">
        <v>207</v>
      </c>
      <c r="B251" s="91" t="s">
        <v>272</v>
      </c>
      <c r="C251" s="92" t="s">
        <v>281</v>
      </c>
      <c r="D251" s="49" t="s">
        <v>190</v>
      </c>
      <c r="E251" s="49" t="s">
        <v>190</v>
      </c>
      <c r="F251" s="49" t="s">
        <v>190</v>
      </c>
      <c r="G251" s="49" t="s">
        <v>190</v>
      </c>
      <c r="H251" s="49" t="s">
        <v>190</v>
      </c>
      <c r="I251" s="49" t="s">
        <v>190</v>
      </c>
      <c r="J251" s="50" t="s">
        <v>190</v>
      </c>
      <c r="K251" s="50" t="s">
        <v>190</v>
      </c>
      <c r="L251" s="50" t="s">
        <v>208</v>
      </c>
      <c r="M251" s="50" t="s">
        <v>208</v>
      </c>
      <c r="N251" s="50" t="s">
        <v>208</v>
      </c>
      <c r="O251" s="50" t="s">
        <v>208</v>
      </c>
      <c r="P251" s="50" t="s">
        <v>208</v>
      </c>
      <c r="Q251" s="50" t="s">
        <v>208</v>
      </c>
      <c r="R251" s="50" t="s">
        <v>208</v>
      </c>
      <c r="S251" s="50" t="s">
        <v>208</v>
      </c>
      <c r="T251" s="50" t="s">
        <v>208</v>
      </c>
      <c r="U251" s="50" t="s">
        <v>208</v>
      </c>
      <c r="V251" s="50" t="s">
        <v>208</v>
      </c>
      <c r="W251" s="117" t="s">
        <v>364</v>
      </c>
    </row>
    <row r="252" spans="1:23" ht="34.5" customHeight="1" x14ac:dyDescent="0.35">
      <c r="A252" s="30" t="s">
        <v>207</v>
      </c>
      <c r="B252" s="17" t="s">
        <v>263</v>
      </c>
      <c r="C252" s="9" t="s">
        <v>282</v>
      </c>
      <c r="D252" s="48" t="s">
        <v>190</v>
      </c>
      <c r="E252" s="48" t="s">
        <v>190</v>
      </c>
      <c r="F252" s="48" t="s">
        <v>190</v>
      </c>
      <c r="G252" s="48" t="s">
        <v>190</v>
      </c>
      <c r="H252" s="48" t="s">
        <v>190</v>
      </c>
      <c r="I252" s="48" t="s">
        <v>190</v>
      </c>
      <c r="J252" s="89" t="s">
        <v>190</v>
      </c>
      <c r="K252" s="89" t="s">
        <v>190</v>
      </c>
      <c r="L252" s="50">
        <v>1.3999999999999999E-2</v>
      </c>
      <c r="M252" s="50">
        <v>1.3000000000000001E-2</v>
      </c>
      <c r="N252" s="50">
        <v>1.3000000000000001E-2</v>
      </c>
      <c r="O252" s="50">
        <v>1.3000000000000001E-2</v>
      </c>
      <c r="P252" s="50">
        <v>1.2E-2</v>
      </c>
      <c r="Q252" s="50">
        <v>1.1000000000000001E-2</v>
      </c>
      <c r="R252" s="50">
        <v>1.1000000000000001E-2</v>
      </c>
      <c r="S252" s="50">
        <v>0.01</v>
      </c>
      <c r="T252" s="50">
        <v>1.3000000000000001E-2</v>
      </c>
      <c r="U252" s="50">
        <v>1.3999999999999999E-2</v>
      </c>
      <c r="V252" s="50">
        <v>1.3000000000000001E-2</v>
      </c>
      <c r="W252" s="117" t="s">
        <v>364</v>
      </c>
    </row>
    <row r="253" spans="1:23" x14ac:dyDescent="0.35">
      <c r="A253" s="30" t="s">
        <v>207</v>
      </c>
      <c r="B253" s="17" t="s">
        <v>263</v>
      </c>
      <c r="C253" s="92" t="s">
        <v>265</v>
      </c>
      <c r="D253" s="88" t="s">
        <v>190</v>
      </c>
      <c r="E253" s="88" t="s">
        <v>190</v>
      </c>
      <c r="F253" s="88" t="s">
        <v>190</v>
      </c>
      <c r="G253" s="88" t="s">
        <v>190</v>
      </c>
      <c r="H253" s="88" t="s">
        <v>190</v>
      </c>
      <c r="I253" s="88" t="s">
        <v>190</v>
      </c>
      <c r="J253" s="89" t="s">
        <v>190</v>
      </c>
      <c r="K253" s="89" t="s">
        <v>190</v>
      </c>
      <c r="L253" s="50">
        <v>9.0000000000000011E-3</v>
      </c>
      <c r="M253" s="50">
        <v>9.0000000000000011E-3</v>
      </c>
      <c r="N253" s="50">
        <v>8.0000000000000002E-3</v>
      </c>
      <c r="O253" s="50">
        <v>8.0000000000000002E-3</v>
      </c>
      <c r="P253" s="50">
        <v>8.0000000000000002E-3</v>
      </c>
      <c r="Q253" s="50">
        <v>8.0000000000000002E-3</v>
      </c>
      <c r="R253" s="50">
        <v>6.9999999999999993E-3</v>
      </c>
      <c r="S253" s="50">
        <v>6.9999999999999993E-3</v>
      </c>
      <c r="T253" s="50">
        <v>0.01</v>
      </c>
      <c r="U253" s="50">
        <v>9.0000000000000011E-3</v>
      </c>
      <c r="V253" s="50">
        <v>0.01</v>
      </c>
      <c r="W253" s="117" t="s">
        <v>364</v>
      </c>
    </row>
    <row r="254" spans="1:23" x14ac:dyDescent="0.35">
      <c r="A254" s="30" t="s">
        <v>207</v>
      </c>
      <c r="B254" s="17" t="s">
        <v>263</v>
      </c>
      <c r="C254" s="92" t="s">
        <v>266</v>
      </c>
      <c r="D254" s="88" t="s">
        <v>190</v>
      </c>
      <c r="E254" s="88" t="s">
        <v>190</v>
      </c>
      <c r="F254" s="88" t="s">
        <v>190</v>
      </c>
      <c r="G254" s="88" t="s">
        <v>190</v>
      </c>
      <c r="H254" s="88" t="s">
        <v>190</v>
      </c>
      <c r="I254" s="88" t="s">
        <v>190</v>
      </c>
      <c r="J254" s="89" t="s">
        <v>190</v>
      </c>
      <c r="K254" s="89" t="s">
        <v>190</v>
      </c>
      <c r="L254" s="50">
        <v>6.9999999999999993E-3</v>
      </c>
      <c r="M254" s="50">
        <v>6.9999999999999993E-3</v>
      </c>
      <c r="N254" s="50">
        <v>6.0000000000000001E-3</v>
      </c>
      <c r="O254" s="50">
        <v>6.0000000000000001E-3</v>
      </c>
      <c r="P254" s="50">
        <v>6.0000000000000001E-3</v>
      </c>
      <c r="Q254" s="50">
        <v>6.0000000000000001E-3</v>
      </c>
      <c r="R254" s="50">
        <v>6.0000000000000001E-3</v>
      </c>
      <c r="S254" s="50">
        <v>6.0000000000000001E-3</v>
      </c>
      <c r="T254" s="50">
        <v>6.9999999999999993E-3</v>
      </c>
      <c r="U254" s="50">
        <v>6.9999999999999993E-3</v>
      </c>
      <c r="V254" s="50">
        <v>8.0000000000000002E-3</v>
      </c>
      <c r="W254" s="117" t="s">
        <v>364</v>
      </c>
    </row>
    <row r="255" spans="1:23" x14ac:dyDescent="0.35">
      <c r="A255" s="30" t="s">
        <v>207</v>
      </c>
      <c r="B255" s="17" t="s">
        <v>263</v>
      </c>
      <c r="C255" s="92" t="s">
        <v>267</v>
      </c>
      <c r="D255" s="88" t="s">
        <v>190</v>
      </c>
      <c r="E255" s="88" t="s">
        <v>190</v>
      </c>
      <c r="F255" s="88" t="s">
        <v>190</v>
      </c>
      <c r="G255" s="88" t="s">
        <v>190</v>
      </c>
      <c r="H255" s="88" t="s">
        <v>190</v>
      </c>
      <c r="I255" s="88" t="s">
        <v>190</v>
      </c>
      <c r="J255" s="89" t="s">
        <v>190</v>
      </c>
      <c r="K255" s="89" t="s">
        <v>190</v>
      </c>
      <c r="L255" s="50">
        <v>6.0000000000000001E-3</v>
      </c>
      <c r="M255" s="50">
        <v>6.0000000000000001E-3</v>
      </c>
      <c r="N255" s="50">
        <v>5.0000000000000001E-3</v>
      </c>
      <c r="O255" s="50">
        <v>6.0000000000000001E-3</v>
      </c>
      <c r="P255" s="50">
        <v>5.0000000000000001E-3</v>
      </c>
      <c r="Q255" s="50">
        <v>5.0000000000000001E-3</v>
      </c>
      <c r="R255" s="50">
        <v>5.0000000000000001E-3</v>
      </c>
      <c r="S255" s="50">
        <v>5.0000000000000001E-3</v>
      </c>
      <c r="T255" s="50">
        <v>6.0000000000000001E-3</v>
      </c>
      <c r="U255" s="50">
        <v>6.0000000000000001E-3</v>
      </c>
      <c r="V255" s="50">
        <v>6.9999999999999993E-3</v>
      </c>
      <c r="W255" s="117" t="s">
        <v>364</v>
      </c>
    </row>
    <row r="256" spans="1:23" x14ac:dyDescent="0.35">
      <c r="A256" s="30" t="s">
        <v>207</v>
      </c>
      <c r="B256" s="17" t="s">
        <v>263</v>
      </c>
      <c r="C256" s="92" t="s">
        <v>283</v>
      </c>
      <c r="D256" s="88" t="s">
        <v>190</v>
      </c>
      <c r="E256" s="88" t="s">
        <v>190</v>
      </c>
      <c r="F256" s="88" t="s">
        <v>190</v>
      </c>
      <c r="G256" s="88" t="s">
        <v>190</v>
      </c>
      <c r="H256" s="88" t="s">
        <v>190</v>
      </c>
      <c r="I256" s="88" t="s">
        <v>190</v>
      </c>
      <c r="J256" s="89" t="s">
        <v>190</v>
      </c>
      <c r="K256" s="89" t="s">
        <v>190</v>
      </c>
      <c r="L256" s="50">
        <v>6.0000000000000001E-3</v>
      </c>
      <c r="M256" s="50">
        <v>6.0000000000000001E-3</v>
      </c>
      <c r="N256" s="50">
        <v>5.0000000000000001E-3</v>
      </c>
      <c r="O256" s="50">
        <v>6.0000000000000001E-3</v>
      </c>
      <c r="P256" s="50">
        <v>6.0000000000000001E-3</v>
      </c>
      <c r="Q256" s="50">
        <v>5.0000000000000001E-3</v>
      </c>
      <c r="R256" s="50">
        <v>5.0000000000000001E-3</v>
      </c>
      <c r="S256" s="50">
        <v>5.0000000000000001E-3</v>
      </c>
      <c r="T256" s="50">
        <v>6.9999999999999993E-3</v>
      </c>
      <c r="U256" s="50">
        <v>6.9999999999999993E-3</v>
      </c>
      <c r="V256" s="50">
        <v>6.0000000000000001E-3</v>
      </c>
      <c r="W256" s="117" t="s">
        <v>364</v>
      </c>
    </row>
  </sheetData>
  <phoneticPr fontId="44" type="noConversion"/>
  <hyperlinks>
    <hyperlink ref="A11" location="Contents!A1" display="This cell contains a hyperlink to the Table of Contents" xr:uid="{00000000-0004-0000-1100-000000000000}"/>
    <hyperlink ref="A8" r:id="rId1" xr:uid="{BDC23EC1-319C-462A-B671-D6E34DD58DED}"/>
    <hyperlink ref="A9" r:id="rId2" display="Further data available by gender, age, work pattern, employment type, broad industrial group and qualification from Nomis. This link opens in a new window." xr:uid="{FDAC3477-2D50-4646-A411-745C9A9FB029}"/>
  </hyperlinks>
  <pageMargins left="0.7" right="0.7" top="0.75" bottom="0.75" header="0.3" footer="0.3"/>
  <pageSetup paperSize="9" scale="11"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27"/>
  <sheetViews>
    <sheetView showGridLines="0" topLeftCell="A18" workbookViewId="0">
      <selection activeCell="A27" sqref="A27"/>
    </sheetView>
  </sheetViews>
  <sheetFormatPr defaultColWidth="9.1796875" defaultRowHeight="15.5" x14ac:dyDescent="0.35"/>
  <cols>
    <col min="1" max="1" width="16.26953125" style="2" customWidth="1"/>
    <col min="2" max="2" width="114.453125" style="2" bestFit="1" customWidth="1"/>
    <col min="3" max="16384" width="9.1796875" style="2"/>
  </cols>
  <sheetData>
    <row r="1" spans="1:2" ht="20" x14ac:dyDescent="0.4">
      <c r="A1" s="22" t="s">
        <v>231</v>
      </c>
    </row>
    <row r="2" spans="1:2" x14ac:dyDescent="0.35">
      <c r="A2" s="36" t="s">
        <v>228</v>
      </c>
    </row>
    <row r="3" spans="1:2" ht="18" customHeight="1" x14ac:dyDescent="0.35">
      <c r="A3" s="37" t="s">
        <v>229</v>
      </c>
      <c r="B3" s="38" t="s">
        <v>230</v>
      </c>
    </row>
    <row r="4" spans="1:2" ht="18" customHeight="1" x14ac:dyDescent="0.35">
      <c r="A4" s="3" t="s">
        <v>213</v>
      </c>
    </row>
    <row r="5" spans="1:2" x14ac:dyDescent="0.35">
      <c r="A5" s="3" t="s">
        <v>326</v>
      </c>
      <c r="B5" s="2" t="s">
        <v>327</v>
      </c>
    </row>
    <row r="6" spans="1:2" x14ac:dyDescent="0.35">
      <c r="A6" s="3" t="s">
        <v>239</v>
      </c>
      <c r="B6" s="4" t="s">
        <v>285</v>
      </c>
    </row>
    <row r="7" spans="1:2" x14ac:dyDescent="0.35">
      <c r="A7" s="3" t="s">
        <v>240</v>
      </c>
      <c r="B7" s="95" t="s">
        <v>284</v>
      </c>
    </row>
    <row r="8" spans="1:2" x14ac:dyDescent="0.35">
      <c r="A8" s="3" t="s">
        <v>241</v>
      </c>
      <c r="B8" s="95" t="s">
        <v>286</v>
      </c>
    </row>
    <row r="9" spans="1:2" x14ac:dyDescent="0.35">
      <c r="A9" s="3" t="s">
        <v>242</v>
      </c>
      <c r="B9" s="5" t="s">
        <v>287</v>
      </c>
    </row>
    <row r="10" spans="1:2" x14ac:dyDescent="0.35">
      <c r="A10" s="3" t="s">
        <v>243</v>
      </c>
      <c r="B10" s="4" t="s">
        <v>288</v>
      </c>
    </row>
    <row r="11" spans="1:2" x14ac:dyDescent="0.35">
      <c r="A11" s="3" t="s">
        <v>244</v>
      </c>
      <c r="B11" s="4" t="s">
        <v>289</v>
      </c>
    </row>
    <row r="12" spans="1:2" x14ac:dyDescent="0.35">
      <c r="A12" s="3" t="s">
        <v>246</v>
      </c>
      <c r="B12" s="4" t="s">
        <v>290</v>
      </c>
    </row>
    <row r="13" spans="1:2" x14ac:dyDescent="0.35">
      <c r="A13" s="3" t="s">
        <v>49</v>
      </c>
      <c r="B13" s="4" t="s">
        <v>291</v>
      </c>
    </row>
    <row r="14" spans="1:2" x14ac:dyDescent="0.35">
      <c r="A14" s="3" t="s">
        <v>50</v>
      </c>
      <c r="B14" s="6" t="s">
        <v>105</v>
      </c>
    </row>
    <row r="15" spans="1:2" x14ac:dyDescent="0.35">
      <c r="A15" s="3" t="s">
        <v>51</v>
      </c>
      <c r="B15" s="4" t="s">
        <v>106</v>
      </c>
    </row>
    <row r="16" spans="1:2" x14ac:dyDescent="0.35">
      <c r="A16" s="3" t="s">
        <v>52</v>
      </c>
      <c r="B16" s="2" t="s">
        <v>224</v>
      </c>
    </row>
    <row r="17" spans="1:2" x14ac:dyDescent="0.35">
      <c r="A17" s="3" t="s">
        <v>34</v>
      </c>
      <c r="B17" s="2" t="s">
        <v>107</v>
      </c>
    </row>
    <row r="18" spans="1:2" x14ac:dyDescent="0.35">
      <c r="A18" s="3" t="s">
        <v>205</v>
      </c>
      <c r="B18" s="2" t="s">
        <v>108</v>
      </c>
    </row>
    <row r="19" spans="1:2" x14ac:dyDescent="0.35">
      <c r="A19" s="3" t="s">
        <v>227</v>
      </c>
      <c r="B19" s="2" t="s">
        <v>109</v>
      </c>
    </row>
    <row r="20" spans="1:2" x14ac:dyDescent="0.35">
      <c r="A20" s="3" t="s">
        <v>245</v>
      </c>
      <c r="B20" s="2" t="s">
        <v>110</v>
      </c>
    </row>
    <row r="21" spans="1:2" x14ac:dyDescent="0.35">
      <c r="A21" s="3" t="s">
        <v>247</v>
      </c>
      <c r="B21" s="2" t="s">
        <v>225</v>
      </c>
    </row>
    <row r="22" spans="1:2" x14ac:dyDescent="0.35">
      <c r="A22" s="3" t="s">
        <v>248</v>
      </c>
      <c r="B22" s="7" t="s">
        <v>372</v>
      </c>
    </row>
    <row r="23" spans="1:2" x14ac:dyDescent="0.35">
      <c r="A23" s="3" t="s">
        <v>226</v>
      </c>
      <c r="B23" s="7" t="s">
        <v>373</v>
      </c>
    </row>
    <row r="24" spans="1:2" x14ac:dyDescent="0.35">
      <c r="A24" s="3" t="s">
        <v>292</v>
      </c>
      <c r="B24" s="132" t="s">
        <v>374</v>
      </c>
    </row>
    <row r="25" spans="1:2" x14ac:dyDescent="0.35">
      <c r="A25" s="3" t="s">
        <v>328</v>
      </c>
      <c r="B25" s="129" t="s">
        <v>342</v>
      </c>
    </row>
    <row r="26" spans="1:2" x14ac:dyDescent="0.35">
      <c r="A26" s="3" t="s">
        <v>329</v>
      </c>
      <c r="B26" s="130" t="s">
        <v>343</v>
      </c>
    </row>
    <row r="27" spans="1:2" x14ac:dyDescent="0.35">
      <c r="A27" s="3" t="s">
        <v>345</v>
      </c>
      <c r="B27" s="131" t="s">
        <v>344</v>
      </c>
    </row>
  </sheetData>
  <phoneticPr fontId="44" type="noConversion"/>
  <hyperlinks>
    <hyperlink ref="A6" location="'Table 2'!A1" display="Table 2" xr:uid="{00000000-0004-0000-0100-000001000000}"/>
    <hyperlink ref="A9" location="'Table 5'!A1" display="Table 5" xr:uid="{00000000-0004-0000-0100-000002000000}"/>
    <hyperlink ref="A10" location="'Table 6'!A1" display="Table 6" xr:uid="{00000000-0004-0000-0100-000003000000}"/>
    <hyperlink ref="A11" location="'Table 7'!A1" display="Table 7" xr:uid="{00000000-0004-0000-0100-000004000000}"/>
    <hyperlink ref="A12" location="'Table 8'!A1" display="Table 8" xr:uid="{00000000-0004-0000-0100-000005000000}"/>
    <hyperlink ref="A13" location="'Table 9'!A1" display="Table 9" xr:uid="{00000000-0004-0000-0100-000006000000}"/>
    <hyperlink ref="A14" location="'Table 10'!A1" display="Table 10" xr:uid="{00000000-0004-0000-0100-000008000000}"/>
    <hyperlink ref="A15" location="'Table 11'!A1" display="Table 11" xr:uid="{00000000-0004-0000-0100-000009000000}"/>
    <hyperlink ref="A17" location="'Table 13'!A1" display="Table 13" xr:uid="{00000000-0004-0000-0100-00000A000000}"/>
    <hyperlink ref="A18" location="'Table 14'!A1" display="Table 14" xr:uid="{00000000-0004-0000-0100-00000B000000}"/>
    <hyperlink ref="A19" location="'Table 15'!A1" display="Table 15" xr:uid="{00000000-0004-0000-0100-00000C000000}"/>
    <hyperlink ref="A20" location="'Table 16'!A1" display="Table 16" xr:uid="{00000000-0004-0000-0100-00000D000000}"/>
    <hyperlink ref="A22" location="'Table 18'!A1" display="Table 18" xr:uid="{00000000-0004-0000-0100-00000E000000}"/>
    <hyperlink ref="A23" location="'Table 19'!A1" display="Table 19" xr:uid="{00000000-0004-0000-0100-00000F000000}"/>
    <hyperlink ref="A24" location="'Table 20'!A1" display="Table 20" xr:uid="{00000000-0004-0000-0100-000010000000}"/>
    <hyperlink ref="A16" location="'Table 12'!A1" display="Table 12" xr:uid="{00000000-0004-0000-0100-000011000000}"/>
    <hyperlink ref="A21" location="'Table 17'!A1" display="Table 17" xr:uid="{00000000-0004-0000-0100-000012000000}"/>
    <hyperlink ref="A4" location="Notes!A1" display="Notes" xr:uid="{00000000-0004-0000-0100-000013000000}"/>
    <hyperlink ref="A7" location="'Table 3'!A1" display="Table 3" xr:uid="{79577D18-59DA-43AE-A431-3BF43EEB25A4}"/>
    <hyperlink ref="A8" location="'Table 4'!A1" display="Table 4" xr:uid="{F1FA55DD-237F-44FC-BCDE-18B02E5059E0}"/>
    <hyperlink ref="A5" location="'Table 1'!A1" display="Table 1" xr:uid="{280B004B-5326-46FC-9CE8-9921C2236A7E}"/>
    <hyperlink ref="A25" location="'Table 21'!A1" display="Table 21" xr:uid="{AFC8D661-F5F1-4A4C-8D20-B6AF2F8AF307}"/>
    <hyperlink ref="A26" location="'Table 22'!A1" display="Table 22" xr:uid="{06F50C81-DFE6-4327-BCA9-DB8A5DC53332}"/>
    <hyperlink ref="A27" location="'Table 23'!A1" display="Table 23" xr:uid="{5CC73587-9CDC-4945-902D-067E70404795}"/>
  </hyperlinks>
  <pageMargins left="0.7" right="0.7" top="0.75" bottom="0.75" header="0.3" footer="0.3"/>
  <pageSetup paperSize="9" scale="70" orientation="landscape"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W256"/>
  <sheetViews>
    <sheetView showGridLines="0" zoomScaleNormal="100" zoomScalePageLayoutView="90" workbookViewId="0"/>
  </sheetViews>
  <sheetFormatPr defaultColWidth="9.1796875" defaultRowHeight="15.5" x14ac:dyDescent="0.35"/>
  <cols>
    <col min="1" max="1" width="39.26953125" style="13" customWidth="1"/>
    <col min="2" max="2" width="56" style="9" bestFit="1" customWidth="1"/>
    <col min="3" max="3" width="49.81640625" style="14" bestFit="1" customWidth="1"/>
    <col min="4" max="18" width="11.453125" style="14" customWidth="1"/>
    <col min="19" max="22" width="11.453125" style="13" customWidth="1"/>
    <col min="23" max="23" width="17.36328125" style="13" bestFit="1" customWidth="1"/>
    <col min="24" max="16384" width="9.1796875" style="13"/>
  </cols>
  <sheetData>
    <row r="1" spans="1:23" ht="20" x14ac:dyDescent="0.4">
      <c r="A1" s="22" t="s">
        <v>341</v>
      </c>
      <c r="B1" s="13"/>
    </row>
    <row r="2" spans="1:23" x14ac:dyDescent="0.35">
      <c r="A2" s="9" t="s">
        <v>152</v>
      </c>
      <c r="B2" s="13"/>
    </row>
    <row r="3" spans="1:23" s="66" customFormat="1" x14ac:dyDescent="0.35">
      <c r="A3" s="9" t="s">
        <v>259</v>
      </c>
      <c r="C3" s="67"/>
      <c r="D3" s="67"/>
      <c r="E3" s="67"/>
      <c r="F3" s="67"/>
      <c r="G3" s="67"/>
      <c r="H3" s="67"/>
      <c r="I3" s="67"/>
      <c r="J3" s="67"/>
      <c r="K3" s="67"/>
      <c r="L3" s="67"/>
      <c r="M3" s="67"/>
      <c r="N3" s="67"/>
      <c r="O3" s="67"/>
      <c r="P3" s="67"/>
      <c r="Q3" s="67"/>
      <c r="R3" s="67"/>
    </row>
    <row r="4" spans="1:23" x14ac:dyDescent="0.35">
      <c r="A4" s="9" t="s">
        <v>299</v>
      </c>
      <c r="B4" s="13"/>
    </row>
    <row r="5" spans="1:23" x14ac:dyDescent="0.35">
      <c r="A5" s="9" t="s">
        <v>304</v>
      </c>
      <c r="B5" s="13"/>
      <c r="S5" s="14"/>
      <c r="T5" s="63"/>
    </row>
    <row r="6" spans="1:23" x14ac:dyDescent="0.35">
      <c r="A6" s="9" t="s">
        <v>332</v>
      </c>
      <c r="B6" s="13"/>
      <c r="S6" s="14"/>
    </row>
    <row r="7" spans="1:23" ht="15" customHeight="1" x14ac:dyDescent="0.35">
      <c r="A7" s="9" t="s">
        <v>204</v>
      </c>
      <c r="B7" s="13"/>
      <c r="D7" s="136"/>
      <c r="E7" s="136"/>
      <c r="F7" s="136"/>
      <c r="G7" s="136"/>
      <c r="H7" s="136"/>
      <c r="I7" s="136"/>
      <c r="J7" s="136"/>
      <c r="K7" s="136"/>
      <c r="L7" s="136"/>
      <c r="M7" s="136"/>
      <c r="N7" s="136"/>
      <c r="O7" s="136"/>
      <c r="P7" s="136"/>
      <c r="Q7" s="136"/>
      <c r="R7" s="136"/>
      <c r="S7" s="136"/>
      <c r="T7" s="136"/>
      <c r="U7" s="136"/>
      <c r="V7" s="136"/>
      <c r="W7" s="136"/>
    </row>
    <row r="8" spans="1:23" x14ac:dyDescent="0.35">
      <c r="A8" s="3" t="s">
        <v>312</v>
      </c>
      <c r="B8" s="13"/>
      <c r="D8" s="136"/>
      <c r="E8" s="136"/>
      <c r="F8" s="136"/>
      <c r="G8" s="136"/>
      <c r="H8" s="136"/>
      <c r="I8" s="136"/>
      <c r="J8" s="136"/>
      <c r="K8" s="136"/>
      <c r="L8" s="136"/>
      <c r="M8" s="136"/>
      <c r="N8" s="136"/>
      <c r="O8" s="136"/>
      <c r="P8" s="136"/>
      <c r="Q8" s="136"/>
      <c r="R8" s="136"/>
      <c r="S8" s="136"/>
      <c r="T8" s="136"/>
      <c r="U8" s="136"/>
      <c r="V8" s="136"/>
      <c r="W8" s="136"/>
    </row>
    <row r="9" spans="1:23" x14ac:dyDescent="0.25">
      <c r="A9" s="35" t="s">
        <v>315</v>
      </c>
      <c r="B9" s="13"/>
    </row>
    <row r="10" spans="1:23" s="27" customFormat="1" x14ac:dyDescent="0.35">
      <c r="A10" s="26" t="s">
        <v>154</v>
      </c>
      <c r="C10" s="28"/>
      <c r="D10" s="135"/>
      <c r="E10" s="135"/>
      <c r="F10" s="135"/>
      <c r="G10" s="135"/>
      <c r="H10" s="135"/>
      <c r="I10" s="135"/>
      <c r="J10" s="135"/>
      <c r="K10" s="135"/>
      <c r="L10" s="135"/>
      <c r="M10" s="135"/>
      <c r="N10" s="135"/>
      <c r="O10" s="135"/>
      <c r="P10" s="135"/>
      <c r="Q10" s="135"/>
      <c r="R10" s="135"/>
      <c r="S10" s="135"/>
      <c r="T10" s="135"/>
      <c r="U10" s="135"/>
      <c r="V10" s="135"/>
      <c r="W10" s="135"/>
    </row>
    <row r="11" spans="1:23" s="27" customFormat="1" ht="30" customHeight="1" x14ac:dyDescent="0.35">
      <c r="A11" s="35" t="s">
        <v>232</v>
      </c>
      <c r="C11" s="28"/>
      <c r="D11" s="135"/>
      <c r="E11" s="135"/>
      <c r="F11" s="135"/>
      <c r="G11" s="135"/>
      <c r="H11" s="135"/>
      <c r="I11" s="135"/>
      <c r="J11" s="135"/>
      <c r="K11" s="135"/>
      <c r="L11" s="135"/>
      <c r="M11" s="135"/>
      <c r="N11" s="135"/>
      <c r="O11" s="135"/>
      <c r="P11" s="135"/>
      <c r="Q11" s="135"/>
      <c r="R11" s="135"/>
      <c r="S11" s="135"/>
      <c r="T11" s="135"/>
      <c r="U11" s="135"/>
      <c r="V11" s="135"/>
      <c r="W11" s="135"/>
    </row>
    <row r="12" spans="1:23" ht="15.75" customHeight="1" x14ac:dyDescent="0.35">
      <c r="A12" s="23" t="s">
        <v>193</v>
      </c>
      <c r="B12" s="23" t="s">
        <v>156</v>
      </c>
      <c r="C12" s="23" t="s">
        <v>157</v>
      </c>
      <c r="D12" s="24" t="s">
        <v>164</v>
      </c>
      <c r="E12" s="24" t="s">
        <v>165</v>
      </c>
      <c r="F12" s="24" t="s">
        <v>166</v>
      </c>
      <c r="G12" s="24" t="s">
        <v>167</v>
      </c>
      <c r="H12" s="24" t="s">
        <v>168</v>
      </c>
      <c r="I12" s="24" t="s">
        <v>169</v>
      </c>
      <c r="J12" s="24" t="s">
        <v>170</v>
      </c>
      <c r="K12" s="24" t="s">
        <v>171</v>
      </c>
      <c r="L12" s="24" t="s">
        <v>172</v>
      </c>
      <c r="M12" s="24" t="s">
        <v>173</v>
      </c>
      <c r="N12" s="24" t="s">
        <v>174</v>
      </c>
      <c r="O12" s="24" t="s">
        <v>175</v>
      </c>
      <c r="P12" s="24" t="s">
        <v>176</v>
      </c>
      <c r="Q12" s="24" t="s">
        <v>177</v>
      </c>
      <c r="R12" s="24" t="s">
        <v>123</v>
      </c>
      <c r="S12" s="25" t="s">
        <v>150</v>
      </c>
      <c r="T12" s="24" t="s">
        <v>187</v>
      </c>
      <c r="U12" s="24" t="s">
        <v>189</v>
      </c>
      <c r="V12" s="80" t="s">
        <v>257</v>
      </c>
      <c r="W12" s="24" t="s">
        <v>319</v>
      </c>
    </row>
    <row r="13" spans="1:23" ht="15.75" customHeight="1" x14ac:dyDescent="0.35">
      <c r="A13" s="30" t="s">
        <v>212</v>
      </c>
      <c r="B13" s="17" t="s">
        <v>178</v>
      </c>
      <c r="C13" s="17" t="s">
        <v>48</v>
      </c>
      <c r="D13" s="29">
        <v>0.23899999999999999</v>
      </c>
      <c r="E13" s="29">
        <v>0.23699999999999999</v>
      </c>
      <c r="F13" s="29">
        <v>0.23399999999999999</v>
      </c>
      <c r="G13" s="29">
        <v>0.23600000000000002</v>
      </c>
      <c r="H13" s="29">
        <v>0.23499999999999999</v>
      </c>
      <c r="I13" s="29">
        <v>0.23499999999999999</v>
      </c>
      <c r="J13" s="29">
        <v>0.24</v>
      </c>
      <c r="K13" s="29">
        <v>0.24</v>
      </c>
      <c r="L13" s="29">
        <v>0.23399999999999999</v>
      </c>
      <c r="M13" s="29">
        <v>0.22899999999999998</v>
      </c>
      <c r="N13" s="29">
        <v>0.22800000000000001</v>
      </c>
      <c r="O13" s="29">
        <v>0.22399999999999998</v>
      </c>
      <c r="P13" s="29">
        <v>0.223</v>
      </c>
      <c r="Q13" s="29">
        <v>0.218</v>
      </c>
      <c r="R13" s="29">
        <v>0.217</v>
      </c>
      <c r="S13" s="29">
        <v>0.21199999999999999</v>
      </c>
      <c r="T13" s="29">
        <v>0.21199999999999999</v>
      </c>
      <c r="U13" s="65">
        <v>0.217</v>
      </c>
      <c r="V13" s="65">
        <v>0.217</v>
      </c>
      <c r="W13" s="65">
        <v>0.21299999999999999</v>
      </c>
    </row>
    <row r="14" spans="1:23" ht="15.75" customHeight="1" x14ac:dyDescent="0.35">
      <c r="A14" s="30" t="s">
        <v>212</v>
      </c>
      <c r="B14" s="17" t="s">
        <v>178</v>
      </c>
      <c r="C14" s="17" t="s">
        <v>1</v>
      </c>
      <c r="D14" s="29">
        <v>0.23300000000000001</v>
      </c>
      <c r="E14" s="29">
        <v>0.22899999999999998</v>
      </c>
      <c r="F14" s="29">
        <v>0.222</v>
      </c>
      <c r="G14" s="29">
        <v>0.22399999999999998</v>
      </c>
      <c r="H14" s="29">
        <v>0.22600000000000001</v>
      </c>
      <c r="I14" s="29">
        <v>0.22600000000000001</v>
      </c>
      <c r="J14" s="29">
        <v>0.23</v>
      </c>
      <c r="K14" s="29">
        <v>0.23100000000000001</v>
      </c>
      <c r="L14" s="29">
        <v>0.23199999999999998</v>
      </c>
      <c r="M14" s="29">
        <v>0.23100000000000001</v>
      </c>
      <c r="N14" s="29">
        <v>0.22500000000000001</v>
      </c>
      <c r="O14" s="29">
        <v>0.223</v>
      </c>
      <c r="P14" s="29">
        <v>0.23300000000000001</v>
      </c>
      <c r="Q14" s="29">
        <v>0.22600000000000001</v>
      </c>
      <c r="R14" s="29">
        <v>0.22600000000000001</v>
      </c>
      <c r="S14" s="29">
        <v>0.22500000000000001</v>
      </c>
      <c r="T14" s="29">
        <v>0.23199999999999998</v>
      </c>
      <c r="U14" s="65">
        <v>0.23800000000000002</v>
      </c>
      <c r="V14" s="65">
        <v>0.22900000000000001</v>
      </c>
      <c r="W14" s="65">
        <v>0.22500000000000001</v>
      </c>
    </row>
    <row r="15" spans="1:23" ht="31.5" customHeight="1" x14ac:dyDescent="0.35">
      <c r="A15" s="30" t="s">
        <v>212</v>
      </c>
      <c r="B15" s="17" t="s">
        <v>179</v>
      </c>
      <c r="C15" s="17" t="s">
        <v>35</v>
      </c>
      <c r="D15" s="29">
        <v>0.19600000000000001</v>
      </c>
      <c r="E15" s="29">
        <v>0.18100000000000002</v>
      </c>
      <c r="F15" s="29">
        <v>0.17300000000000001</v>
      </c>
      <c r="G15" s="29">
        <v>0.182</v>
      </c>
      <c r="H15" s="29">
        <v>0.182</v>
      </c>
      <c r="I15" s="29">
        <v>0.183</v>
      </c>
      <c r="J15" s="29">
        <v>0.161</v>
      </c>
      <c r="K15" s="29">
        <v>0.17899999999999999</v>
      </c>
      <c r="L15" s="29">
        <v>0.17600000000000002</v>
      </c>
      <c r="M15" s="29">
        <v>0.188</v>
      </c>
      <c r="N15" s="29">
        <v>0.185</v>
      </c>
      <c r="O15" s="29">
        <v>0.187</v>
      </c>
      <c r="P15" s="29">
        <v>0.21</v>
      </c>
      <c r="Q15" s="29">
        <v>0.17800000000000002</v>
      </c>
      <c r="R15" s="29">
        <v>0.183</v>
      </c>
      <c r="S15" s="29">
        <v>0.17699999999999999</v>
      </c>
      <c r="T15" s="29">
        <v>0.20399999999999999</v>
      </c>
      <c r="U15" s="29">
        <v>0.21100000000000002</v>
      </c>
      <c r="V15" s="29">
        <v>0.21199999999999999</v>
      </c>
      <c r="W15" s="117" t="s">
        <v>364</v>
      </c>
    </row>
    <row r="16" spans="1:23" ht="15.75" customHeight="1" x14ac:dyDescent="0.35">
      <c r="A16" s="30" t="s">
        <v>212</v>
      </c>
      <c r="B16" s="17" t="s">
        <v>179</v>
      </c>
      <c r="C16" s="17" t="s">
        <v>36</v>
      </c>
      <c r="D16" s="29">
        <v>0.26700000000000002</v>
      </c>
      <c r="E16" s="29">
        <v>0.25900000000000001</v>
      </c>
      <c r="F16" s="29">
        <v>0.255</v>
      </c>
      <c r="G16" s="29">
        <v>0.254</v>
      </c>
      <c r="H16" s="29">
        <v>0.26100000000000001</v>
      </c>
      <c r="I16" s="29">
        <v>0.254</v>
      </c>
      <c r="J16" s="29">
        <v>0.253</v>
      </c>
      <c r="K16" s="29">
        <v>0.25</v>
      </c>
      <c r="L16" s="29">
        <v>0.255</v>
      </c>
      <c r="M16" s="29">
        <v>0.25</v>
      </c>
      <c r="N16" s="29">
        <v>0.25</v>
      </c>
      <c r="O16" s="29">
        <v>0.24100000000000002</v>
      </c>
      <c r="P16" s="29">
        <v>0.24199999999999999</v>
      </c>
      <c r="Q16" s="29">
        <v>0.251</v>
      </c>
      <c r="R16" s="29">
        <v>0.253</v>
      </c>
      <c r="S16" s="29">
        <v>0.247</v>
      </c>
      <c r="T16" s="29">
        <v>0.24299999999999999</v>
      </c>
      <c r="U16" s="29">
        <v>0.254</v>
      </c>
      <c r="V16" s="29">
        <v>0.24299999999999999</v>
      </c>
      <c r="W16" s="117" t="s">
        <v>364</v>
      </c>
    </row>
    <row r="17" spans="1:23" ht="15.75" customHeight="1" x14ac:dyDescent="0.35">
      <c r="A17" s="30" t="s">
        <v>212</v>
      </c>
      <c r="B17" s="17" t="s">
        <v>179</v>
      </c>
      <c r="C17" s="17" t="s">
        <v>37</v>
      </c>
      <c r="D17" s="29">
        <v>0.21100000000000002</v>
      </c>
      <c r="E17" s="29">
        <v>0.21199999999999999</v>
      </c>
      <c r="F17" s="29">
        <v>0.20499999999999999</v>
      </c>
      <c r="G17" s="29">
        <v>0.20899999999999999</v>
      </c>
      <c r="H17" s="29">
        <v>0.20800000000000002</v>
      </c>
      <c r="I17" s="29">
        <v>0.217</v>
      </c>
      <c r="J17" s="29">
        <v>0.23300000000000001</v>
      </c>
      <c r="K17" s="29">
        <v>0.22800000000000001</v>
      </c>
      <c r="L17" s="29">
        <v>0.22600000000000001</v>
      </c>
      <c r="M17" s="29">
        <v>0.22600000000000001</v>
      </c>
      <c r="N17" s="29">
        <v>0.21199999999999999</v>
      </c>
      <c r="O17" s="29">
        <v>0.218</v>
      </c>
      <c r="P17" s="29">
        <v>0.23800000000000002</v>
      </c>
      <c r="Q17" s="29">
        <v>0.21600000000000003</v>
      </c>
      <c r="R17" s="29">
        <v>0.20100000000000001</v>
      </c>
      <c r="S17" s="29">
        <v>0.218</v>
      </c>
      <c r="T17" s="29">
        <v>0.22800000000000001</v>
      </c>
      <c r="U17" s="29">
        <v>0.22</v>
      </c>
      <c r="V17" s="29">
        <v>0.20399999999999999</v>
      </c>
      <c r="W17" s="117" t="s">
        <v>364</v>
      </c>
    </row>
    <row r="18" spans="1:23" ht="15.75" customHeight="1" x14ac:dyDescent="0.35">
      <c r="A18" s="30" t="s">
        <v>212</v>
      </c>
      <c r="B18" s="17" t="s">
        <v>179</v>
      </c>
      <c r="C18" s="17" t="s">
        <v>236</v>
      </c>
      <c r="D18" s="29">
        <v>0.22399999999999998</v>
      </c>
      <c r="E18" s="29">
        <v>0.23199999999999998</v>
      </c>
      <c r="F18" s="29">
        <v>0.214</v>
      </c>
      <c r="G18" s="29">
        <v>0.223</v>
      </c>
      <c r="H18" s="29">
        <v>0.21899999999999997</v>
      </c>
      <c r="I18" s="29">
        <v>0.22</v>
      </c>
      <c r="J18" s="29">
        <v>0.222</v>
      </c>
      <c r="K18" s="29">
        <v>0.23199999999999998</v>
      </c>
      <c r="L18" s="29">
        <v>0.23300000000000001</v>
      </c>
      <c r="M18" s="29">
        <v>0.222</v>
      </c>
      <c r="N18" s="29">
        <v>0.222</v>
      </c>
      <c r="O18" s="29">
        <v>0.22899999999999998</v>
      </c>
      <c r="P18" s="29">
        <v>0.222</v>
      </c>
      <c r="Q18" s="29">
        <v>0.222</v>
      </c>
      <c r="R18" s="29">
        <v>0.23499999999999999</v>
      </c>
      <c r="S18" s="29">
        <v>0.23300000000000001</v>
      </c>
      <c r="T18" s="29">
        <v>0.21899999999999997</v>
      </c>
      <c r="U18" s="29">
        <v>0.23199999999999998</v>
      </c>
      <c r="V18" s="29">
        <v>0.217</v>
      </c>
      <c r="W18" s="117" t="s">
        <v>364</v>
      </c>
    </row>
    <row r="19" spans="1:23" ht="15.75" customHeight="1" x14ac:dyDescent="0.35">
      <c r="A19" s="30" t="s">
        <v>212</v>
      </c>
      <c r="B19" s="17" t="s">
        <v>179</v>
      </c>
      <c r="C19" s="17" t="s">
        <v>38</v>
      </c>
      <c r="D19" s="29">
        <v>0.22500000000000001</v>
      </c>
      <c r="E19" s="29">
        <v>0.22500000000000001</v>
      </c>
      <c r="F19" s="29">
        <v>0.215</v>
      </c>
      <c r="G19" s="29">
        <v>0.217</v>
      </c>
      <c r="H19" s="29">
        <v>0.214</v>
      </c>
      <c r="I19" s="29">
        <v>0.223</v>
      </c>
      <c r="J19" s="29">
        <v>0.218</v>
      </c>
      <c r="K19" s="29">
        <v>0.22800000000000001</v>
      </c>
      <c r="L19" s="29">
        <v>0.22800000000000001</v>
      </c>
      <c r="M19" s="29">
        <v>0.23300000000000001</v>
      </c>
      <c r="N19" s="29">
        <v>0.23199999999999998</v>
      </c>
      <c r="O19" s="29">
        <v>0.221</v>
      </c>
      <c r="P19" s="29">
        <v>0.23600000000000002</v>
      </c>
      <c r="Q19" s="29">
        <v>0.23800000000000002</v>
      </c>
      <c r="R19" s="29">
        <v>0.22399999999999998</v>
      </c>
      <c r="S19" s="29">
        <v>0.223</v>
      </c>
      <c r="T19" s="29">
        <v>0.23699999999999999</v>
      </c>
      <c r="U19" s="29">
        <v>0.24199999999999999</v>
      </c>
      <c r="V19" s="29">
        <v>0.22699999999999998</v>
      </c>
      <c r="W19" s="117" t="s">
        <v>364</v>
      </c>
    </row>
    <row r="20" spans="1:23" ht="15.75" customHeight="1" x14ac:dyDescent="0.35">
      <c r="A20" s="30" t="s">
        <v>212</v>
      </c>
      <c r="B20" s="17" t="s">
        <v>179</v>
      </c>
      <c r="C20" s="17" t="s">
        <v>121</v>
      </c>
      <c r="D20" s="29">
        <v>0.17899999999999999</v>
      </c>
      <c r="E20" s="29">
        <v>0.19</v>
      </c>
      <c r="F20" s="29">
        <v>0.19</v>
      </c>
      <c r="G20" s="29">
        <v>0.184</v>
      </c>
      <c r="H20" s="29">
        <v>0.184</v>
      </c>
      <c r="I20" s="29">
        <v>0.17300000000000001</v>
      </c>
      <c r="J20" s="29">
        <v>0.19399999999999998</v>
      </c>
      <c r="K20" s="29">
        <v>0.19500000000000001</v>
      </c>
      <c r="L20" s="29">
        <v>0.20300000000000001</v>
      </c>
      <c r="M20" s="29">
        <v>0.20300000000000001</v>
      </c>
      <c r="N20" s="29">
        <v>0.182</v>
      </c>
      <c r="O20" s="29">
        <v>0.18</v>
      </c>
      <c r="P20" s="29">
        <v>0.18899999999999997</v>
      </c>
      <c r="Q20" s="29">
        <v>0.17699999999999999</v>
      </c>
      <c r="R20" s="29">
        <v>0.187</v>
      </c>
      <c r="S20" s="29">
        <v>0.19800000000000001</v>
      </c>
      <c r="T20" s="29">
        <v>0.20899999999999999</v>
      </c>
      <c r="U20" s="29">
        <v>0.24299999999999999</v>
      </c>
      <c r="V20" s="29">
        <v>0.23100000000000001</v>
      </c>
      <c r="W20" s="117" t="s">
        <v>364</v>
      </c>
    </row>
    <row r="21" spans="1:23" ht="15.75" customHeight="1" x14ac:dyDescent="0.35">
      <c r="A21" s="30" t="s">
        <v>212</v>
      </c>
      <c r="B21" s="17" t="s">
        <v>179</v>
      </c>
      <c r="C21" s="17" t="s">
        <v>39</v>
      </c>
      <c r="D21" s="29">
        <v>0.26</v>
      </c>
      <c r="E21" s="29">
        <v>0.25600000000000001</v>
      </c>
      <c r="F21" s="29">
        <v>0.245</v>
      </c>
      <c r="G21" s="29">
        <v>0.24299999999999999</v>
      </c>
      <c r="H21" s="29">
        <v>0.24100000000000002</v>
      </c>
      <c r="I21" s="29">
        <v>0.249</v>
      </c>
      <c r="J21" s="29">
        <v>0.253</v>
      </c>
      <c r="K21" s="29">
        <v>0.26800000000000002</v>
      </c>
      <c r="L21" s="29">
        <v>0.249</v>
      </c>
      <c r="M21" s="29">
        <v>0.25</v>
      </c>
      <c r="N21" s="29">
        <v>0.23199999999999998</v>
      </c>
      <c r="O21" s="29">
        <v>0.253</v>
      </c>
      <c r="P21" s="29">
        <v>0.27100000000000002</v>
      </c>
      <c r="Q21" s="29">
        <v>0.24199999999999999</v>
      </c>
      <c r="R21" s="29">
        <v>0.26400000000000001</v>
      </c>
      <c r="S21" s="29">
        <v>0.23499999999999999</v>
      </c>
      <c r="T21" s="29">
        <v>0.26</v>
      </c>
      <c r="U21" s="29">
        <v>0.26500000000000001</v>
      </c>
      <c r="V21" s="29">
        <v>0.26400000000000001</v>
      </c>
      <c r="W21" s="117" t="s">
        <v>364</v>
      </c>
    </row>
    <row r="22" spans="1:23" ht="15.75" customHeight="1" x14ac:dyDescent="0.35">
      <c r="A22" s="30" t="s">
        <v>212</v>
      </c>
      <c r="B22" s="17" t="s">
        <v>179</v>
      </c>
      <c r="C22" s="17" t="s">
        <v>40</v>
      </c>
      <c r="D22" s="29">
        <v>0.20800000000000002</v>
      </c>
      <c r="E22" s="29">
        <v>0.20699999999999999</v>
      </c>
      <c r="F22" s="29">
        <v>0.19800000000000001</v>
      </c>
      <c r="G22" s="29">
        <v>0.20899999999999999</v>
      </c>
      <c r="H22" s="29">
        <v>0.20699999999999999</v>
      </c>
      <c r="I22" s="29">
        <v>0.20399999999999999</v>
      </c>
      <c r="J22" s="29">
        <v>0.24</v>
      </c>
      <c r="K22" s="29">
        <v>0.23100000000000001</v>
      </c>
      <c r="L22" s="29">
        <v>0.24100000000000002</v>
      </c>
      <c r="M22" s="29">
        <v>0.23399999999999999</v>
      </c>
      <c r="N22" s="29">
        <v>0.21899999999999997</v>
      </c>
      <c r="O22" s="29">
        <v>0.20399999999999999</v>
      </c>
      <c r="P22" s="29">
        <v>0.215</v>
      </c>
      <c r="Q22" s="29">
        <v>0.217</v>
      </c>
      <c r="R22" s="29">
        <v>0.249</v>
      </c>
      <c r="S22" s="29">
        <v>0.22</v>
      </c>
      <c r="T22" s="29">
        <v>0.24100000000000002</v>
      </c>
      <c r="U22" s="29">
        <v>0.25900000000000001</v>
      </c>
      <c r="V22" s="29">
        <v>0.23100000000000001</v>
      </c>
      <c r="W22" s="117" t="s">
        <v>364</v>
      </c>
    </row>
    <row r="23" spans="1:23" ht="31.5" customHeight="1" x14ac:dyDescent="0.35">
      <c r="A23" s="30" t="s">
        <v>212</v>
      </c>
      <c r="B23" s="17" t="s">
        <v>180</v>
      </c>
      <c r="C23" s="17" t="s">
        <v>41</v>
      </c>
      <c r="D23" s="29">
        <v>0.188</v>
      </c>
      <c r="E23" s="29">
        <v>0.18600000000000003</v>
      </c>
      <c r="F23" s="29">
        <v>0.17699999999999999</v>
      </c>
      <c r="G23" s="29">
        <v>0.17499999999999999</v>
      </c>
      <c r="H23" s="29">
        <v>0.184</v>
      </c>
      <c r="I23" s="29">
        <v>0.18899999999999997</v>
      </c>
      <c r="J23" s="29">
        <v>0.21600000000000003</v>
      </c>
      <c r="K23" s="29">
        <v>0.22899999999999998</v>
      </c>
      <c r="L23" s="29">
        <v>0.217</v>
      </c>
      <c r="M23" s="29">
        <v>0.19699999999999998</v>
      </c>
      <c r="N23" s="29">
        <v>0.16600000000000001</v>
      </c>
      <c r="O23" s="29">
        <v>0.17600000000000002</v>
      </c>
      <c r="P23" s="29">
        <v>0.16600000000000001</v>
      </c>
      <c r="Q23" s="29">
        <v>0.188</v>
      </c>
      <c r="R23" s="29">
        <v>0.192</v>
      </c>
      <c r="S23" s="29">
        <v>0.19600000000000001</v>
      </c>
      <c r="T23" s="29">
        <v>0.20699999999999999</v>
      </c>
      <c r="U23" s="29">
        <v>0.22600000000000001</v>
      </c>
      <c r="V23" s="29">
        <v>0.21299999999999999</v>
      </c>
      <c r="W23" s="117" t="s">
        <v>364</v>
      </c>
    </row>
    <row r="24" spans="1:23" ht="15.75" customHeight="1" x14ac:dyDescent="0.35">
      <c r="A24" s="30" t="s">
        <v>212</v>
      </c>
      <c r="B24" s="17" t="s">
        <v>180</v>
      </c>
      <c r="C24" s="17" t="s">
        <v>42</v>
      </c>
      <c r="D24" s="29">
        <v>0.20800000000000002</v>
      </c>
      <c r="E24" s="29">
        <v>0.21100000000000002</v>
      </c>
      <c r="F24" s="29">
        <v>0.20199999999999999</v>
      </c>
      <c r="G24" s="29">
        <v>0.20399999999999999</v>
      </c>
      <c r="H24" s="29">
        <v>0.20199999999999999</v>
      </c>
      <c r="I24" s="29">
        <v>0.2</v>
      </c>
      <c r="J24" s="29">
        <v>0.20600000000000002</v>
      </c>
      <c r="K24" s="29">
        <v>0.21</v>
      </c>
      <c r="L24" s="29">
        <v>0.20800000000000002</v>
      </c>
      <c r="M24" s="29">
        <v>0.20899999999999999</v>
      </c>
      <c r="N24" s="29">
        <v>0.20300000000000001</v>
      </c>
      <c r="O24" s="29">
        <v>0.19699999999999998</v>
      </c>
      <c r="P24" s="29">
        <v>0.21100000000000002</v>
      </c>
      <c r="Q24" s="29">
        <v>0.19399999999999998</v>
      </c>
      <c r="R24" s="29">
        <v>0.20800000000000002</v>
      </c>
      <c r="S24" s="29">
        <v>0.2</v>
      </c>
      <c r="T24" s="29">
        <v>0.21899999999999997</v>
      </c>
      <c r="U24" s="29">
        <v>0.23499999999999999</v>
      </c>
      <c r="V24" s="29">
        <v>0.23</v>
      </c>
      <c r="W24" s="117" t="s">
        <v>364</v>
      </c>
    </row>
    <row r="25" spans="1:23" ht="15.75" customHeight="1" x14ac:dyDescent="0.35">
      <c r="A25" s="30" t="s">
        <v>212</v>
      </c>
      <c r="B25" s="17" t="s">
        <v>180</v>
      </c>
      <c r="C25" s="17" t="s">
        <v>43</v>
      </c>
      <c r="D25" s="29">
        <v>0.23100000000000001</v>
      </c>
      <c r="E25" s="29">
        <v>0.23199999999999998</v>
      </c>
      <c r="F25" s="29">
        <v>0.217</v>
      </c>
      <c r="G25" s="29">
        <v>0.222</v>
      </c>
      <c r="H25" s="29">
        <v>0.22600000000000001</v>
      </c>
      <c r="I25" s="29">
        <v>0.223</v>
      </c>
      <c r="J25" s="29">
        <v>0.22699999999999998</v>
      </c>
      <c r="K25" s="29">
        <v>0.23199999999999998</v>
      </c>
      <c r="L25" s="29">
        <v>0.223</v>
      </c>
      <c r="M25" s="29">
        <v>0.22600000000000001</v>
      </c>
      <c r="N25" s="29">
        <v>0.221</v>
      </c>
      <c r="O25" s="29">
        <v>0.22399999999999998</v>
      </c>
      <c r="P25" s="29">
        <v>0.22600000000000001</v>
      </c>
      <c r="Q25" s="29">
        <v>0.221</v>
      </c>
      <c r="R25" s="29">
        <v>0.22</v>
      </c>
      <c r="S25" s="29">
        <v>0.222</v>
      </c>
      <c r="T25" s="29">
        <v>0.23199999999999998</v>
      </c>
      <c r="U25" s="29">
        <v>0.24299999999999999</v>
      </c>
      <c r="V25" s="29">
        <v>0.22699999999999998</v>
      </c>
      <c r="W25" s="117" t="s">
        <v>364</v>
      </c>
    </row>
    <row r="26" spans="1:23" ht="15.75" customHeight="1" x14ac:dyDescent="0.35">
      <c r="A26" s="30" t="s">
        <v>212</v>
      </c>
      <c r="B26" s="17" t="s">
        <v>180</v>
      </c>
      <c r="C26" s="17" t="s">
        <v>44</v>
      </c>
      <c r="D26" s="29">
        <v>0.26400000000000001</v>
      </c>
      <c r="E26" s="29">
        <v>0.247</v>
      </c>
      <c r="F26" s="29">
        <v>0.252</v>
      </c>
      <c r="G26" s="29">
        <v>0.252</v>
      </c>
      <c r="H26" s="29">
        <v>0.255</v>
      </c>
      <c r="I26" s="29">
        <v>0.26</v>
      </c>
      <c r="J26" s="29">
        <v>0.25900000000000001</v>
      </c>
      <c r="K26" s="29">
        <v>0.251</v>
      </c>
      <c r="L26" s="29">
        <v>0.26899999999999996</v>
      </c>
      <c r="M26" s="29">
        <v>0.26300000000000001</v>
      </c>
      <c r="N26" s="29">
        <v>0.25800000000000001</v>
      </c>
      <c r="O26" s="29">
        <v>0.249</v>
      </c>
      <c r="P26" s="29">
        <v>0.26700000000000002</v>
      </c>
      <c r="Q26" s="29">
        <v>0.26300000000000001</v>
      </c>
      <c r="R26" s="29">
        <v>0.252</v>
      </c>
      <c r="S26" s="29">
        <v>0.252</v>
      </c>
      <c r="T26" s="29">
        <v>0.245</v>
      </c>
      <c r="U26" s="29">
        <v>0.23399999999999999</v>
      </c>
      <c r="V26" s="29">
        <v>0.23399999999999999</v>
      </c>
      <c r="W26" s="117" t="s">
        <v>364</v>
      </c>
    </row>
    <row r="27" spans="1:23" ht="31.5" customHeight="1" x14ac:dyDescent="0.35">
      <c r="A27" s="30" t="s">
        <v>212</v>
      </c>
      <c r="B27" s="17" t="s">
        <v>181</v>
      </c>
      <c r="C27" s="17" t="s">
        <v>45</v>
      </c>
      <c r="D27" s="29">
        <f>D20</f>
        <v>0.17899999999999999</v>
      </c>
      <c r="E27" s="29">
        <f t="shared" ref="E27:T27" si="0">E20</f>
        <v>0.19</v>
      </c>
      <c r="F27" s="29">
        <f t="shared" si="0"/>
        <v>0.19</v>
      </c>
      <c r="G27" s="29">
        <f t="shared" si="0"/>
        <v>0.184</v>
      </c>
      <c r="H27" s="29">
        <f t="shared" si="0"/>
        <v>0.184</v>
      </c>
      <c r="I27" s="29">
        <f t="shared" si="0"/>
        <v>0.17300000000000001</v>
      </c>
      <c r="J27" s="29">
        <f t="shared" si="0"/>
        <v>0.19399999999999998</v>
      </c>
      <c r="K27" s="29">
        <f t="shared" si="0"/>
        <v>0.19500000000000001</v>
      </c>
      <c r="L27" s="29">
        <f t="shared" si="0"/>
        <v>0.20300000000000001</v>
      </c>
      <c r="M27" s="29">
        <f t="shared" si="0"/>
        <v>0.20300000000000001</v>
      </c>
      <c r="N27" s="29">
        <f t="shared" si="0"/>
        <v>0.182</v>
      </c>
      <c r="O27" s="29">
        <f t="shared" si="0"/>
        <v>0.18</v>
      </c>
      <c r="P27" s="29">
        <f t="shared" si="0"/>
        <v>0.18899999999999997</v>
      </c>
      <c r="Q27" s="29">
        <f t="shared" si="0"/>
        <v>0.17699999999999999</v>
      </c>
      <c r="R27" s="29">
        <f t="shared" si="0"/>
        <v>0.187</v>
      </c>
      <c r="S27" s="29">
        <f t="shared" si="0"/>
        <v>0.19800000000000001</v>
      </c>
      <c r="T27" s="29">
        <f t="shared" si="0"/>
        <v>0.20899999999999999</v>
      </c>
      <c r="U27" s="29">
        <v>0.24299999999999999</v>
      </c>
      <c r="V27" s="29">
        <v>0.23100000000000001</v>
      </c>
      <c r="W27" s="117" t="s">
        <v>364</v>
      </c>
    </row>
    <row r="28" spans="1:23" ht="15.75" customHeight="1" x14ac:dyDescent="0.35">
      <c r="A28" s="30" t="s">
        <v>212</v>
      </c>
      <c r="B28" s="17" t="s">
        <v>181</v>
      </c>
      <c r="C28" s="17" t="s">
        <v>120</v>
      </c>
      <c r="D28" s="29">
        <f>D22</f>
        <v>0.20800000000000002</v>
      </c>
      <c r="E28" s="29">
        <f t="shared" ref="E28:T28" si="1">E22</f>
        <v>0.20699999999999999</v>
      </c>
      <c r="F28" s="29">
        <f t="shared" si="1"/>
        <v>0.19800000000000001</v>
      </c>
      <c r="G28" s="29">
        <f t="shared" si="1"/>
        <v>0.20899999999999999</v>
      </c>
      <c r="H28" s="29">
        <f t="shared" si="1"/>
        <v>0.20699999999999999</v>
      </c>
      <c r="I28" s="29">
        <f t="shared" si="1"/>
        <v>0.20399999999999999</v>
      </c>
      <c r="J28" s="29">
        <f t="shared" si="1"/>
        <v>0.24</v>
      </c>
      <c r="K28" s="29">
        <f t="shared" si="1"/>
        <v>0.23100000000000001</v>
      </c>
      <c r="L28" s="29">
        <f t="shared" si="1"/>
        <v>0.24100000000000002</v>
      </c>
      <c r="M28" s="29">
        <f t="shared" si="1"/>
        <v>0.23399999999999999</v>
      </c>
      <c r="N28" s="29">
        <f t="shared" si="1"/>
        <v>0.21899999999999997</v>
      </c>
      <c r="O28" s="29">
        <f t="shared" si="1"/>
        <v>0.20399999999999999</v>
      </c>
      <c r="P28" s="29">
        <f t="shared" si="1"/>
        <v>0.215</v>
      </c>
      <c r="Q28" s="29">
        <f t="shared" si="1"/>
        <v>0.217</v>
      </c>
      <c r="R28" s="29">
        <f t="shared" si="1"/>
        <v>0.249</v>
      </c>
      <c r="S28" s="29">
        <f t="shared" si="1"/>
        <v>0.22</v>
      </c>
      <c r="T28" s="29">
        <f t="shared" si="1"/>
        <v>0.24100000000000002</v>
      </c>
      <c r="U28" s="29">
        <v>0.25900000000000001</v>
      </c>
      <c r="V28" s="29">
        <v>0.23100000000000001</v>
      </c>
      <c r="W28" s="117" t="s">
        <v>364</v>
      </c>
    </row>
    <row r="29" spans="1:23" ht="15.75" customHeight="1" x14ac:dyDescent="0.35">
      <c r="A29" s="30" t="s">
        <v>212</v>
      </c>
      <c r="B29" s="17" t="s">
        <v>181</v>
      </c>
      <c r="C29" s="17" t="s">
        <v>46</v>
      </c>
      <c r="D29" s="29">
        <v>0.23899999999999999</v>
      </c>
      <c r="E29" s="29">
        <v>0.23399999999999999</v>
      </c>
      <c r="F29" s="29">
        <v>0.22600000000000001</v>
      </c>
      <c r="G29" s="29">
        <v>0.22899999999999998</v>
      </c>
      <c r="H29" s="29">
        <v>0.23199999999999998</v>
      </c>
      <c r="I29" s="29">
        <v>0.23300000000000001</v>
      </c>
      <c r="J29" s="29">
        <v>0.23300000000000001</v>
      </c>
      <c r="K29" s="29">
        <v>0.23499999999999999</v>
      </c>
      <c r="L29" s="29">
        <v>0.23499999999999999</v>
      </c>
      <c r="M29" s="29">
        <v>0.23399999999999999</v>
      </c>
      <c r="N29" s="29">
        <v>0.23</v>
      </c>
      <c r="O29" s="29">
        <v>0.22800000000000001</v>
      </c>
      <c r="P29" s="29">
        <v>0.23800000000000002</v>
      </c>
      <c r="Q29" s="29">
        <v>0.23100000000000001</v>
      </c>
      <c r="R29" s="29">
        <v>0.22800000000000001</v>
      </c>
      <c r="S29" s="29">
        <v>0.22699999999999998</v>
      </c>
      <c r="T29" s="29">
        <v>0.23399999999999999</v>
      </c>
      <c r="U29" s="29">
        <v>0.23600000000000002</v>
      </c>
      <c r="V29" s="65">
        <v>0.22900000000000001</v>
      </c>
      <c r="W29" s="117" t="s">
        <v>364</v>
      </c>
    </row>
    <row r="30" spans="1:23" ht="31.5" customHeight="1" x14ac:dyDescent="0.35">
      <c r="A30" s="30" t="s">
        <v>212</v>
      </c>
      <c r="B30" s="17" t="s">
        <v>47</v>
      </c>
      <c r="C30" s="17" t="s">
        <v>22</v>
      </c>
      <c r="D30" s="29">
        <v>0.21</v>
      </c>
      <c r="E30" s="29">
        <v>0.18</v>
      </c>
      <c r="F30" s="29">
        <v>0.16699999999999998</v>
      </c>
      <c r="G30" s="29">
        <v>0.18600000000000003</v>
      </c>
      <c r="H30" s="29">
        <v>0.19</v>
      </c>
      <c r="I30" s="29">
        <v>0.19399999999999998</v>
      </c>
      <c r="J30" s="29">
        <v>0.16899999999999998</v>
      </c>
      <c r="K30" s="29">
        <v>0.188</v>
      </c>
      <c r="L30" s="29">
        <v>0.18</v>
      </c>
      <c r="M30" s="29">
        <v>0.19600000000000001</v>
      </c>
      <c r="N30" s="29">
        <v>0.21299999999999999</v>
      </c>
      <c r="O30" s="29">
        <v>0.2</v>
      </c>
      <c r="P30" s="29">
        <v>0.247</v>
      </c>
      <c r="Q30" s="29">
        <v>0.21</v>
      </c>
      <c r="R30" s="29">
        <v>0.20300000000000001</v>
      </c>
      <c r="S30" s="29">
        <v>0.184</v>
      </c>
      <c r="T30" s="29">
        <v>0.22699999999999998</v>
      </c>
      <c r="U30" s="65">
        <v>0.19600000000000001</v>
      </c>
      <c r="V30" s="65">
        <v>0.249</v>
      </c>
      <c r="W30" s="117" t="s">
        <v>364</v>
      </c>
    </row>
    <row r="31" spans="1:23" ht="15.75" customHeight="1" x14ac:dyDescent="0.35">
      <c r="A31" s="30" t="s">
        <v>212</v>
      </c>
      <c r="B31" s="17" t="s">
        <v>47</v>
      </c>
      <c r="C31" s="17" t="s">
        <v>23</v>
      </c>
      <c r="D31" s="29">
        <v>0.184</v>
      </c>
      <c r="E31" s="29">
        <v>0.182</v>
      </c>
      <c r="F31" s="29">
        <v>0.17899999999999999</v>
      </c>
      <c r="G31" s="29">
        <v>0.17800000000000002</v>
      </c>
      <c r="H31" s="29">
        <v>0.17499999999999999</v>
      </c>
      <c r="I31" s="29">
        <v>0.17300000000000001</v>
      </c>
      <c r="J31" s="29">
        <v>0.154</v>
      </c>
      <c r="K31" s="29">
        <v>0.17100000000000001</v>
      </c>
      <c r="L31" s="29">
        <v>0.17300000000000001</v>
      </c>
      <c r="M31" s="29">
        <v>0.18</v>
      </c>
      <c r="N31" s="29">
        <v>0.158</v>
      </c>
      <c r="O31" s="29">
        <v>0.17399999999999999</v>
      </c>
      <c r="P31" s="29">
        <v>0.17399999999999999</v>
      </c>
      <c r="Q31" s="29">
        <v>0.14800000000000002</v>
      </c>
      <c r="R31" s="29">
        <v>0.16300000000000001</v>
      </c>
      <c r="S31" s="29">
        <v>0.17</v>
      </c>
      <c r="T31" s="29">
        <v>0.182</v>
      </c>
      <c r="U31" s="65">
        <v>0.22399999999999998</v>
      </c>
      <c r="V31" s="65">
        <v>0.17699999999999999</v>
      </c>
      <c r="W31" s="117" t="s">
        <v>364</v>
      </c>
    </row>
    <row r="32" spans="1:23" ht="15.75" customHeight="1" x14ac:dyDescent="0.35">
      <c r="A32" s="30" t="s">
        <v>212</v>
      </c>
      <c r="B32" s="17" t="s">
        <v>47</v>
      </c>
      <c r="C32" s="17" t="s">
        <v>29</v>
      </c>
      <c r="D32" s="29">
        <v>0.22600000000000001</v>
      </c>
      <c r="E32" s="29">
        <v>0.21</v>
      </c>
      <c r="F32" s="29">
        <v>0.17899999999999999</v>
      </c>
      <c r="G32" s="29">
        <v>0.18899999999999997</v>
      </c>
      <c r="H32" s="29">
        <v>0.187</v>
      </c>
      <c r="I32" s="29">
        <v>0.21</v>
      </c>
      <c r="J32" s="29">
        <v>0.21299999999999999</v>
      </c>
      <c r="K32" s="29">
        <v>0.221</v>
      </c>
      <c r="L32" s="29">
        <v>0.20699999999999999</v>
      </c>
      <c r="M32" s="29">
        <v>0.20399999999999999</v>
      </c>
      <c r="N32" s="29">
        <v>0.23300000000000001</v>
      </c>
      <c r="O32" s="29">
        <v>0.21299999999999999</v>
      </c>
      <c r="P32" s="29">
        <v>0.192</v>
      </c>
      <c r="Q32" s="29">
        <v>0.20899999999999999</v>
      </c>
      <c r="R32" s="29">
        <v>0.20800000000000002</v>
      </c>
      <c r="S32" s="29">
        <v>0.22399999999999998</v>
      </c>
      <c r="T32" s="29">
        <v>0.251</v>
      </c>
      <c r="U32" s="65">
        <v>0.23499999999999999</v>
      </c>
      <c r="V32" s="65">
        <v>0.23499999999999999</v>
      </c>
      <c r="W32" s="117" t="s">
        <v>364</v>
      </c>
    </row>
    <row r="33" spans="1:23" ht="15.75" customHeight="1" x14ac:dyDescent="0.35">
      <c r="A33" s="30" t="s">
        <v>212</v>
      </c>
      <c r="B33" s="17" t="s">
        <v>47</v>
      </c>
      <c r="C33" s="17" t="s">
        <v>24</v>
      </c>
      <c r="D33" s="29">
        <v>0.21199999999999999</v>
      </c>
      <c r="E33" s="29">
        <v>0.21</v>
      </c>
      <c r="F33" s="29">
        <v>0.187</v>
      </c>
      <c r="G33" s="29">
        <v>0.192</v>
      </c>
      <c r="H33" s="29">
        <v>0.20600000000000002</v>
      </c>
      <c r="I33" s="29">
        <v>0.21600000000000003</v>
      </c>
      <c r="J33" s="29">
        <v>0.22800000000000001</v>
      </c>
      <c r="K33" s="29">
        <v>0.23600000000000002</v>
      </c>
      <c r="L33" s="29">
        <v>0.24299999999999999</v>
      </c>
      <c r="M33" s="29">
        <v>0.21299999999999999</v>
      </c>
      <c r="N33" s="29">
        <v>0.193</v>
      </c>
      <c r="O33" s="29">
        <v>0.20499999999999999</v>
      </c>
      <c r="P33" s="29">
        <v>0.193</v>
      </c>
      <c r="Q33" s="29">
        <v>0.22699999999999998</v>
      </c>
      <c r="R33" s="29">
        <v>0.21</v>
      </c>
      <c r="S33" s="29">
        <v>0.22899999999999998</v>
      </c>
      <c r="T33" s="29">
        <v>0.22899999999999998</v>
      </c>
      <c r="U33" s="65">
        <v>0.24</v>
      </c>
      <c r="V33" s="65">
        <v>0.24299999999999999</v>
      </c>
      <c r="W33" s="117" t="s">
        <v>364</v>
      </c>
    </row>
    <row r="34" spans="1:23" ht="15.75" customHeight="1" x14ac:dyDescent="0.35">
      <c r="A34" s="30" t="s">
        <v>212</v>
      </c>
      <c r="B34" s="17" t="s">
        <v>47</v>
      </c>
      <c r="C34" s="17" t="s">
        <v>25</v>
      </c>
      <c r="D34" s="29">
        <v>0.218</v>
      </c>
      <c r="E34" s="29">
        <v>0.21199999999999999</v>
      </c>
      <c r="F34" s="29">
        <v>0.21</v>
      </c>
      <c r="G34" s="29">
        <v>0.218</v>
      </c>
      <c r="H34" s="29">
        <v>0.22</v>
      </c>
      <c r="I34" s="29">
        <v>0.22800000000000001</v>
      </c>
      <c r="J34" s="29">
        <v>0.25800000000000001</v>
      </c>
      <c r="K34" s="29">
        <v>0.23899999999999999</v>
      </c>
      <c r="L34" s="29">
        <v>0.23300000000000001</v>
      </c>
      <c r="M34" s="29">
        <v>0.23600000000000002</v>
      </c>
      <c r="N34" s="29">
        <v>0.22800000000000001</v>
      </c>
      <c r="O34" s="29">
        <v>0.23100000000000001</v>
      </c>
      <c r="P34" s="29">
        <v>0.253</v>
      </c>
      <c r="Q34" s="29">
        <v>0.22500000000000001</v>
      </c>
      <c r="R34" s="29">
        <v>0.191</v>
      </c>
      <c r="S34" s="29">
        <v>0.22600000000000001</v>
      </c>
      <c r="T34" s="29">
        <v>0.22600000000000001</v>
      </c>
      <c r="U34" s="65">
        <v>0.19600000000000001</v>
      </c>
      <c r="V34" s="65">
        <v>0.19800000000000001</v>
      </c>
      <c r="W34" s="117" t="s">
        <v>364</v>
      </c>
    </row>
    <row r="35" spans="1:23" ht="15.75" customHeight="1" x14ac:dyDescent="0.35">
      <c r="A35" s="30" t="s">
        <v>212</v>
      </c>
      <c r="B35" s="17" t="s">
        <v>47</v>
      </c>
      <c r="C35" s="17" t="s">
        <v>2</v>
      </c>
      <c r="D35" s="29">
        <v>0.251</v>
      </c>
      <c r="E35" s="29">
        <v>0.253</v>
      </c>
      <c r="F35" s="29">
        <v>0.25</v>
      </c>
      <c r="G35" s="29">
        <v>0.27699999999999997</v>
      </c>
      <c r="H35" s="29">
        <v>0.26600000000000001</v>
      </c>
      <c r="I35" s="29">
        <v>0.253</v>
      </c>
      <c r="J35" s="29">
        <v>0.20399999999999999</v>
      </c>
      <c r="K35" s="29">
        <v>0.26600000000000001</v>
      </c>
      <c r="L35" s="29">
        <v>0.26400000000000001</v>
      </c>
      <c r="M35" s="29">
        <v>0.25700000000000001</v>
      </c>
      <c r="N35" s="29">
        <v>0.25800000000000001</v>
      </c>
      <c r="O35" s="29">
        <v>0.247</v>
      </c>
      <c r="P35" s="29">
        <v>0.25900000000000001</v>
      </c>
      <c r="Q35" s="29">
        <v>0.23</v>
      </c>
      <c r="R35" s="29">
        <v>0.22699999999999998</v>
      </c>
      <c r="S35" s="29">
        <v>0.248</v>
      </c>
      <c r="T35" s="29">
        <v>0.223</v>
      </c>
      <c r="U35" s="65">
        <v>0.27</v>
      </c>
      <c r="V35" s="65">
        <v>0.30499999999999999</v>
      </c>
      <c r="W35" s="117" t="s">
        <v>364</v>
      </c>
    </row>
    <row r="36" spans="1:23" ht="15.75" customHeight="1" x14ac:dyDescent="0.35">
      <c r="A36" s="30" t="s">
        <v>212</v>
      </c>
      <c r="B36" s="17" t="s">
        <v>47</v>
      </c>
      <c r="C36" s="17" t="s">
        <v>3</v>
      </c>
      <c r="D36" s="29">
        <v>0.21199999999999999</v>
      </c>
      <c r="E36" s="29">
        <v>0.21100000000000002</v>
      </c>
      <c r="F36" s="29">
        <v>0.19899999999999998</v>
      </c>
      <c r="G36" s="29">
        <v>0.22500000000000001</v>
      </c>
      <c r="H36" s="29">
        <v>0.223</v>
      </c>
      <c r="I36" s="29">
        <v>0.21299999999999999</v>
      </c>
      <c r="J36" s="29">
        <v>0.23600000000000002</v>
      </c>
      <c r="K36" s="29">
        <v>0.23499999999999999</v>
      </c>
      <c r="L36" s="29">
        <v>0.251</v>
      </c>
      <c r="M36" s="29">
        <v>0.24299999999999999</v>
      </c>
      <c r="N36" s="29">
        <v>0.24100000000000002</v>
      </c>
      <c r="O36" s="29">
        <v>0.20499999999999999</v>
      </c>
      <c r="P36" s="29">
        <v>0.21600000000000003</v>
      </c>
      <c r="Q36" s="29">
        <v>0.214</v>
      </c>
      <c r="R36" s="29">
        <v>0.26300000000000001</v>
      </c>
      <c r="S36" s="29">
        <v>0.22600000000000001</v>
      </c>
      <c r="T36" s="29">
        <v>0.27399999999999997</v>
      </c>
      <c r="U36" s="65">
        <v>0.26</v>
      </c>
      <c r="V36" s="65">
        <v>0.29299999999999998</v>
      </c>
      <c r="W36" s="117" t="s">
        <v>364</v>
      </c>
    </row>
    <row r="37" spans="1:23" ht="15.75" customHeight="1" x14ac:dyDescent="0.35">
      <c r="A37" s="30" t="s">
        <v>212</v>
      </c>
      <c r="B37" s="17" t="s">
        <v>47</v>
      </c>
      <c r="C37" s="17" t="s">
        <v>30</v>
      </c>
      <c r="D37" s="29">
        <v>0.27</v>
      </c>
      <c r="E37" s="29">
        <v>0.255</v>
      </c>
      <c r="F37" s="29">
        <v>0.252</v>
      </c>
      <c r="G37" s="29">
        <v>0.249</v>
      </c>
      <c r="H37" s="29">
        <v>0.26300000000000001</v>
      </c>
      <c r="I37" s="29">
        <v>0.25700000000000001</v>
      </c>
      <c r="J37" s="29">
        <v>0.23699999999999999</v>
      </c>
      <c r="K37" s="29">
        <v>0.254</v>
      </c>
      <c r="L37" s="29">
        <v>0.27800000000000002</v>
      </c>
      <c r="M37" s="29">
        <v>0.29399999999999998</v>
      </c>
      <c r="N37" s="29">
        <v>0.311</v>
      </c>
      <c r="O37" s="29">
        <v>0.29899999999999999</v>
      </c>
      <c r="P37" s="29">
        <v>0.28499999999999998</v>
      </c>
      <c r="Q37" s="29">
        <v>0.32200000000000001</v>
      </c>
      <c r="R37" s="29">
        <v>0.28300000000000003</v>
      </c>
      <c r="S37" s="29">
        <v>0.27200000000000002</v>
      </c>
      <c r="T37" s="29">
        <v>0.23699999999999999</v>
      </c>
      <c r="U37" s="65">
        <v>0.247</v>
      </c>
      <c r="V37" s="65">
        <v>0.25</v>
      </c>
      <c r="W37" s="117" t="s">
        <v>364</v>
      </c>
    </row>
    <row r="38" spans="1:23" ht="15.75" customHeight="1" x14ac:dyDescent="0.35">
      <c r="A38" s="30" t="s">
        <v>212</v>
      </c>
      <c r="B38" s="17" t="s">
        <v>47</v>
      </c>
      <c r="C38" s="17" t="s">
        <v>4</v>
      </c>
      <c r="D38" s="29">
        <v>0.26500000000000001</v>
      </c>
      <c r="E38" s="29">
        <v>0.26800000000000002</v>
      </c>
      <c r="F38" s="29">
        <v>0.247</v>
      </c>
      <c r="G38" s="29">
        <v>0.24399999999999999</v>
      </c>
      <c r="H38" s="29">
        <v>0.23399999999999999</v>
      </c>
      <c r="I38" s="29">
        <v>0.24399999999999999</v>
      </c>
      <c r="J38" s="29">
        <v>0.23100000000000001</v>
      </c>
      <c r="K38" s="29">
        <v>0.25</v>
      </c>
      <c r="L38" s="29">
        <v>0.23699999999999999</v>
      </c>
      <c r="M38" s="29">
        <v>0.223</v>
      </c>
      <c r="N38" s="29">
        <v>0.22600000000000001</v>
      </c>
      <c r="O38" s="29">
        <v>0.24600000000000002</v>
      </c>
      <c r="P38" s="29">
        <v>0.28199999999999997</v>
      </c>
      <c r="Q38" s="29">
        <v>0.23199999999999998</v>
      </c>
      <c r="R38" s="29">
        <v>0.26500000000000001</v>
      </c>
      <c r="S38" s="29">
        <v>0.221</v>
      </c>
      <c r="T38" s="29">
        <v>0.24299999999999999</v>
      </c>
      <c r="U38" s="65">
        <v>0.21899999999999997</v>
      </c>
      <c r="V38" s="65">
        <v>0.26700000000000002</v>
      </c>
      <c r="W38" s="117" t="s">
        <v>364</v>
      </c>
    </row>
    <row r="39" spans="1:23" ht="15.75" customHeight="1" x14ac:dyDescent="0.35">
      <c r="A39" s="30" t="s">
        <v>212</v>
      </c>
      <c r="B39" s="17" t="s">
        <v>47</v>
      </c>
      <c r="C39" s="17" t="s">
        <v>32</v>
      </c>
      <c r="D39" s="29">
        <v>0.19699999999999998</v>
      </c>
      <c r="E39" s="29">
        <v>0.19399999999999998</v>
      </c>
      <c r="F39" s="29">
        <v>0.17899999999999999</v>
      </c>
      <c r="G39" s="29">
        <v>0.214</v>
      </c>
      <c r="H39" s="29">
        <v>0.21299999999999999</v>
      </c>
      <c r="I39" s="29">
        <v>0.20300000000000001</v>
      </c>
      <c r="J39" s="29">
        <v>0.20699999999999999</v>
      </c>
      <c r="K39" s="29">
        <v>0.221</v>
      </c>
      <c r="L39" s="29">
        <v>0.222</v>
      </c>
      <c r="M39" s="29">
        <v>0.19899999999999998</v>
      </c>
      <c r="N39" s="29">
        <v>0.23499999999999999</v>
      </c>
      <c r="O39" s="29">
        <v>0.21899999999999997</v>
      </c>
      <c r="P39" s="29">
        <v>0.217</v>
      </c>
      <c r="Q39" s="29">
        <v>0.22699999999999998</v>
      </c>
      <c r="R39" s="29">
        <v>0.2</v>
      </c>
      <c r="S39" s="29">
        <v>0.20800000000000002</v>
      </c>
      <c r="T39" s="29">
        <v>0.22399999999999998</v>
      </c>
      <c r="U39" s="65">
        <v>0.24600000000000002</v>
      </c>
      <c r="V39" s="65">
        <v>0.221</v>
      </c>
      <c r="W39" s="117" t="s">
        <v>364</v>
      </c>
    </row>
    <row r="40" spans="1:23" ht="15.75" customHeight="1" x14ac:dyDescent="0.35">
      <c r="A40" s="30" t="s">
        <v>212</v>
      </c>
      <c r="B40" s="17" t="s">
        <v>47</v>
      </c>
      <c r="C40" s="17" t="s">
        <v>5</v>
      </c>
      <c r="D40" s="29">
        <v>0.222</v>
      </c>
      <c r="E40" s="29">
        <v>0.20300000000000001</v>
      </c>
      <c r="F40" s="29">
        <v>0.20300000000000001</v>
      </c>
      <c r="G40" s="29">
        <v>0.20600000000000002</v>
      </c>
      <c r="H40" s="29">
        <v>0.22</v>
      </c>
      <c r="I40" s="29">
        <v>0.21299999999999999</v>
      </c>
      <c r="J40" s="29">
        <v>0.22</v>
      </c>
      <c r="K40" s="29">
        <v>0.21600000000000003</v>
      </c>
      <c r="L40" s="29">
        <v>0.20600000000000002</v>
      </c>
      <c r="M40" s="29">
        <v>0.191</v>
      </c>
      <c r="N40" s="29">
        <v>0.217</v>
      </c>
      <c r="O40" s="29">
        <v>0.20300000000000001</v>
      </c>
      <c r="P40" s="29">
        <v>0.23300000000000001</v>
      </c>
      <c r="Q40" s="29">
        <v>0.191</v>
      </c>
      <c r="R40" s="29">
        <v>0.17300000000000001</v>
      </c>
      <c r="S40" s="29">
        <v>0.19500000000000001</v>
      </c>
      <c r="T40" s="29">
        <v>0.218</v>
      </c>
      <c r="U40" s="65">
        <v>0.17399999999999999</v>
      </c>
      <c r="V40" s="65">
        <v>0.22699999999999998</v>
      </c>
      <c r="W40" s="117" t="s">
        <v>364</v>
      </c>
    </row>
    <row r="41" spans="1:23" ht="15.75" customHeight="1" x14ac:dyDescent="0.35">
      <c r="A41" s="30" t="s">
        <v>212</v>
      </c>
      <c r="B41" s="17" t="s">
        <v>47</v>
      </c>
      <c r="C41" s="17" t="s">
        <v>6</v>
      </c>
      <c r="D41" s="29">
        <v>0.19399999999999998</v>
      </c>
      <c r="E41" s="29">
        <v>0.19899999999999998</v>
      </c>
      <c r="F41" s="29">
        <v>0.20899999999999999</v>
      </c>
      <c r="G41" s="29">
        <v>0.21299999999999999</v>
      </c>
      <c r="H41" s="29">
        <v>0.222</v>
      </c>
      <c r="I41" s="29">
        <v>0.22800000000000001</v>
      </c>
      <c r="J41" s="29">
        <v>0.222</v>
      </c>
      <c r="K41" s="29">
        <v>0.22500000000000001</v>
      </c>
      <c r="L41" s="29">
        <v>0.23300000000000001</v>
      </c>
      <c r="M41" s="29">
        <v>0.2</v>
      </c>
      <c r="N41" s="29">
        <v>0.20499999999999999</v>
      </c>
      <c r="O41" s="29">
        <v>0.22600000000000001</v>
      </c>
      <c r="P41" s="29">
        <v>0.20300000000000001</v>
      </c>
      <c r="Q41" s="29">
        <v>0.22899999999999998</v>
      </c>
      <c r="R41" s="29">
        <v>0.24100000000000002</v>
      </c>
      <c r="S41" s="29">
        <v>0.24600000000000002</v>
      </c>
      <c r="T41" s="29">
        <v>0.23300000000000001</v>
      </c>
      <c r="U41" s="65">
        <v>0.27600000000000002</v>
      </c>
      <c r="V41" s="65">
        <v>0.20499999999999999</v>
      </c>
      <c r="W41" s="117" t="s">
        <v>364</v>
      </c>
    </row>
    <row r="42" spans="1:23" ht="15.75" customHeight="1" x14ac:dyDescent="0.35">
      <c r="A42" s="30" t="s">
        <v>212</v>
      </c>
      <c r="B42" s="17" t="s">
        <v>47</v>
      </c>
      <c r="C42" s="17" t="s">
        <v>8</v>
      </c>
      <c r="D42" s="29">
        <v>0.21899999999999997</v>
      </c>
      <c r="E42" s="29">
        <v>0.22399999999999998</v>
      </c>
      <c r="F42" s="29">
        <v>0.19500000000000001</v>
      </c>
      <c r="G42" s="29">
        <v>0.21</v>
      </c>
      <c r="H42" s="29">
        <v>0.20600000000000002</v>
      </c>
      <c r="I42" s="29">
        <v>0.22</v>
      </c>
      <c r="J42" s="29">
        <v>0.217</v>
      </c>
      <c r="K42" s="29">
        <v>0.215</v>
      </c>
      <c r="L42" s="29">
        <v>0.20899999999999999</v>
      </c>
      <c r="M42" s="29">
        <v>0.21</v>
      </c>
      <c r="N42" s="29">
        <v>0.217</v>
      </c>
      <c r="O42" s="29">
        <v>0.20600000000000002</v>
      </c>
      <c r="P42" s="29">
        <v>0.20100000000000001</v>
      </c>
      <c r="Q42" s="29">
        <v>0.20600000000000002</v>
      </c>
      <c r="R42" s="29">
        <v>0.221</v>
      </c>
      <c r="S42" s="29">
        <v>0.22500000000000001</v>
      </c>
      <c r="T42" s="29">
        <v>0.21199999999999999</v>
      </c>
      <c r="U42" s="65">
        <v>0.21899999999999997</v>
      </c>
      <c r="V42" s="65">
        <v>0.19500000000000001</v>
      </c>
      <c r="W42" s="117" t="s">
        <v>364</v>
      </c>
    </row>
    <row r="43" spans="1:23" ht="15.75" customHeight="1" x14ac:dyDescent="0.35">
      <c r="A43" s="30" t="s">
        <v>212</v>
      </c>
      <c r="B43" s="17" t="s">
        <v>47</v>
      </c>
      <c r="C43" s="17" t="s">
        <v>9</v>
      </c>
      <c r="D43" s="29">
        <v>0.20899999999999999</v>
      </c>
      <c r="E43" s="29">
        <v>0.21899999999999997</v>
      </c>
      <c r="F43" s="29">
        <v>0.21600000000000003</v>
      </c>
      <c r="G43" s="29">
        <v>0.21299999999999999</v>
      </c>
      <c r="H43" s="29">
        <v>0.20499999999999999</v>
      </c>
      <c r="I43" s="29">
        <v>0.21600000000000003</v>
      </c>
      <c r="J43" s="29">
        <v>0.21100000000000002</v>
      </c>
      <c r="K43" s="29">
        <v>0.22800000000000001</v>
      </c>
      <c r="L43" s="29">
        <v>0.22800000000000001</v>
      </c>
      <c r="M43" s="29">
        <v>0.23100000000000001</v>
      </c>
      <c r="N43" s="29">
        <v>0.21199999999999999</v>
      </c>
      <c r="O43" s="29">
        <v>0.21</v>
      </c>
      <c r="P43" s="29">
        <v>0.24299999999999999</v>
      </c>
      <c r="Q43" s="29">
        <v>0.22399999999999998</v>
      </c>
      <c r="R43" s="29">
        <v>0.218</v>
      </c>
      <c r="S43" s="29">
        <v>0.23199999999999998</v>
      </c>
      <c r="T43" s="29">
        <v>0.24600000000000002</v>
      </c>
      <c r="U43" s="65">
        <v>0.26</v>
      </c>
      <c r="V43" s="65">
        <v>0.221</v>
      </c>
      <c r="W43" s="117" t="s">
        <v>364</v>
      </c>
    </row>
    <row r="44" spans="1:23" ht="15.75" customHeight="1" x14ac:dyDescent="0.35">
      <c r="A44" s="30" t="s">
        <v>212</v>
      </c>
      <c r="B44" s="17" t="s">
        <v>47</v>
      </c>
      <c r="C44" s="17" t="s">
        <v>33</v>
      </c>
      <c r="D44" s="29">
        <v>0.32</v>
      </c>
      <c r="E44" s="29">
        <v>0.29799999999999999</v>
      </c>
      <c r="F44" s="29">
        <v>0.31900000000000001</v>
      </c>
      <c r="G44" s="29">
        <v>0.30599999999999999</v>
      </c>
      <c r="H44" s="29">
        <v>0.30599999999999999</v>
      </c>
      <c r="I44" s="29">
        <v>0.311</v>
      </c>
      <c r="J44" s="29">
        <v>0.29799999999999999</v>
      </c>
      <c r="K44" s="29">
        <v>0.28399999999999997</v>
      </c>
      <c r="L44" s="29">
        <v>0.33200000000000002</v>
      </c>
      <c r="M44" s="29">
        <v>0.30399999999999999</v>
      </c>
      <c r="N44" s="29">
        <v>0.28800000000000003</v>
      </c>
      <c r="O44" s="29">
        <v>0.27100000000000002</v>
      </c>
      <c r="P44" s="29">
        <v>0.28300000000000003</v>
      </c>
      <c r="Q44" s="29">
        <v>0.30099999999999999</v>
      </c>
      <c r="R44" s="29">
        <v>0.314</v>
      </c>
      <c r="S44" s="29">
        <v>0.29299999999999998</v>
      </c>
      <c r="T44" s="29">
        <v>0.26899999999999996</v>
      </c>
      <c r="U44" s="65">
        <v>0.27500000000000002</v>
      </c>
      <c r="V44" s="65">
        <v>0.254</v>
      </c>
      <c r="W44" s="117" t="s">
        <v>364</v>
      </c>
    </row>
    <row r="45" spans="1:23" ht="15.75" customHeight="1" x14ac:dyDescent="0.35">
      <c r="A45" s="30" t="s">
        <v>212</v>
      </c>
      <c r="B45" s="17" t="s">
        <v>47</v>
      </c>
      <c r="C45" s="17" t="s">
        <v>10</v>
      </c>
      <c r="D45" s="29">
        <v>0.158</v>
      </c>
      <c r="E45" s="29">
        <v>0.18</v>
      </c>
      <c r="F45" s="29">
        <v>0.19500000000000001</v>
      </c>
      <c r="G45" s="29">
        <v>0.185</v>
      </c>
      <c r="H45" s="29">
        <v>0.188</v>
      </c>
      <c r="I45" s="29">
        <v>0.159</v>
      </c>
      <c r="J45" s="29">
        <v>0.18600000000000003</v>
      </c>
      <c r="K45" s="29">
        <v>0.17699999999999999</v>
      </c>
      <c r="L45" s="29">
        <v>0.19899999999999998</v>
      </c>
      <c r="M45" s="29">
        <v>0.22</v>
      </c>
      <c r="N45" s="29">
        <v>0.191</v>
      </c>
      <c r="O45" s="29">
        <v>0.16</v>
      </c>
      <c r="P45" s="29">
        <v>0.19600000000000001</v>
      </c>
      <c r="Q45" s="29">
        <v>0.154</v>
      </c>
      <c r="R45" s="29">
        <v>0.16699999999999998</v>
      </c>
      <c r="S45" s="29">
        <v>0.188</v>
      </c>
      <c r="T45" s="29">
        <v>0.20499999999999999</v>
      </c>
      <c r="U45" s="65">
        <v>0.253</v>
      </c>
      <c r="V45" s="65">
        <v>0.25700000000000001</v>
      </c>
      <c r="W45" s="117" t="s">
        <v>364</v>
      </c>
    </row>
    <row r="46" spans="1:23" ht="15.75" customHeight="1" x14ac:dyDescent="0.35">
      <c r="A46" s="30" t="s">
        <v>212</v>
      </c>
      <c r="B46" s="17" t="s">
        <v>47</v>
      </c>
      <c r="C46" s="17" t="s">
        <v>11</v>
      </c>
      <c r="D46" s="29">
        <v>0.27200000000000002</v>
      </c>
      <c r="E46" s="29">
        <v>0.26600000000000001</v>
      </c>
      <c r="F46" s="29">
        <v>0.24399999999999999</v>
      </c>
      <c r="G46" s="29">
        <v>0.26800000000000002</v>
      </c>
      <c r="H46" s="29">
        <v>0.252</v>
      </c>
      <c r="I46" s="29">
        <v>0.26100000000000001</v>
      </c>
      <c r="J46" s="29">
        <v>0.23300000000000001</v>
      </c>
      <c r="K46" s="29">
        <v>0.22699999999999998</v>
      </c>
      <c r="L46" s="29">
        <v>0.23699999999999999</v>
      </c>
      <c r="M46" s="29">
        <v>0.26200000000000001</v>
      </c>
      <c r="N46" s="29">
        <v>0.249</v>
      </c>
      <c r="O46" s="29">
        <v>0.26200000000000001</v>
      </c>
      <c r="P46" s="29">
        <v>0.254</v>
      </c>
      <c r="Q46" s="29">
        <v>0.22699999999999998</v>
      </c>
      <c r="R46" s="29">
        <v>0.22600000000000001</v>
      </c>
      <c r="S46" s="29">
        <v>0.27800000000000002</v>
      </c>
      <c r="T46" s="29">
        <v>0.28499999999999998</v>
      </c>
      <c r="U46" s="65">
        <v>0.215</v>
      </c>
      <c r="V46" s="65">
        <v>0.21600000000000003</v>
      </c>
      <c r="W46" s="117" t="s">
        <v>364</v>
      </c>
    </row>
    <row r="47" spans="1:23" ht="15.75" customHeight="1" x14ac:dyDescent="0.35">
      <c r="A47" s="30" t="s">
        <v>212</v>
      </c>
      <c r="B47" s="17" t="s">
        <v>47</v>
      </c>
      <c r="C47" s="17" t="s">
        <v>12</v>
      </c>
      <c r="D47" s="29">
        <v>0.193</v>
      </c>
      <c r="E47" s="29">
        <v>0.187</v>
      </c>
      <c r="F47" s="29">
        <v>0.16500000000000001</v>
      </c>
      <c r="G47" s="29">
        <v>0.17399999999999999</v>
      </c>
      <c r="H47" s="29">
        <v>0.185</v>
      </c>
      <c r="I47" s="29">
        <v>0.17399999999999999</v>
      </c>
      <c r="J47" s="29">
        <v>0.20499999999999999</v>
      </c>
      <c r="K47" s="29">
        <v>0.19899999999999998</v>
      </c>
      <c r="L47" s="29">
        <v>0.21100000000000002</v>
      </c>
      <c r="M47" s="29">
        <v>0.23399999999999999</v>
      </c>
      <c r="N47" s="29">
        <v>0.2</v>
      </c>
      <c r="O47" s="29">
        <v>0.215</v>
      </c>
      <c r="P47" s="29">
        <v>0.21199999999999999</v>
      </c>
      <c r="Q47" s="29">
        <v>0.18899999999999997</v>
      </c>
      <c r="R47" s="29">
        <v>0.182</v>
      </c>
      <c r="S47" s="29">
        <v>0.17699999999999999</v>
      </c>
      <c r="T47" s="29">
        <v>0.21100000000000002</v>
      </c>
      <c r="U47" s="65">
        <v>0.17300000000000001</v>
      </c>
      <c r="V47" s="65">
        <v>0.191</v>
      </c>
      <c r="W47" s="117" t="s">
        <v>364</v>
      </c>
    </row>
    <row r="48" spans="1:23" ht="15.75" customHeight="1" x14ac:dyDescent="0.35">
      <c r="A48" s="30" t="s">
        <v>212</v>
      </c>
      <c r="B48" s="17" t="s">
        <v>47</v>
      </c>
      <c r="C48" s="17" t="s">
        <v>13</v>
      </c>
      <c r="D48" s="29">
        <v>0.21600000000000003</v>
      </c>
      <c r="E48" s="29">
        <v>0.22</v>
      </c>
      <c r="F48" s="29">
        <v>0.20300000000000001</v>
      </c>
      <c r="G48" s="29">
        <v>0.19800000000000001</v>
      </c>
      <c r="H48" s="29">
        <v>0.17300000000000001</v>
      </c>
      <c r="I48" s="29">
        <v>0.18</v>
      </c>
      <c r="J48" s="29">
        <v>0.17600000000000002</v>
      </c>
      <c r="K48" s="29">
        <v>0.18100000000000002</v>
      </c>
      <c r="L48" s="29">
        <v>0.18899999999999997</v>
      </c>
      <c r="M48" s="29">
        <v>0.17</v>
      </c>
      <c r="N48" s="29">
        <v>0.188</v>
      </c>
      <c r="O48" s="29">
        <v>0.23399999999999999</v>
      </c>
      <c r="P48" s="29">
        <v>0.20699999999999999</v>
      </c>
      <c r="Q48" s="29">
        <v>0.21199999999999999</v>
      </c>
      <c r="R48" s="29">
        <v>0.22899999999999998</v>
      </c>
      <c r="S48" s="29">
        <v>0.221</v>
      </c>
      <c r="T48" s="29">
        <v>0.222</v>
      </c>
      <c r="U48" s="65">
        <v>0.247</v>
      </c>
      <c r="V48" s="65">
        <v>0.19600000000000001</v>
      </c>
      <c r="W48" s="117" t="s">
        <v>364</v>
      </c>
    </row>
    <row r="49" spans="1:23" ht="15.75" customHeight="1" x14ac:dyDescent="0.35">
      <c r="A49" s="30" t="s">
        <v>212</v>
      </c>
      <c r="B49" s="17" t="s">
        <v>47</v>
      </c>
      <c r="C49" s="17" t="s">
        <v>7</v>
      </c>
      <c r="D49" s="29">
        <v>0.18</v>
      </c>
      <c r="E49" s="29">
        <v>0.17600000000000002</v>
      </c>
      <c r="F49" s="29">
        <v>0.17899999999999999</v>
      </c>
      <c r="G49" s="29">
        <v>0.19399999999999998</v>
      </c>
      <c r="H49" s="29">
        <v>0.17899999999999999</v>
      </c>
      <c r="I49" s="29">
        <v>0.214</v>
      </c>
      <c r="J49" s="29">
        <v>0.28399999999999997</v>
      </c>
      <c r="K49" s="29">
        <v>0.30399999999999999</v>
      </c>
      <c r="L49" s="29">
        <v>0.222</v>
      </c>
      <c r="M49" s="29">
        <v>0.21600000000000003</v>
      </c>
      <c r="N49" s="29">
        <v>0.18100000000000002</v>
      </c>
      <c r="O49" s="29">
        <v>0.185</v>
      </c>
      <c r="P49" s="29">
        <v>0.187</v>
      </c>
      <c r="Q49" s="29">
        <v>0.16300000000000001</v>
      </c>
      <c r="R49" s="29">
        <v>0.19600000000000001</v>
      </c>
      <c r="S49" s="29">
        <v>0.16699999999999998</v>
      </c>
      <c r="T49" s="29">
        <v>0.156</v>
      </c>
      <c r="U49" s="65">
        <v>0.17600000000000002</v>
      </c>
      <c r="V49" s="65">
        <v>0.159</v>
      </c>
      <c r="W49" s="117" t="s">
        <v>364</v>
      </c>
    </row>
    <row r="50" spans="1:23" ht="15.75" customHeight="1" x14ac:dyDescent="0.35">
      <c r="A50" s="30" t="s">
        <v>212</v>
      </c>
      <c r="B50" s="17" t="s">
        <v>47</v>
      </c>
      <c r="C50" s="17" t="s">
        <v>14</v>
      </c>
      <c r="D50" s="29">
        <v>0.28000000000000003</v>
      </c>
      <c r="E50" s="29">
        <v>0.255</v>
      </c>
      <c r="F50" s="29">
        <v>0.25</v>
      </c>
      <c r="G50" s="29">
        <v>0.26</v>
      </c>
      <c r="H50" s="29">
        <v>0.25</v>
      </c>
      <c r="I50" s="29">
        <v>0.26600000000000001</v>
      </c>
      <c r="J50" s="29">
        <v>0.27500000000000002</v>
      </c>
      <c r="K50" s="29">
        <v>0.29199999999999998</v>
      </c>
      <c r="L50" s="29">
        <v>0.28600000000000003</v>
      </c>
      <c r="M50" s="29">
        <v>0.29399999999999998</v>
      </c>
      <c r="N50" s="29">
        <v>0.24199999999999999</v>
      </c>
      <c r="O50" s="29">
        <v>0.28399999999999997</v>
      </c>
      <c r="P50" s="29">
        <v>0.28000000000000003</v>
      </c>
      <c r="Q50" s="29">
        <v>0.26300000000000001</v>
      </c>
      <c r="R50" s="29">
        <v>0.254</v>
      </c>
      <c r="S50" s="29">
        <v>0.251</v>
      </c>
      <c r="T50" s="29">
        <v>0.28699999999999998</v>
      </c>
      <c r="U50" s="65">
        <v>0.30399999999999999</v>
      </c>
      <c r="V50" s="65">
        <v>0.252</v>
      </c>
      <c r="W50" s="117" t="s">
        <v>364</v>
      </c>
    </row>
    <row r="51" spans="1:23" ht="15.75" customHeight="1" x14ac:dyDescent="0.35">
      <c r="A51" s="30" t="s">
        <v>212</v>
      </c>
      <c r="B51" s="17" t="s">
        <v>47</v>
      </c>
      <c r="C51" s="17" t="s">
        <v>31</v>
      </c>
      <c r="D51" s="29">
        <v>0.26200000000000001</v>
      </c>
      <c r="E51" s="29">
        <v>0.25700000000000001</v>
      </c>
      <c r="F51" s="29">
        <v>0.23699999999999999</v>
      </c>
      <c r="G51" s="29">
        <v>0.24199999999999999</v>
      </c>
      <c r="H51" s="29">
        <v>0.25800000000000001</v>
      </c>
      <c r="I51" s="29">
        <v>0.21199999999999999</v>
      </c>
      <c r="J51" s="29">
        <v>0.22</v>
      </c>
      <c r="K51" s="29">
        <v>0.23399999999999999</v>
      </c>
      <c r="L51" s="29">
        <v>0.20399999999999999</v>
      </c>
      <c r="M51" s="29">
        <v>0.215</v>
      </c>
      <c r="N51" s="29">
        <v>0.23300000000000001</v>
      </c>
      <c r="O51" s="29">
        <v>0.23100000000000001</v>
      </c>
      <c r="P51" s="29">
        <v>0.223</v>
      </c>
      <c r="Q51" s="29">
        <v>0.223</v>
      </c>
      <c r="R51" s="29">
        <v>0.22399999999999998</v>
      </c>
      <c r="S51" s="29">
        <v>0.21899999999999997</v>
      </c>
      <c r="T51" s="29">
        <v>0.255</v>
      </c>
      <c r="U51" s="65">
        <v>0.28899999999999998</v>
      </c>
      <c r="V51" s="65">
        <v>0.29899999999999999</v>
      </c>
      <c r="W51" s="117" t="s">
        <v>364</v>
      </c>
    </row>
    <row r="52" spans="1:23" ht="15.75" customHeight="1" x14ac:dyDescent="0.35">
      <c r="A52" s="30" t="s">
        <v>212</v>
      </c>
      <c r="B52" s="17" t="s">
        <v>47</v>
      </c>
      <c r="C52" s="17" t="s">
        <v>15</v>
      </c>
      <c r="D52" s="29">
        <v>0.153</v>
      </c>
      <c r="E52" s="29">
        <v>0.155</v>
      </c>
      <c r="F52" s="29">
        <v>0.18100000000000002</v>
      </c>
      <c r="G52" s="29">
        <v>0.14000000000000001</v>
      </c>
      <c r="H52" s="29">
        <v>0.16200000000000001</v>
      </c>
      <c r="I52" s="29">
        <v>0.12300000000000001</v>
      </c>
      <c r="J52" s="29">
        <v>0.185</v>
      </c>
      <c r="K52" s="29">
        <v>0.158</v>
      </c>
      <c r="L52" s="29">
        <v>0.14099999999999999</v>
      </c>
      <c r="M52" s="29">
        <v>0.17300000000000001</v>
      </c>
      <c r="N52" s="29">
        <v>8.4000000000000005E-2</v>
      </c>
      <c r="O52" s="29">
        <v>0.11</v>
      </c>
      <c r="P52" s="29">
        <v>0.11900000000000001</v>
      </c>
      <c r="Q52" s="29">
        <v>0.11699999999999999</v>
      </c>
      <c r="R52" s="29">
        <v>0.125</v>
      </c>
      <c r="S52" s="29">
        <v>0.109</v>
      </c>
      <c r="T52" s="29">
        <v>0.13100000000000001</v>
      </c>
      <c r="U52" s="65">
        <v>0.19399999999999998</v>
      </c>
      <c r="V52" s="65">
        <v>0.125</v>
      </c>
      <c r="W52" s="117" t="s">
        <v>364</v>
      </c>
    </row>
    <row r="53" spans="1:23" ht="15.75" customHeight="1" x14ac:dyDescent="0.35">
      <c r="A53" s="30" t="s">
        <v>212</v>
      </c>
      <c r="B53" s="17" t="s">
        <v>47</v>
      </c>
      <c r="C53" s="17" t="s">
        <v>16</v>
      </c>
      <c r="D53" s="29">
        <v>0.217</v>
      </c>
      <c r="E53" s="29">
        <v>0.223</v>
      </c>
      <c r="F53" s="29">
        <v>0.19800000000000001</v>
      </c>
      <c r="G53" s="29">
        <v>0.215</v>
      </c>
      <c r="H53" s="29">
        <v>0.20600000000000002</v>
      </c>
      <c r="I53" s="29">
        <v>0.214</v>
      </c>
      <c r="J53" s="29">
        <v>0.218</v>
      </c>
      <c r="K53" s="29">
        <v>0.20800000000000002</v>
      </c>
      <c r="L53" s="29">
        <v>0.192</v>
      </c>
      <c r="M53" s="29">
        <v>0.193</v>
      </c>
      <c r="N53" s="29">
        <v>0.19699999999999998</v>
      </c>
      <c r="O53" s="29">
        <v>0.17100000000000001</v>
      </c>
      <c r="P53" s="29">
        <v>0.19699999999999998</v>
      </c>
      <c r="Q53" s="29">
        <v>0.20300000000000001</v>
      </c>
      <c r="R53" s="29">
        <v>0.191</v>
      </c>
      <c r="S53" s="29">
        <v>0.14699999999999999</v>
      </c>
      <c r="T53" s="29">
        <v>0.20399999999999999</v>
      </c>
      <c r="U53" s="65">
        <v>0.19600000000000001</v>
      </c>
      <c r="V53" s="65">
        <v>0.21299999999999999</v>
      </c>
      <c r="W53" s="117" t="s">
        <v>364</v>
      </c>
    </row>
    <row r="54" spans="1:23" ht="15.75" customHeight="1" x14ac:dyDescent="0.35">
      <c r="A54" s="30" t="s">
        <v>212</v>
      </c>
      <c r="B54" s="17" t="s">
        <v>47</v>
      </c>
      <c r="C54" s="17" t="s">
        <v>26</v>
      </c>
      <c r="D54" s="29">
        <v>0.24</v>
      </c>
      <c r="E54" s="29">
        <v>0.23300000000000001</v>
      </c>
      <c r="F54" s="29">
        <v>0.22</v>
      </c>
      <c r="G54" s="29">
        <v>0.23399999999999999</v>
      </c>
      <c r="H54" s="29">
        <v>0.22</v>
      </c>
      <c r="I54" s="29">
        <v>0.21899999999999997</v>
      </c>
      <c r="J54" s="29">
        <v>0.24399999999999999</v>
      </c>
      <c r="K54" s="29">
        <v>0.25800000000000001</v>
      </c>
      <c r="L54" s="29">
        <v>0.215</v>
      </c>
      <c r="M54" s="29">
        <v>0.22899999999999998</v>
      </c>
      <c r="N54" s="29">
        <v>0.22399999999999998</v>
      </c>
      <c r="O54" s="29">
        <v>0.21899999999999997</v>
      </c>
      <c r="P54" s="29">
        <v>0.21100000000000002</v>
      </c>
      <c r="Q54" s="29">
        <v>0.20199999999999999</v>
      </c>
      <c r="R54" s="29">
        <v>0.20399999999999999</v>
      </c>
      <c r="S54" s="29">
        <v>0.19399999999999998</v>
      </c>
      <c r="T54" s="29">
        <v>0.192</v>
      </c>
      <c r="U54" s="65">
        <v>0.218</v>
      </c>
      <c r="V54" s="65">
        <v>0.25900000000000001</v>
      </c>
      <c r="W54" s="117" t="s">
        <v>364</v>
      </c>
    </row>
    <row r="55" spans="1:23" ht="15.75" customHeight="1" x14ac:dyDescent="0.35">
      <c r="A55" s="30" t="s">
        <v>212</v>
      </c>
      <c r="B55" s="17" t="s">
        <v>47</v>
      </c>
      <c r="C55" s="17" t="s">
        <v>17</v>
      </c>
      <c r="D55" s="29">
        <v>0.20199999999999999</v>
      </c>
      <c r="E55" s="29">
        <v>0.20300000000000001</v>
      </c>
      <c r="F55" s="29">
        <v>0.19699999999999998</v>
      </c>
      <c r="G55" s="29">
        <v>0.18899999999999997</v>
      </c>
      <c r="H55" s="29">
        <v>0.18600000000000003</v>
      </c>
      <c r="I55" s="29">
        <v>0.193</v>
      </c>
      <c r="J55" s="29">
        <v>0.245</v>
      </c>
      <c r="K55" s="29">
        <v>0.22600000000000001</v>
      </c>
      <c r="L55" s="29">
        <v>0.22699999999999998</v>
      </c>
      <c r="M55" s="29">
        <v>0.222</v>
      </c>
      <c r="N55" s="29">
        <v>0.191</v>
      </c>
      <c r="O55" s="29">
        <v>0.20300000000000001</v>
      </c>
      <c r="P55" s="29">
        <v>0.21299999999999999</v>
      </c>
      <c r="Q55" s="29">
        <v>0.222</v>
      </c>
      <c r="R55" s="29">
        <v>0.23100000000000001</v>
      </c>
      <c r="S55" s="29">
        <v>0.21199999999999999</v>
      </c>
      <c r="T55" s="29">
        <v>0.19899999999999998</v>
      </c>
      <c r="U55" s="65">
        <v>0.25900000000000001</v>
      </c>
      <c r="V55" s="65">
        <v>0.152</v>
      </c>
      <c r="W55" s="117" t="s">
        <v>364</v>
      </c>
    </row>
    <row r="56" spans="1:23" ht="15.75" customHeight="1" x14ac:dyDescent="0.35">
      <c r="A56" s="30" t="s">
        <v>212</v>
      </c>
      <c r="B56" s="17" t="s">
        <v>47</v>
      </c>
      <c r="C56" s="17" t="s">
        <v>18</v>
      </c>
      <c r="D56" s="29">
        <v>0.13699999999999998</v>
      </c>
      <c r="E56" s="29">
        <v>0.13600000000000001</v>
      </c>
      <c r="F56" s="29">
        <v>0.127</v>
      </c>
      <c r="G56" s="29">
        <v>0.122</v>
      </c>
      <c r="H56" s="29">
        <v>0.127</v>
      </c>
      <c r="I56" s="29">
        <v>0.11900000000000001</v>
      </c>
      <c r="J56" s="29">
        <v>0.12</v>
      </c>
      <c r="K56" s="29">
        <v>0.18</v>
      </c>
      <c r="L56" s="29">
        <v>0.191</v>
      </c>
      <c r="M56" s="29">
        <v>0.13900000000000001</v>
      </c>
      <c r="N56" s="29">
        <v>0.127</v>
      </c>
      <c r="O56" s="29">
        <v>0.126</v>
      </c>
      <c r="P56" s="29">
        <v>9.3000000000000013E-2</v>
      </c>
      <c r="Q56" s="29">
        <v>0.14599999999999999</v>
      </c>
      <c r="R56" s="29">
        <v>0.183</v>
      </c>
      <c r="S56" s="29">
        <v>0.192</v>
      </c>
      <c r="T56" s="29">
        <v>0.254</v>
      </c>
      <c r="U56" s="65">
        <v>0.26300000000000001</v>
      </c>
      <c r="V56" s="65">
        <v>0.23899999999999999</v>
      </c>
      <c r="W56" s="117" t="s">
        <v>364</v>
      </c>
    </row>
    <row r="57" spans="1:23" ht="15.75" customHeight="1" x14ac:dyDescent="0.35">
      <c r="A57" s="30" t="s">
        <v>212</v>
      </c>
      <c r="B57" s="17" t="s">
        <v>47</v>
      </c>
      <c r="C57" s="17" t="s">
        <v>19</v>
      </c>
      <c r="D57" s="29">
        <v>0.23100000000000001</v>
      </c>
      <c r="E57" s="29">
        <v>0.24399999999999999</v>
      </c>
      <c r="F57" s="29">
        <v>0.23699999999999999</v>
      </c>
      <c r="G57" s="29">
        <v>0.21899999999999997</v>
      </c>
      <c r="H57" s="29">
        <v>0.23600000000000002</v>
      </c>
      <c r="I57" s="29">
        <v>0.23199999999999998</v>
      </c>
      <c r="J57" s="29">
        <v>0.251</v>
      </c>
      <c r="K57" s="29">
        <v>0.25700000000000001</v>
      </c>
      <c r="L57" s="29">
        <v>0.21600000000000003</v>
      </c>
      <c r="M57" s="29">
        <v>0.22699999999999998</v>
      </c>
      <c r="N57" s="29">
        <v>0.22600000000000001</v>
      </c>
      <c r="O57" s="29">
        <v>0.221</v>
      </c>
      <c r="P57" s="29">
        <v>0.249</v>
      </c>
      <c r="Q57" s="29">
        <v>0.22899999999999998</v>
      </c>
      <c r="R57" s="29">
        <v>0.27600000000000002</v>
      </c>
      <c r="S57" s="29">
        <v>0.23300000000000001</v>
      </c>
      <c r="T57" s="29">
        <v>0.247</v>
      </c>
      <c r="U57" s="65">
        <v>0.27200000000000002</v>
      </c>
      <c r="V57" s="65">
        <v>0.27699999999999997</v>
      </c>
      <c r="W57" s="117" t="s">
        <v>364</v>
      </c>
    </row>
    <row r="58" spans="1:23" ht="15.75" customHeight="1" x14ac:dyDescent="0.35">
      <c r="A58" s="30" t="s">
        <v>212</v>
      </c>
      <c r="B58" s="17" t="s">
        <v>47</v>
      </c>
      <c r="C58" s="17" t="s">
        <v>20</v>
      </c>
      <c r="D58" s="29">
        <v>0.23499999999999999</v>
      </c>
      <c r="E58" s="29">
        <v>0.24</v>
      </c>
      <c r="F58" s="29">
        <v>0.22</v>
      </c>
      <c r="G58" s="29">
        <v>0.20800000000000002</v>
      </c>
      <c r="H58" s="29">
        <v>0.23499999999999999</v>
      </c>
      <c r="I58" s="29">
        <v>0.22899999999999998</v>
      </c>
      <c r="J58" s="29">
        <v>0.23300000000000001</v>
      </c>
      <c r="K58" s="29">
        <v>0.22600000000000001</v>
      </c>
      <c r="L58" s="29">
        <v>0.20699999999999999</v>
      </c>
      <c r="M58" s="29">
        <v>0.21299999999999999</v>
      </c>
      <c r="N58" s="29">
        <v>0.217</v>
      </c>
      <c r="O58" s="29">
        <v>0.20199999999999999</v>
      </c>
      <c r="P58" s="29">
        <v>0.21</v>
      </c>
      <c r="Q58" s="29">
        <v>0.22399999999999998</v>
      </c>
      <c r="R58" s="29">
        <v>0.21</v>
      </c>
      <c r="S58" s="29">
        <v>0.218</v>
      </c>
      <c r="T58" s="29">
        <v>0.20100000000000001</v>
      </c>
      <c r="U58" s="65">
        <v>0.19399999999999998</v>
      </c>
      <c r="V58" s="65">
        <v>0.17600000000000002</v>
      </c>
      <c r="W58" s="117" t="s">
        <v>364</v>
      </c>
    </row>
    <row r="59" spans="1:23" ht="15.75" customHeight="1" x14ac:dyDescent="0.35">
      <c r="A59" s="30" t="s">
        <v>212</v>
      </c>
      <c r="B59" s="17" t="s">
        <v>47</v>
      </c>
      <c r="C59" s="17" t="s">
        <v>21</v>
      </c>
      <c r="D59" s="29">
        <v>0.21600000000000003</v>
      </c>
      <c r="E59" s="29">
        <v>0.23399999999999999</v>
      </c>
      <c r="F59" s="29">
        <v>0.22800000000000001</v>
      </c>
      <c r="G59" s="29">
        <v>0.214</v>
      </c>
      <c r="H59" s="29">
        <v>0.21600000000000003</v>
      </c>
      <c r="I59" s="29">
        <v>0.20199999999999999</v>
      </c>
      <c r="J59" s="29">
        <v>0.24100000000000002</v>
      </c>
      <c r="K59" s="29">
        <v>0.24399999999999999</v>
      </c>
      <c r="L59" s="29">
        <v>0.25900000000000001</v>
      </c>
      <c r="M59" s="29">
        <v>0.22399999999999998</v>
      </c>
      <c r="N59" s="29">
        <v>0.21100000000000002</v>
      </c>
      <c r="O59" s="29">
        <v>0.25900000000000001</v>
      </c>
      <c r="P59" s="29">
        <v>0.23800000000000002</v>
      </c>
      <c r="Q59" s="29">
        <v>0.24399999999999999</v>
      </c>
      <c r="R59" s="29">
        <v>0.26200000000000001</v>
      </c>
      <c r="S59" s="29">
        <v>0.23699999999999999</v>
      </c>
      <c r="T59" s="29">
        <v>0.23</v>
      </c>
      <c r="U59" s="65">
        <v>0.23499999999999999</v>
      </c>
      <c r="V59" s="65">
        <v>0.20600000000000002</v>
      </c>
      <c r="W59" s="117" t="s">
        <v>364</v>
      </c>
    </row>
    <row r="60" spans="1:23" ht="15.75" customHeight="1" x14ac:dyDescent="0.35">
      <c r="A60" s="30" t="s">
        <v>212</v>
      </c>
      <c r="B60" s="17" t="s">
        <v>47</v>
      </c>
      <c r="C60" s="17" t="s">
        <v>27</v>
      </c>
      <c r="D60" s="29">
        <v>0.25600000000000001</v>
      </c>
      <c r="E60" s="29">
        <v>0.26</v>
      </c>
      <c r="F60" s="29">
        <v>0.23699999999999999</v>
      </c>
      <c r="G60" s="29">
        <v>0.23300000000000001</v>
      </c>
      <c r="H60" s="29">
        <v>0.25</v>
      </c>
      <c r="I60" s="29">
        <v>0.25800000000000001</v>
      </c>
      <c r="J60" s="29">
        <v>0.252</v>
      </c>
      <c r="K60" s="29">
        <v>0.23399999999999999</v>
      </c>
      <c r="L60" s="29">
        <v>0.24100000000000002</v>
      </c>
      <c r="M60" s="29">
        <v>0.27200000000000002</v>
      </c>
      <c r="N60" s="29">
        <v>0.26899999999999996</v>
      </c>
      <c r="O60" s="29">
        <v>0.26100000000000001</v>
      </c>
      <c r="P60" s="29">
        <v>0.247</v>
      </c>
      <c r="Q60" s="29">
        <v>0.24100000000000002</v>
      </c>
      <c r="R60" s="29">
        <v>0.245</v>
      </c>
      <c r="S60" s="29">
        <v>0.22699999999999998</v>
      </c>
      <c r="T60" s="29">
        <v>0.23199999999999998</v>
      </c>
      <c r="U60" s="65">
        <v>0.26400000000000001</v>
      </c>
      <c r="V60" s="65">
        <v>0.22</v>
      </c>
      <c r="W60" s="117" t="s">
        <v>364</v>
      </c>
    </row>
    <row r="61" spans="1:23" ht="15.75" customHeight="1" x14ac:dyDescent="0.35">
      <c r="A61" s="30" t="s">
        <v>212</v>
      </c>
      <c r="B61" s="17" t="s">
        <v>47</v>
      </c>
      <c r="C61" s="17" t="s">
        <v>28</v>
      </c>
      <c r="D61" s="29">
        <v>0.2</v>
      </c>
      <c r="E61" s="29">
        <v>0.21600000000000003</v>
      </c>
      <c r="F61" s="29">
        <v>0.191</v>
      </c>
      <c r="G61" s="29">
        <v>0.20600000000000002</v>
      </c>
      <c r="H61" s="29">
        <v>0.2</v>
      </c>
      <c r="I61" s="29">
        <v>0.223</v>
      </c>
      <c r="J61" s="29">
        <v>0.21899999999999997</v>
      </c>
      <c r="K61" s="29">
        <v>0.215</v>
      </c>
      <c r="L61" s="29">
        <v>0.21600000000000003</v>
      </c>
      <c r="M61" s="29">
        <v>0.20800000000000002</v>
      </c>
      <c r="N61" s="29">
        <v>0.18100000000000002</v>
      </c>
      <c r="O61" s="29">
        <v>0.21299999999999999</v>
      </c>
      <c r="P61" s="29">
        <v>0.21600000000000003</v>
      </c>
      <c r="Q61" s="29">
        <v>0.19500000000000001</v>
      </c>
      <c r="R61" s="29">
        <v>0.20800000000000002</v>
      </c>
      <c r="S61" s="29">
        <v>0.20300000000000001</v>
      </c>
      <c r="T61" s="29">
        <v>0.23</v>
      </c>
      <c r="U61" s="65">
        <v>0.23899999999999999</v>
      </c>
      <c r="V61" s="65">
        <v>0.214</v>
      </c>
      <c r="W61" s="117" t="s">
        <v>364</v>
      </c>
    </row>
    <row r="62" spans="1:23" ht="31.5" customHeight="1" x14ac:dyDescent="0.35">
      <c r="A62" s="30" t="s">
        <v>212</v>
      </c>
      <c r="B62" s="17" t="s">
        <v>182</v>
      </c>
      <c r="C62" s="17" t="s">
        <v>54</v>
      </c>
      <c r="D62" s="29" t="s">
        <v>190</v>
      </c>
      <c r="E62" s="29" t="s">
        <v>190</v>
      </c>
      <c r="F62" s="29" t="s">
        <v>190</v>
      </c>
      <c r="G62" s="29" t="s">
        <v>190</v>
      </c>
      <c r="H62" s="29" t="s">
        <v>190</v>
      </c>
      <c r="I62" s="29" t="s">
        <v>190</v>
      </c>
      <c r="J62" s="29" t="s">
        <v>190</v>
      </c>
      <c r="K62" s="29" t="s">
        <v>190</v>
      </c>
      <c r="L62" s="29">
        <v>0.17199999999999999</v>
      </c>
      <c r="M62" s="29">
        <v>0.185</v>
      </c>
      <c r="N62" s="29">
        <v>0.188</v>
      </c>
      <c r="O62" s="29">
        <v>0.187</v>
      </c>
      <c r="P62" s="29">
        <v>0.21199999999999999</v>
      </c>
      <c r="Q62" s="29">
        <v>0.182</v>
      </c>
      <c r="R62" s="29">
        <v>0.182</v>
      </c>
      <c r="S62" s="29">
        <v>0.17699999999999999</v>
      </c>
      <c r="T62" s="29">
        <v>0.21299999999999999</v>
      </c>
      <c r="U62" s="65">
        <v>0.19600000000000001</v>
      </c>
      <c r="V62" s="65">
        <v>0.21100000000000002</v>
      </c>
      <c r="W62" s="117" t="s">
        <v>364</v>
      </c>
    </row>
    <row r="63" spans="1:23" ht="15.75" customHeight="1" x14ac:dyDescent="0.35">
      <c r="A63" s="30" t="s">
        <v>212</v>
      </c>
      <c r="B63" s="17" t="s">
        <v>182</v>
      </c>
      <c r="C63" s="17" t="s">
        <v>55</v>
      </c>
      <c r="D63" s="29" t="s">
        <v>190</v>
      </c>
      <c r="E63" s="29" t="s">
        <v>190</v>
      </c>
      <c r="F63" s="29" t="s">
        <v>190</v>
      </c>
      <c r="G63" s="29" t="s">
        <v>190</v>
      </c>
      <c r="H63" s="29" t="s">
        <v>190</v>
      </c>
      <c r="I63" s="29" t="s">
        <v>190</v>
      </c>
      <c r="J63" s="29" t="s">
        <v>190</v>
      </c>
      <c r="K63" s="29" t="s">
        <v>190</v>
      </c>
      <c r="L63" s="29">
        <v>0.20600000000000002</v>
      </c>
      <c r="M63" s="29">
        <v>0.29399999999999998</v>
      </c>
      <c r="N63" s="29">
        <v>0.20499999999999999</v>
      </c>
      <c r="O63" s="29">
        <v>0.193</v>
      </c>
      <c r="P63" s="29">
        <v>0.19600000000000001</v>
      </c>
      <c r="Q63" s="29">
        <v>0.24399999999999999</v>
      </c>
      <c r="R63" s="29">
        <v>0.156</v>
      </c>
      <c r="S63" s="29">
        <v>0.249</v>
      </c>
      <c r="T63" s="29">
        <v>0.309</v>
      </c>
      <c r="U63" s="65">
        <v>0.114</v>
      </c>
      <c r="V63" s="65">
        <v>0.39700000000000002</v>
      </c>
      <c r="W63" s="117" t="s">
        <v>364</v>
      </c>
    </row>
    <row r="64" spans="1:23" ht="15.75" customHeight="1" x14ac:dyDescent="0.35">
      <c r="A64" s="30" t="s">
        <v>212</v>
      </c>
      <c r="B64" s="17" t="s">
        <v>182</v>
      </c>
      <c r="C64" s="17" t="s">
        <v>56</v>
      </c>
      <c r="D64" s="29" t="s">
        <v>190</v>
      </c>
      <c r="E64" s="29" t="s">
        <v>190</v>
      </c>
      <c r="F64" s="29" t="s">
        <v>190</v>
      </c>
      <c r="G64" s="29" t="s">
        <v>190</v>
      </c>
      <c r="H64" s="29" t="s">
        <v>190</v>
      </c>
      <c r="I64" s="29" t="s">
        <v>190</v>
      </c>
      <c r="J64" s="29" t="s">
        <v>190</v>
      </c>
      <c r="K64" s="29" t="s">
        <v>190</v>
      </c>
      <c r="L64" s="29">
        <v>0.21100000000000002</v>
      </c>
      <c r="M64" s="29">
        <v>0.23699999999999999</v>
      </c>
      <c r="N64" s="29">
        <v>0.28399999999999997</v>
      </c>
      <c r="O64" s="29">
        <v>0.21</v>
      </c>
      <c r="P64" s="29">
        <v>0.193</v>
      </c>
      <c r="Q64" s="29">
        <v>0.217</v>
      </c>
      <c r="R64" s="29">
        <v>0.23199999999999998</v>
      </c>
      <c r="S64" s="29">
        <v>0.27200000000000002</v>
      </c>
      <c r="T64" s="29">
        <v>0.28600000000000003</v>
      </c>
      <c r="U64" s="65">
        <v>0.251</v>
      </c>
      <c r="V64" s="65">
        <v>0.27100000000000002</v>
      </c>
      <c r="W64" s="117" t="s">
        <v>364</v>
      </c>
    </row>
    <row r="65" spans="1:23" ht="15.75" customHeight="1" x14ac:dyDescent="0.35">
      <c r="A65" s="30" t="s">
        <v>212</v>
      </c>
      <c r="B65" s="17" t="s">
        <v>182</v>
      </c>
      <c r="C65" s="17" t="s">
        <v>57</v>
      </c>
      <c r="D65" s="29" t="s">
        <v>190</v>
      </c>
      <c r="E65" s="29" t="s">
        <v>190</v>
      </c>
      <c r="F65" s="29" t="s">
        <v>190</v>
      </c>
      <c r="G65" s="29" t="s">
        <v>190</v>
      </c>
      <c r="H65" s="29" t="s">
        <v>190</v>
      </c>
      <c r="I65" s="29" t="s">
        <v>190</v>
      </c>
      <c r="J65" s="29" t="s">
        <v>190</v>
      </c>
      <c r="K65" s="29" t="s">
        <v>190</v>
      </c>
      <c r="L65" s="29">
        <v>0.20899999999999999</v>
      </c>
      <c r="M65" s="29">
        <v>0.26500000000000001</v>
      </c>
      <c r="N65" s="29">
        <v>0.18</v>
      </c>
      <c r="O65" s="29">
        <v>0.1</v>
      </c>
      <c r="P65" s="29">
        <v>7.0000000000000007E-2</v>
      </c>
      <c r="Q65" s="29">
        <v>0.192</v>
      </c>
      <c r="R65" s="29">
        <v>0.255</v>
      </c>
      <c r="S65" s="29">
        <v>6.2E-2</v>
      </c>
      <c r="T65" s="29">
        <v>0.127</v>
      </c>
      <c r="U65" s="65">
        <v>0.32100000000000001</v>
      </c>
      <c r="V65" s="65">
        <v>0.35</v>
      </c>
      <c r="W65" s="117" t="s">
        <v>364</v>
      </c>
    </row>
    <row r="66" spans="1:23" ht="15.75" customHeight="1" x14ac:dyDescent="0.35">
      <c r="A66" s="30" t="s">
        <v>212</v>
      </c>
      <c r="B66" s="17" t="s">
        <v>182</v>
      </c>
      <c r="C66" s="17" t="s">
        <v>58</v>
      </c>
      <c r="D66" s="29" t="s">
        <v>190</v>
      </c>
      <c r="E66" s="29" t="s">
        <v>190</v>
      </c>
      <c r="F66" s="29" t="s">
        <v>190</v>
      </c>
      <c r="G66" s="29" t="s">
        <v>190</v>
      </c>
      <c r="H66" s="29" t="s">
        <v>190</v>
      </c>
      <c r="I66" s="29" t="s">
        <v>190</v>
      </c>
      <c r="J66" s="29" t="s">
        <v>190</v>
      </c>
      <c r="K66" s="29" t="s">
        <v>190</v>
      </c>
      <c r="L66" s="29">
        <v>0.22800000000000001</v>
      </c>
      <c r="M66" s="29">
        <v>0.22500000000000001</v>
      </c>
      <c r="N66" s="29">
        <v>0.22699999999999998</v>
      </c>
      <c r="O66" s="29">
        <v>0.23100000000000001</v>
      </c>
      <c r="P66" s="29">
        <v>0.25700000000000001</v>
      </c>
      <c r="Q66" s="29">
        <v>0.23399999999999999</v>
      </c>
      <c r="R66" s="29">
        <v>0.28199999999999997</v>
      </c>
      <c r="S66" s="29">
        <v>0.23600000000000002</v>
      </c>
      <c r="T66" s="29">
        <v>0.251</v>
      </c>
      <c r="U66" s="65">
        <v>0.25600000000000001</v>
      </c>
      <c r="V66" s="65">
        <v>0.25900000000000001</v>
      </c>
      <c r="W66" s="117" t="s">
        <v>364</v>
      </c>
    </row>
    <row r="67" spans="1:23" ht="15.75" customHeight="1" x14ac:dyDescent="0.35">
      <c r="A67" s="30" t="s">
        <v>212</v>
      </c>
      <c r="B67" s="17" t="s">
        <v>182</v>
      </c>
      <c r="C67" s="17" t="s">
        <v>96</v>
      </c>
      <c r="D67" s="29" t="s">
        <v>190</v>
      </c>
      <c r="E67" s="29" t="s">
        <v>190</v>
      </c>
      <c r="F67" s="29" t="s">
        <v>190</v>
      </c>
      <c r="G67" s="29" t="s">
        <v>190</v>
      </c>
      <c r="H67" s="29" t="s">
        <v>190</v>
      </c>
      <c r="I67" s="29" t="s">
        <v>190</v>
      </c>
      <c r="J67" s="29" t="s">
        <v>190</v>
      </c>
      <c r="K67" s="29" t="s">
        <v>190</v>
      </c>
      <c r="L67" s="29">
        <v>0.28399999999999997</v>
      </c>
      <c r="M67" s="29">
        <v>0.187</v>
      </c>
      <c r="N67" s="29">
        <v>0.17100000000000001</v>
      </c>
      <c r="O67" s="29">
        <v>0.24399999999999999</v>
      </c>
      <c r="P67" s="29">
        <v>0.23699999999999999</v>
      </c>
      <c r="Q67" s="29">
        <v>0.20100000000000001</v>
      </c>
      <c r="R67" s="29">
        <v>0.248</v>
      </c>
      <c r="S67" s="29">
        <v>0.27800000000000002</v>
      </c>
      <c r="T67" s="29">
        <v>0.33500000000000002</v>
      </c>
      <c r="U67" s="65">
        <v>0.34299999999999997</v>
      </c>
      <c r="V67" s="65">
        <v>0.20699999999999999</v>
      </c>
      <c r="W67" s="117" t="s">
        <v>364</v>
      </c>
    </row>
    <row r="68" spans="1:23" ht="15.75" customHeight="1" x14ac:dyDescent="0.35">
      <c r="A68" s="30" t="s">
        <v>212</v>
      </c>
      <c r="B68" s="17" t="s">
        <v>182</v>
      </c>
      <c r="C68" s="17" t="s">
        <v>59</v>
      </c>
      <c r="D68" s="29" t="s">
        <v>190</v>
      </c>
      <c r="E68" s="29" t="s">
        <v>190</v>
      </c>
      <c r="F68" s="29" t="s">
        <v>190</v>
      </c>
      <c r="G68" s="29" t="s">
        <v>190</v>
      </c>
      <c r="H68" s="29" t="s">
        <v>190</v>
      </c>
      <c r="I68" s="29" t="s">
        <v>190</v>
      </c>
      <c r="J68" s="29" t="s">
        <v>190</v>
      </c>
      <c r="K68" s="29" t="s">
        <v>190</v>
      </c>
      <c r="L68" s="29">
        <v>0.27899999999999997</v>
      </c>
      <c r="M68" s="29">
        <v>0.214</v>
      </c>
      <c r="N68" s="29" t="s">
        <v>208</v>
      </c>
      <c r="O68" s="29">
        <v>0.33100000000000002</v>
      </c>
      <c r="P68" s="29">
        <v>0.13800000000000001</v>
      </c>
      <c r="Q68" s="29" t="s">
        <v>208</v>
      </c>
      <c r="R68" s="29" t="s">
        <v>208</v>
      </c>
      <c r="S68" s="29">
        <v>0.45399999999999996</v>
      </c>
      <c r="T68" s="29" t="s">
        <v>208</v>
      </c>
      <c r="U68" s="65">
        <v>0.375</v>
      </c>
      <c r="V68" s="29" t="s">
        <v>208</v>
      </c>
      <c r="W68" s="117" t="s">
        <v>364</v>
      </c>
    </row>
    <row r="69" spans="1:23" ht="15.75" customHeight="1" x14ac:dyDescent="0.35">
      <c r="A69" s="30" t="s">
        <v>212</v>
      </c>
      <c r="B69" s="17" t="s">
        <v>182</v>
      </c>
      <c r="C69" s="17" t="s">
        <v>60</v>
      </c>
      <c r="D69" s="29" t="s">
        <v>190</v>
      </c>
      <c r="E69" s="29" t="s">
        <v>190</v>
      </c>
      <c r="F69" s="29" t="s">
        <v>190</v>
      </c>
      <c r="G69" s="29" t="s">
        <v>190</v>
      </c>
      <c r="H69" s="29" t="s">
        <v>190</v>
      </c>
      <c r="I69" s="29" t="s">
        <v>190</v>
      </c>
      <c r="J69" s="29" t="s">
        <v>190</v>
      </c>
      <c r="K69" s="29" t="s">
        <v>190</v>
      </c>
      <c r="L69" s="29">
        <v>0.156</v>
      </c>
      <c r="M69" s="29">
        <v>0.19399999999999998</v>
      </c>
      <c r="N69" s="29">
        <v>0.13500000000000001</v>
      </c>
      <c r="O69" s="29">
        <v>0.19899999999999998</v>
      </c>
      <c r="P69" s="29">
        <v>0.20600000000000002</v>
      </c>
      <c r="Q69" s="29">
        <v>0.126</v>
      </c>
      <c r="R69" s="29">
        <v>0.155</v>
      </c>
      <c r="S69" s="29">
        <v>0.157</v>
      </c>
      <c r="T69" s="29">
        <v>0.19899999999999998</v>
      </c>
      <c r="U69" s="65">
        <v>0.14699999999999999</v>
      </c>
      <c r="V69" s="65">
        <v>0.25700000000000001</v>
      </c>
      <c r="W69" s="117" t="s">
        <v>364</v>
      </c>
    </row>
    <row r="70" spans="1:23" ht="15.75" customHeight="1" x14ac:dyDescent="0.35">
      <c r="A70" s="30" t="s">
        <v>212</v>
      </c>
      <c r="B70" s="17" t="s">
        <v>182</v>
      </c>
      <c r="C70" s="17" t="s">
        <v>97</v>
      </c>
      <c r="D70" s="29" t="s">
        <v>190</v>
      </c>
      <c r="E70" s="29" t="s">
        <v>190</v>
      </c>
      <c r="F70" s="29" t="s">
        <v>190</v>
      </c>
      <c r="G70" s="29" t="s">
        <v>190</v>
      </c>
      <c r="H70" s="29" t="s">
        <v>190</v>
      </c>
      <c r="I70" s="29" t="s">
        <v>190</v>
      </c>
      <c r="J70" s="29" t="s">
        <v>190</v>
      </c>
      <c r="K70" s="29" t="s">
        <v>190</v>
      </c>
      <c r="L70" s="29">
        <v>0.21</v>
      </c>
      <c r="M70" s="29">
        <v>0.28300000000000003</v>
      </c>
      <c r="N70" s="29">
        <v>0.20100000000000001</v>
      </c>
      <c r="O70" s="29">
        <v>0.19600000000000001</v>
      </c>
      <c r="P70" s="29">
        <v>0.14099999999999999</v>
      </c>
      <c r="Q70" s="29">
        <v>0.14899999999999999</v>
      </c>
      <c r="R70" s="29">
        <v>0.27200000000000002</v>
      </c>
      <c r="S70" s="29">
        <v>0.19500000000000001</v>
      </c>
      <c r="T70" s="29">
        <v>0.23600000000000002</v>
      </c>
      <c r="U70" s="65">
        <v>0.313</v>
      </c>
      <c r="V70" s="65">
        <v>0.29199999999999998</v>
      </c>
      <c r="W70" s="117" t="s">
        <v>364</v>
      </c>
    </row>
    <row r="71" spans="1:23" ht="15.75" customHeight="1" x14ac:dyDescent="0.35">
      <c r="A71" s="30" t="s">
        <v>212</v>
      </c>
      <c r="B71" s="17" t="s">
        <v>182</v>
      </c>
      <c r="C71" s="17" t="s">
        <v>61</v>
      </c>
      <c r="D71" s="29" t="s">
        <v>190</v>
      </c>
      <c r="E71" s="29" t="s">
        <v>190</v>
      </c>
      <c r="F71" s="29" t="s">
        <v>190</v>
      </c>
      <c r="G71" s="29" t="s">
        <v>190</v>
      </c>
      <c r="H71" s="29" t="s">
        <v>190</v>
      </c>
      <c r="I71" s="29" t="s">
        <v>190</v>
      </c>
      <c r="J71" s="29" t="s">
        <v>190</v>
      </c>
      <c r="K71" s="29" t="s">
        <v>190</v>
      </c>
      <c r="L71" s="29">
        <v>0.22800000000000001</v>
      </c>
      <c r="M71" s="29">
        <v>0.223</v>
      </c>
      <c r="N71" s="29">
        <v>0.26100000000000001</v>
      </c>
      <c r="O71" s="29">
        <v>0.249</v>
      </c>
      <c r="P71" s="29">
        <v>0.188</v>
      </c>
      <c r="Q71" s="29">
        <v>0.17499999999999999</v>
      </c>
      <c r="R71" s="29">
        <v>0.14899999999999999</v>
      </c>
      <c r="S71" s="29">
        <v>0.1</v>
      </c>
      <c r="T71" s="29">
        <v>0.23499999999999999</v>
      </c>
      <c r="U71" s="65">
        <v>0.22699999999999998</v>
      </c>
      <c r="V71" s="65">
        <v>0.2</v>
      </c>
      <c r="W71" s="117" t="s">
        <v>364</v>
      </c>
    </row>
    <row r="72" spans="1:23" ht="15.75" customHeight="1" x14ac:dyDescent="0.35">
      <c r="A72" s="30" t="s">
        <v>212</v>
      </c>
      <c r="B72" s="17" t="s">
        <v>182</v>
      </c>
      <c r="C72" s="17" t="s">
        <v>62</v>
      </c>
      <c r="D72" s="29" t="s">
        <v>190</v>
      </c>
      <c r="E72" s="29" t="s">
        <v>190</v>
      </c>
      <c r="F72" s="29" t="s">
        <v>190</v>
      </c>
      <c r="G72" s="29" t="s">
        <v>190</v>
      </c>
      <c r="H72" s="29" t="s">
        <v>190</v>
      </c>
      <c r="I72" s="29" t="s">
        <v>190</v>
      </c>
      <c r="J72" s="29" t="s">
        <v>190</v>
      </c>
      <c r="K72" s="29" t="s">
        <v>190</v>
      </c>
      <c r="L72" s="29">
        <v>0.253</v>
      </c>
      <c r="M72" s="29">
        <v>0.25</v>
      </c>
      <c r="N72" s="29">
        <v>0.251</v>
      </c>
      <c r="O72" s="29">
        <v>0.23499999999999999</v>
      </c>
      <c r="P72" s="29">
        <v>0.215</v>
      </c>
      <c r="Q72" s="29">
        <v>0.22399999999999998</v>
      </c>
      <c r="R72" s="29">
        <v>0.217</v>
      </c>
      <c r="S72" s="29">
        <v>0.22699999999999998</v>
      </c>
      <c r="T72" s="29">
        <v>0.22</v>
      </c>
      <c r="U72" s="65">
        <v>0.21299999999999999</v>
      </c>
      <c r="V72" s="65">
        <v>0.21199999999999999</v>
      </c>
      <c r="W72" s="117" t="s">
        <v>364</v>
      </c>
    </row>
    <row r="73" spans="1:23" ht="15.75" customHeight="1" x14ac:dyDescent="0.35">
      <c r="A73" s="30" t="s">
        <v>212</v>
      </c>
      <c r="B73" s="17" t="s">
        <v>182</v>
      </c>
      <c r="C73" s="17" t="s">
        <v>63</v>
      </c>
      <c r="D73" s="29" t="s">
        <v>190</v>
      </c>
      <c r="E73" s="29" t="s">
        <v>190</v>
      </c>
      <c r="F73" s="29" t="s">
        <v>190</v>
      </c>
      <c r="G73" s="29" t="s">
        <v>190</v>
      </c>
      <c r="H73" s="29" t="s">
        <v>190</v>
      </c>
      <c r="I73" s="29" t="s">
        <v>190</v>
      </c>
      <c r="J73" s="29" t="s">
        <v>190</v>
      </c>
      <c r="K73" s="29" t="s">
        <v>190</v>
      </c>
      <c r="L73" s="29">
        <v>0.25900000000000001</v>
      </c>
      <c r="M73" s="29">
        <v>0.24299999999999999</v>
      </c>
      <c r="N73" s="29">
        <v>0.247</v>
      </c>
      <c r="O73" s="29">
        <v>0.19699999999999998</v>
      </c>
      <c r="P73" s="29">
        <v>0.20800000000000002</v>
      </c>
      <c r="Q73" s="29">
        <v>0.222</v>
      </c>
      <c r="R73" s="29">
        <v>0.26200000000000001</v>
      </c>
      <c r="S73" s="29">
        <v>0.23499999999999999</v>
      </c>
      <c r="T73" s="29">
        <v>0.29299999999999998</v>
      </c>
      <c r="U73" s="65">
        <v>0.23199999999999998</v>
      </c>
      <c r="V73" s="65">
        <v>0.29699999999999999</v>
      </c>
      <c r="W73" s="117" t="s">
        <v>364</v>
      </c>
    </row>
    <row r="74" spans="1:23" ht="15.75" customHeight="1" x14ac:dyDescent="0.35">
      <c r="A74" s="30" t="s">
        <v>212</v>
      </c>
      <c r="B74" s="17" t="s">
        <v>182</v>
      </c>
      <c r="C74" s="17" t="s">
        <v>64</v>
      </c>
      <c r="D74" s="29" t="s">
        <v>190</v>
      </c>
      <c r="E74" s="29" t="s">
        <v>190</v>
      </c>
      <c r="F74" s="29" t="s">
        <v>190</v>
      </c>
      <c r="G74" s="29" t="s">
        <v>190</v>
      </c>
      <c r="H74" s="29" t="s">
        <v>190</v>
      </c>
      <c r="I74" s="29" t="s">
        <v>190</v>
      </c>
      <c r="J74" s="29" t="s">
        <v>190</v>
      </c>
      <c r="K74" s="29" t="s">
        <v>190</v>
      </c>
      <c r="L74" s="29">
        <v>0.251</v>
      </c>
      <c r="M74" s="29">
        <v>0.253</v>
      </c>
      <c r="N74" s="29">
        <v>0.26600000000000001</v>
      </c>
      <c r="O74" s="29">
        <v>0.255</v>
      </c>
      <c r="P74" s="29">
        <v>0.24399999999999999</v>
      </c>
      <c r="Q74" s="29">
        <v>0.27399999999999997</v>
      </c>
      <c r="R74" s="29">
        <v>0.25</v>
      </c>
      <c r="S74" s="29">
        <v>0.24</v>
      </c>
      <c r="T74" s="29">
        <v>0.22600000000000001</v>
      </c>
      <c r="U74" s="65">
        <v>0.23600000000000002</v>
      </c>
      <c r="V74" s="65">
        <v>0.23600000000000002</v>
      </c>
      <c r="W74" s="117" t="s">
        <v>364</v>
      </c>
    </row>
    <row r="75" spans="1:23" ht="15.75" customHeight="1" x14ac:dyDescent="0.35">
      <c r="A75" s="30" t="s">
        <v>212</v>
      </c>
      <c r="B75" s="17" t="s">
        <v>182</v>
      </c>
      <c r="C75" s="17" t="s">
        <v>65</v>
      </c>
      <c r="D75" s="29" t="s">
        <v>190</v>
      </c>
      <c r="E75" s="29" t="s">
        <v>190</v>
      </c>
      <c r="F75" s="29" t="s">
        <v>190</v>
      </c>
      <c r="G75" s="29" t="s">
        <v>190</v>
      </c>
      <c r="H75" s="29" t="s">
        <v>190</v>
      </c>
      <c r="I75" s="29" t="s">
        <v>190</v>
      </c>
      <c r="J75" s="29" t="s">
        <v>190</v>
      </c>
      <c r="K75" s="29" t="s">
        <v>190</v>
      </c>
      <c r="L75" s="29">
        <v>0.222</v>
      </c>
      <c r="M75" s="29">
        <v>0.23100000000000001</v>
      </c>
      <c r="N75" s="29">
        <v>0.21299999999999999</v>
      </c>
      <c r="O75" s="29">
        <v>0.215</v>
      </c>
      <c r="P75" s="29">
        <v>0.22500000000000001</v>
      </c>
      <c r="Q75" s="29">
        <v>0.218</v>
      </c>
      <c r="R75" s="29">
        <v>0.20699999999999999</v>
      </c>
      <c r="S75" s="29">
        <v>0.223</v>
      </c>
      <c r="T75" s="29">
        <v>0.25800000000000001</v>
      </c>
      <c r="U75" s="65">
        <v>0.245</v>
      </c>
      <c r="V75" s="65">
        <v>0.22800000000000001</v>
      </c>
      <c r="W75" s="117" t="s">
        <v>364</v>
      </c>
    </row>
    <row r="76" spans="1:23" ht="15.75" customHeight="1" x14ac:dyDescent="0.35">
      <c r="A76" s="30" t="s">
        <v>212</v>
      </c>
      <c r="B76" s="17" t="s">
        <v>182</v>
      </c>
      <c r="C76" s="17" t="s">
        <v>66</v>
      </c>
      <c r="D76" s="29" t="s">
        <v>190</v>
      </c>
      <c r="E76" s="29" t="s">
        <v>190</v>
      </c>
      <c r="F76" s="29" t="s">
        <v>190</v>
      </c>
      <c r="G76" s="29" t="s">
        <v>190</v>
      </c>
      <c r="H76" s="29" t="s">
        <v>190</v>
      </c>
      <c r="I76" s="29" t="s">
        <v>190</v>
      </c>
      <c r="J76" s="29" t="s">
        <v>190</v>
      </c>
      <c r="K76" s="29" t="s">
        <v>190</v>
      </c>
      <c r="L76" s="29">
        <v>0.28600000000000003</v>
      </c>
      <c r="M76" s="29">
        <v>0.28999999999999998</v>
      </c>
      <c r="N76" s="29">
        <v>0.22699999999999998</v>
      </c>
      <c r="O76" s="29">
        <v>0.222</v>
      </c>
      <c r="P76" s="29">
        <v>0.24199999999999999</v>
      </c>
      <c r="Q76" s="29">
        <v>0.23699999999999999</v>
      </c>
      <c r="R76" s="29">
        <v>0.24299999999999999</v>
      </c>
      <c r="S76" s="29">
        <v>0.248</v>
      </c>
      <c r="T76" s="29">
        <v>0.28399999999999997</v>
      </c>
      <c r="U76" s="65">
        <v>0.32100000000000001</v>
      </c>
      <c r="V76" s="65">
        <v>0.33899999999999997</v>
      </c>
      <c r="W76" s="117" t="s">
        <v>364</v>
      </c>
    </row>
    <row r="77" spans="1:23" ht="15.75" customHeight="1" x14ac:dyDescent="0.35">
      <c r="A77" s="30" t="s">
        <v>212</v>
      </c>
      <c r="B77" s="17" t="s">
        <v>182</v>
      </c>
      <c r="C77" s="17" t="s">
        <v>67</v>
      </c>
      <c r="D77" s="29" t="s">
        <v>190</v>
      </c>
      <c r="E77" s="29" t="s">
        <v>190</v>
      </c>
      <c r="F77" s="29" t="s">
        <v>190</v>
      </c>
      <c r="G77" s="29" t="s">
        <v>190</v>
      </c>
      <c r="H77" s="29" t="s">
        <v>190</v>
      </c>
      <c r="I77" s="29" t="s">
        <v>190</v>
      </c>
      <c r="J77" s="29" t="s">
        <v>190</v>
      </c>
      <c r="K77" s="29" t="s">
        <v>190</v>
      </c>
      <c r="L77" s="29">
        <v>0.22600000000000001</v>
      </c>
      <c r="M77" s="29">
        <v>0.22899999999999998</v>
      </c>
      <c r="N77" s="29">
        <v>0.22399999999999998</v>
      </c>
      <c r="O77" s="29">
        <v>0.22500000000000001</v>
      </c>
      <c r="P77" s="29">
        <v>0.24399999999999999</v>
      </c>
      <c r="Q77" s="29">
        <v>0.21600000000000003</v>
      </c>
      <c r="R77" s="29">
        <v>0.187</v>
      </c>
      <c r="S77" s="29">
        <v>0.21600000000000003</v>
      </c>
      <c r="T77" s="29">
        <v>0.223</v>
      </c>
      <c r="U77" s="65">
        <v>0.191</v>
      </c>
      <c r="V77" s="65">
        <v>0.2</v>
      </c>
      <c r="W77" s="117" t="s">
        <v>364</v>
      </c>
    </row>
    <row r="78" spans="1:23" ht="15.75" customHeight="1" x14ac:dyDescent="0.35">
      <c r="A78" s="30" t="s">
        <v>212</v>
      </c>
      <c r="B78" s="17" t="s">
        <v>182</v>
      </c>
      <c r="C78" s="17" t="s">
        <v>68</v>
      </c>
      <c r="D78" s="29" t="s">
        <v>190</v>
      </c>
      <c r="E78" s="29" t="s">
        <v>190</v>
      </c>
      <c r="F78" s="29" t="s">
        <v>190</v>
      </c>
      <c r="G78" s="29" t="s">
        <v>190</v>
      </c>
      <c r="H78" s="29" t="s">
        <v>190</v>
      </c>
      <c r="I78" s="29" t="s">
        <v>190</v>
      </c>
      <c r="J78" s="29" t="s">
        <v>190</v>
      </c>
      <c r="K78" s="29" t="s">
        <v>190</v>
      </c>
      <c r="L78" s="29">
        <v>0.182</v>
      </c>
      <c r="M78" s="29">
        <v>0.17300000000000001</v>
      </c>
      <c r="N78" s="29">
        <v>0.18600000000000003</v>
      </c>
      <c r="O78" s="29">
        <v>0.22500000000000001</v>
      </c>
      <c r="P78" s="29">
        <v>0.193</v>
      </c>
      <c r="Q78" s="29">
        <v>0.19800000000000001</v>
      </c>
      <c r="R78" s="29">
        <v>0.23199999999999998</v>
      </c>
      <c r="S78" s="29">
        <v>0.22</v>
      </c>
      <c r="T78" s="29">
        <v>0.21100000000000002</v>
      </c>
      <c r="U78" s="65">
        <v>0.27</v>
      </c>
      <c r="V78" s="65">
        <v>0.20699999999999999</v>
      </c>
      <c r="W78" s="117" t="s">
        <v>364</v>
      </c>
    </row>
    <row r="79" spans="1:23" ht="15.75" customHeight="1" x14ac:dyDescent="0.35">
      <c r="A79" s="30" t="s">
        <v>212</v>
      </c>
      <c r="B79" s="17" t="s">
        <v>182</v>
      </c>
      <c r="C79" s="17" t="s">
        <v>69</v>
      </c>
      <c r="D79" s="29" t="s">
        <v>190</v>
      </c>
      <c r="E79" s="29" t="s">
        <v>190</v>
      </c>
      <c r="F79" s="29" t="s">
        <v>190</v>
      </c>
      <c r="G79" s="29" t="s">
        <v>190</v>
      </c>
      <c r="H79" s="29" t="s">
        <v>190</v>
      </c>
      <c r="I79" s="29" t="s">
        <v>190</v>
      </c>
      <c r="J79" s="29" t="s">
        <v>190</v>
      </c>
      <c r="K79" s="29" t="s">
        <v>190</v>
      </c>
      <c r="L79" s="29">
        <v>0.23199999999999998</v>
      </c>
      <c r="M79" s="29">
        <v>0.221</v>
      </c>
      <c r="N79" s="29">
        <v>0.22699999999999998</v>
      </c>
      <c r="O79" s="29">
        <v>0.22699999999999998</v>
      </c>
      <c r="P79" s="29">
        <v>0.22399999999999998</v>
      </c>
      <c r="Q79" s="29">
        <v>0.223</v>
      </c>
      <c r="R79" s="29">
        <v>0.23899999999999999</v>
      </c>
      <c r="S79" s="29">
        <v>0.23600000000000002</v>
      </c>
      <c r="T79" s="29">
        <v>0.221</v>
      </c>
      <c r="U79" s="65">
        <v>0.245</v>
      </c>
      <c r="V79" s="65">
        <v>0.21899999999999997</v>
      </c>
      <c r="W79" s="117" t="s">
        <v>364</v>
      </c>
    </row>
    <row r="80" spans="1:23" ht="15.75" customHeight="1" x14ac:dyDescent="0.35">
      <c r="A80" s="30" t="s">
        <v>212</v>
      </c>
      <c r="B80" s="17" t="s">
        <v>182</v>
      </c>
      <c r="C80" s="17" t="s">
        <v>70</v>
      </c>
      <c r="D80" s="29" t="s">
        <v>190</v>
      </c>
      <c r="E80" s="29" t="s">
        <v>190</v>
      </c>
      <c r="F80" s="29" t="s">
        <v>190</v>
      </c>
      <c r="G80" s="29" t="s">
        <v>190</v>
      </c>
      <c r="H80" s="29" t="s">
        <v>190</v>
      </c>
      <c r="I80" s="29" t="s">
        <v>190</v>
      </c>
      <c r="J80" s="29" t="s">
        <v>190</v>
      </c>
      <c r="K80" s="29" t="s">
        <v>190</v>
      </c>
      <c r="L80" s="29">
        <v>0.18899999999999997</v>
      </c>
      <c r="M80" s="29">
        <v>0.215</v>
      </c>
      <c r="N80" s="29">
        <v>0.129</v>
      </c>
      <c r="O80" s="29">
        <v>7.0999999999999994E-2</v>
      </c>
      <c r="P80" s="29">
        <v>0.111</v>
      </c>
      <c r="Q80" s="29">
        <v>0.128</v>
      </c>
      <c r="R80" s="29">
        <v>0.17699999999999999</v>
      </c>
      <c r="S80" s="29">
        <v>0.14699999999999999</v>
      </c>
      <c r="T80" s="29">
        <v>0.20600000000000002</v>
      </c>
      <c r="U80" s="65">
        <v>0.41600000000000004</v>
      </c>
      <c r="V80" s="65">
        <v>0.26500000000000001</v>
      </c>
      <c r="W80" s="117" t="s">
        <v>364</v>
      </c>
    </row>
    <row r="81" spans="1:23" ht="15.75" customHeight="1" x14ac:dyDescent="0.35">
      <c r="A81" s="30" t="s">
        <v>212</v>
      </c>
      <c r="B81" s="17" t="s">
        <v>182</v>
      </c>
      <c r="C81" s="17" t="s">
        <v>71</v>
      </c>
      <c r="D81" s="29" t="s">
        <v>190</v>
      </c>
      <c r="E81" s="29" t="s">
        <v>190</v>
      </c>
      <c r="F81" s="29" t="s">
        <v>190</v>
      </c>
      <c r="G81" s="29" t="s">
        <v>190</v>
      </c>
      <c r="H81" s="29" t="s">
        <v>190</v>
      </c>
      <c r="I81" s="29" t="s">
        <v>190</v>
      </c>
      <c r="J81" s="29" t="s">
        <v>190</v>
      </c>
      <c r="K81" s="29" t="s">
        <v>190</v>
      </c>
      <c r="L81" s="29">
        <v>0.22899999999999998</v>
      </c>
      <c r="M81" s="29">
        <v>0.20600000000000002</v>
      </c>
      <c r="N81" s="29">
        <v>0.17600000000000002</v>
      </c>
      <c r="O81" s="29">
        <v>0.30299999999999999</v>
      </c>
      <c r="P81" s="29">
        <v>0.35700000000000004</v>
      </c>
      <c r="Q81" s="29">
        <v>0.27800000000000002</v>
      </c>
      <c r="R81" s="29">
        <v>0.23399999999999999</v>
      </c>
      <c r="S81" s="29">
        <v>0.26600000000000001</v>
      </c>
      <c r="T81" s="29">
        <v>0.19600000000000001</v>
      </c>
      <c r="U81" s="65">
        <v>0.34399999999999997</v>
      </c>
      <c r="V81" s="29" t="s">
        <v>208</v>
      </c>
      <c r="W81" s="117" t="s">
        <v>364</v>
      </c>
    </row>
    <row r="82" spans="1:23" ht="15.75" customHeight="1" x14ac:dyDescent="0.35">
      <c r="A82" s="30" t="s">
        <v>212</v>
      </c>
      <c r="B82" s="17" t="s">
        <v>182</v>
      </c>
      <c r="C82" s="17" t="s">
        <v>72</v>
      </c>
      <c r="D82" s="29" t="s">
        <v>190</v>
      </c>
      <c r="E82" s="29" t="s">
        <v>190</v>
      </c>
      <c r="F82" s="29" t="s">
        <v>190</v>
      </c>
      <c r="G82" s="29" t="s">
        <v>190</v>
      </c>
      <c r="H82" s="29" t="s">
        <v>190</v>
      </c>
      <c r="I82" s="29" t="s">
        <v>190</v>
      </c>
      <c r="J82" s="29" t="s">
        <v>190</v>
      </c>
      <c r="K82" s="29" t="s">
        <v>190</v>
      </c>
      <c r="L82" s="29">
        <v>0.222</v>
      </c>
      <c r="M82" s="29">
        <v>0.249</v>
      </c>
      <c r="N82" s="29">
        <v>0.193</v>
      </c>
      <c r="O82" s="29">
        <v>0.17699999999999999</v>
      </c>
      <c r="P82" s="29">
        <v>0.21299999999999999</v>
      </c>
      <c r="Q82" s="29">
        <v>0.21199999999999999</v>
      </c>
      <c r="R82" s="29">
        <v>0.19899999999999998</v>
      </c>
      <c r="S82" s="29">
        <v>0.19600000000000001</v>
      </c>
      <c r="T82" s="29">
        <v>0.17</v>
      </c>
      <c r="U82" s="65">
        <v>0.20699999999999999</v>
      </c>
      <c r="V82" s="65">
        <v>0.10800000000000001</v>
      </c>
      <c r="W82" s="117" t="s">
        <v>364</v>
      </c>
    </row>
    <row r="83" spans="1:23" ht="15.75" customHeight="1" x14ac:dyDescent="0.35">
      <c r="A83" s="30" t="s">
        <v>212</v>
      </c>
      <c r="B83" s="17" t="s">
        <v>182</v>
      </c>
      <c r="C83" s="17" t="s">
        <v>73</v>
      </c>
      <c r="D83" s="29" t="s">
        <v>190</v>
      </c>
      <c r="E83" s="29" t="s">
        <v>190</v>
      </c>
      <c r="F83" s="29" t="s">
        <v>190</v>
      </c>
      <c r="G83" s="29" t="s">
        <v>190</v>
      </c>
      <c r="H83" s="29" t="s">
        <v>190</v>
      </c>
      <c r="I83" s="29" t="s">
        <v>190</v>
      </c>
      <c r="J83" s="29" t="s">
        <v>190</v>
      </c>
      <c r="K83" s="29" t="s">
        <v>190</v>
      </c>
      <c r="L83" s="29">
        <v>0.19699999999999998</v>
      </c>
      <c r="M83" s="29">
        <v>0.34200000000000003</v>
      </c>
      <c r="N83" s="29">
        <v>0.29299999999999998</v>
      </c>
      <c r="O83" s="29">
        <v>0.23800000000000002</v>
      </c>
      <c r="P83" s="29">
        <v>0.38299999999999995</v>
      </c>
      <c r="Q83" s="29">
        <v>0.25</v>
      </c>
      <c r="R83" s="29">
        <v>0.28600000000000003</v>
      </c>
      <c r="S83" s="29">
        <v>0.218</v>
      </c>
      <c r="T83" s="29">
        <v>0.17800000000000002</v>
      </c>
      <c r="U83" s="65">
        <v>0.27800000000000002</v>
      </c>
      <c r="V83" s="65">
        <v>0.41399999999999998</v>
      </c>
      <c r="W83" s="117" t="s">
        <v>364</v>
      </c>
    </row>
    <row r="84" spans="1:23" ht="15.75" customHeight="1" x14ac:dyDescent="0.35">
      <c r="A84" s="30" t="s">
        <v>212</v>
      </c>
      <c r="B84" s="17" t="s">
        <v>182</v>
      </c>
      <c r="C84" s="17" t="s">
        <v>53</v>
      </c>
      <c r="D84" s="29" t="s">
        <v>190</v>
      </c>
      <c r="E84" s="29" t="s">
        <v>190</v>
      </c>
      <c r="F84" s="29" t="s">
        <v>190</v>
      </c>
      <c r="G84" s="29" t="s">
        <v>190</v>
      </c>
      <c r="H84" s="29" t="s">
        <v>190</v>
      </c>
      <c r="I84" s="29" t="s">
        <v>190</v>
      </c>
      <c r="J84" s="29" t="s">
        <v>190</v>
      </c>
      <c r="K84" s="29" t="s">
        <v>190</v>
      </c>
      <c r="L84" s="29">
        <v>0.27200000000000002</v>
      </c>
      <c r="M84" s="29">
        <v>0.26</v>
      </c>
      <c r="N84" s="29">
        <v>0.255</v>
      </c>
      <c r="O84" s="29">
        <v>0.24600000000000002</v>
      </c>
      <c r="P84" s="29">
        <v>0.249</v>
      </c>
      <c r="Q84" s="29">
        <v>0.25900000000000001</v>
      </c>
      <c r="R84" s="29">
        <v>0.26800000000000002</v>
      </c>
      <c r="S84" s="29">
        <v>0.255</v>
      </c>
      <c r="T84" s="29">
        <v>0.252</v>
      </c>
      <c r="U84" s="65">
        <v>0.25900000000000001</v>
      </c>
      <c r="V84" s="65">
        <v>0.23399999999999999</v>
      </c>
      <c r="W84" s="117" t="s">
        <v>364</v>
      </c>
    </row>
    <row r="85" spans="1:23" ht="15.75" customHeight="1" x14ac:dyDescent="0.35">
      <c r="A85" s="30" t="s">
        <v>212</v>
      </c>
      <c r="B85" s="17" t="s">
        <v>182</v>
      </c>
      <c r="C85" s="17" t="s">
        <v>74</v>
      </c>
      <c r="D85" s="29" t="s">
        <v>190</v>
      </c>
      <c r="E85" s="29" t="s">
        <v>190</v>
      </c>
      <c r="F85" s="29" t="s">
        <v>190</v>
      </c>
      <c r="G85" s="29" t="s">
        <v>190</v>
      </c>
      <c r="H85" s="29" t="s">
        <v>190</v>
      </c>
      <c r="I85" s="29" t="s">
        <v>190</v>
      </c>
      <c r="J85" s="29" t="s">
        <v>190</v>
      </c>
      <c r="K85" s="29" t="s">
        <v>190</v>
      </c>
      <c r="L85" s="29">
        <v>0.17899999999999999</v>
      </c>
      <c r="M85" s="29">
        <v>0.128</v>
      </c>
      <c r="N85" s="29">
        <v>0.24199999999999999</v>
      </c>
      <c r="O85" s="29">
        <v>0.14000000000000001</v>
      </c>
      <c r="P85" s="29">
        <v>0.24600000000000002</v>
      </c>
      <c r="Q85" s="29" t="s">
        <v>208</v>
      </c>
      <c r="R85" s="29" t="s">
        <v>208</v>
      </c>
      <c r="S85" s="29">
        <v>0.28100000000000003</v>
      </c>
      <c r="T85" s="29" t="s">
        <v>208</v>
      </c>
      <c r="U85" s="29" t="s">
        <v>208</v>
      </c>
      <c r="V85" s="29" t="s">
        <v>208</v>
      </c>
      <c r="W85" s="117" t="s">
        <v>364</v>
      </c>
    </row>
    <row r="86" spans="1:23" ht="15.75" customHeight="1" x14ac:dyDescent="0.35">
      <c r="A86" s="30" t="s">
        <v>212</v>
      </c>
      <c r="B86" s="17" t="s">
        <v>182</v>
      </c>
      <c r="C86" s="17" t="s">
        <v>75</v>
      </c>
      <c r="D86" s="29" t="s">
        <v>190</v>
      </c>
      <c r="E86" s="29" t="s">
        <v>190</v>
      </c>
      <c r="F86" s="29" t="s">
        <v>190</v>
      </c>
      <c r="G86" s="29" t="s">
        <v>190</v>
      </c>
      <c r="H86" s="29" t="s">
        <v>190</v>
      </c>
      <c r="I86" s="29" t="s">
        <v>190</v>
      </c>
      <c r="J86" s="29" t="s">
        <v>190</v>
      </c>
      <c r="K86" s="29" t="s">
        <v>190</v>
      </c>
      <c r="L86" s="29">
        <v>0.23399999999999999</v>
      </c>
      <c r="M86" s="29">
        <v>0.26</v>
      </c>
      <c r="N86" s="29">
        <v>0.251</v>
      </c>
      <c r="O86" s="29">
        <v>0.26800000000000002</v>
      </c>
      <c r="P86" s="29">
        <v>0.25700000000000001</v>
      </c>
      <c r="Q86" s="29">
        <v>0.22699999999999998</v>
      </c>
      <c r="R86" s="29">
        <v>0.22800000000000001</v>
      </c>
      <c r="S86" s="29">
        <v>0.28199999999999997</v>
      </c>
      <c r="T86" s="29">
        <v>0.27399999999999997</v>
      </c>
      <c r="U86" s="65">
        <v>0.21199999999999999</v>
      </c>
      <c r="V86" s="65">
        <v>0.21600000000000003</v>
      </c>
      <c r="W86" s="117" t="s">
        <v>364</v>
      </c>
    </row>
    <row r="87" spans="1:23" ht="15.75" customHeight="1" x14ac:dyDescent="0.35">
      <c r="A87" s="30" t="s">
        <v>212</v>
      </c>
      <c r="B87" s="17" t="s">
        <v>182</v>
      </c>
      <c r="C87" s="17" t="s">
        <v>76</v>
      </c>
      <c r="D87" s="29" t="s">
        <v>190</v>
      </c>
      <c r="E87" s="29" t="s">
        <v>190</v>
      </c>
      <c r="F87" s="29" t="s">
        <v>190</v>
      </c>
      <c r="G87" s="29" t="s">
        <v>190</v>
      </c>
      <c r="H87" s="29" t="s">
        <v>190</v>
      </c>
      <c r="I87" s="29" t="s">
        <v>190</v>
      </c>
      <c r="J87" s="29" t="s">
        <v>190</v>
      </c>
      <c r="K87" s="29" t="s">
        <v>190</v>
      </c>
      <c r="L87" s="29">
        <v>0.221</v>
      </c>
      <c r="M87" s="29">
        <v>0.20899999999999999</v>
      </c>
      <c r="N87" s="29">
        <v>0.19</v>
      </c>
      <c r="O87" s="29">
        <v>0.22699999999999998</v>
      </c>
      <c r="P87" s="29">
        <v>0.221</v>
      </c>
      <c r="Q87" s="29">
        <v>0.26100000000000001</v>
      </c>
      <c r="R87" s="29">
        <v>0.28499999999999998</v>
      </c>
      <c r="S87" s="29">
        <v>0.23899999999999999</v>
      </c>
      <c r="T87" s="29">
        <v>0.192</v>
      </c>
      <c r="U87" s="65">
        <v>0.29399999999999998</v>
      </c>
      <c r="V87" s="65">
        <v>0.20600000000000002</v>
      </c>
      <c r="W87" s="117" t="s">
        <v>364</v>
      </c>
    </row>
    <row r="88" spans="1:23" ht="15.75" customHeight="1" x14ac:dyDescent="0.35">
      <c r="A88" s="30" t="s">
        <v>212</v>
      </c>
      <c r="B88" s="17" t="s">
        <v>182</v>
      </c>
      <c r="C88" s="17" t="s">
        <v>77</v>
      </c>
      <c r="D88" s="29" t="s">
        <v>190</v>
      </c>
      <c r="E88" s="29" t="s">
        <v>190</v>
      </c>
      <c r="F88" s="29" t="s">
        <v>190</v>
      </c>
      <c r="G88" s="29" t="s">
        <v>190</v>
      </c>
      <c r="H88" s="29" t="s">
        <v>190</v>
      </c>
      <c r="I88" s="29" t="s">
        <v>190</v>
      </c>
      <c r="J88" s="29" t="s">
        <v>190</v>
      </c>
      <c r="K88" s="29" t="s">
        <v>190</v>
      </c>
      <c r="L88" s="29">
        <v>0.20499999999999999</v>
      </c>
      <c r="M88" s="29">
        <v>0.20499999999999999</v>
      </c>
      <c r="N88" s="29">
        <v>0.20100000000000001</v>
      </c>
      <c r="O88" s="29">
        <v>0.16</v>
      </c>
      <c r="P88" s="29">
        <v>0.20300000000000001</v>
      </c>
      <c r="Q88" s="29">
        <v>0.13300000000000001</v>
      </c>
      <c r="R88" s="29">
        <v>0.16</v>
      </c>
      <c r="S88" s="29">
        <v>0.17199999999999999</v>
      </c>
      <c r="T88" s="29">
        <v>0.19500000000000001</v>
      </c>
      <c r="U88" s="65">
        <v>0.21899999999999997</v>
      </c>
      <c r="V88" s="65">
        <v>0.23899999999999999</v>
      </c>
      <c r="W88" s="117" t="s">
        <v>364</v>
      </c>
    </row>
    <row r="89" spans="1:23" ht="15.75" customHeight="1" x14ac:dyDescent="0.35">
      <c r="A89" s="30" t="s">
        <v>212</v>
      </c>
      <c r="B89" s="17" t="s">
        <v>182</v>
      </c>
      <c r="C89" s="17" t="s">
        <v>78</v>
      </c>
      <c r="D89" s="29" t="s">
        <v>190</v>
      </c>
      <c r="E89" s="29" t="s">
        <v>190</v>
      </c>
      <c r="F89" s="29" t="s">
        <v>190</v>
      </c>
      <c r="G89" s="29" t="s">
        <v>190</v>
      </c>
      <c r="H89" s="29" t="s">
        <v>190</v>
      </c>
      <c r="I89" s="29" t="s">
        <v>190</v>
      </c>
      <c r="J89" s="29" t="s">
        <v>190</v>
      </c>
      <c r="K89" s="29" t="s">
        <v>190</v>
      </c>
      <c r="L89" s="29">
        <v>0.27100000000000002</v>
      </c>
      <c r="M89" s="29">
        <v>0.26600000000000001</v>
      </c>
      <c r="N89" s="29">
        <v>0.23199999999999998</v>
      </c>
      <c r="O89" s="29">
        <v>0.27399999999999997</v>
      </c>
      <c r="P89" s="29">
        <v>0.27800000000000002</v>
      </c>
      <c r="Q89" s="29">
        <v>0.25</v>
      </c>
      <c r="R89" s="29">
        <v>0.253</v>
      </c>
      <c r="S89" s="29">
        <v>0.23600000000000002</v>
      </c>
      <c r="T89" s="29">
        <v>0.27</v>
      </c>
      <c r="U89" s="65">
        <v>0.27899999999999997</v>
      </c>
      <c r="V89" s="65">
        <v>0.26500000000000001</v>
      </c>
      <c r="W89" s="117" t="s">
        <v>364</v>
      </c>
    </row>
    <row r="90" spans="1:23" ht="15.75" customHeight="1" x14ac:dyDescent="0.35">
      <c r="A90" s="30" t="s">
        <v>212</v>
      </c>
      <c r="B90" s="17" t="s">
        <v>182</v>
      </c>
      <c r="C90" s="17" t="s">
        <v>79</v>
      </c>
      <c r="D90" s="29" t="s">
        <v>190</v>
      </c>
      <c r="E90" s="29" t="s">
        <v>190</v>
      </c>
      <c r="F90" s="29" t="s">
        <v>190</v>
      </c>
      <c r="G90" s="29" t="s">
        <v>190</v>
      </c>
      <c r="H90" s="29" t="s">
        <v>190</v>
      </c>
      <c r="I90" s="29" t="s">
        <v>190</v>
      </c>
      <c r="J90" s="29" t="s">
        <v>190</v>
      </c>
      <c r="K90" s="29" t="s">
        <v>190</v>
      </c>
      <c r="L90" s="29">
        <v>0.217</v>
      </c>
      <c r="M90" s="29">
        <v>0.21</v>
      </c>
      <c r="N90" s="29">
        <v>0.185</v>
      </c>
      <c r="O90" s="29">
        <v>0.21299999999999999</v>
      </c>
      <c r="P90" s="29">
        <v>0.218</v>
      </c>
      <c r="Q90" s="29">
        <v>0.20699999999999999</v>
      </c>
      <c r="R90" s="29">
        <v>0.20499999999999999</v>
      </c>
      <c r="S90" s="29">
        <v>0.19500000000000001</v>
      </c>
      <c r="T90" s="29">
        <v>0.222</v>
      </c>
      <c r="U90" s="65">
        <v>0.22500000000000001</v>
      </c>
      <c r="V90" s="65">
        <v>0.21299999999999999</v>
      </c>
      <c r="W90" s="117" t="s">
        <v>364</v>
      </c>
    </row>
    <row r="91" spans="1:23" ht="15.75" customHeight="1" x14ac:dyDescent="0.35">
      <c r="A91" s="30" t="s">
        <v>212</v>
      </c>
      <c r="B91" s="17" t="s">
        <v>182</v>
      </c>
      <c r="C91" s="17" t="s">
        <v>80</v>
      </c>
      <c r="D91" s="29" t="s">
        <v>190</v>
      </c>
      <c r="E91" s="29" t="s">
        <v>190</v>
      </c>
      <c r="F91" s="29" t="s">
        <v>190</v>
      </c>
      <c r="G91" s="29" t="s">
        <v>190</v>
      </c>
      <c r="H91" s="29" t="s">
        <v>190</v>
      </c>
      <c r="I91" s="29" t="s">
        <v>190</v>
      </c>
      <c r="J91" s="29" t="s">
        <v>190</v>
      </c>
      <c r="K91" s="29" t="s">
        <v>190</v>
      </c>
      <c r="L91" s="29">
        <v>0.22500000000000001</v>
      </c>
      <c r="M91" s="29">
        <v>0.153</v>
      </c>
      <c r="N91" s="29">
        <v>0.114</v>
      </c>
      <c r="O91" s="29">
        <v>0.13800000000000001</v>
      </c>
      <c r="P91" s="29">
        <v>0.17699999999999999</v>
      </c>
      <c r="Q91" s="29">
        <v>0.21100000000000002</v>
      </c>
      <c r="R91" s="29">
        <v>0.23100000000000001</v>
      </c>
      <c r="S91" s="29">
        <v>0.26200000000000001</v>
      </c>
      <c r="T91" s="29">
        <v>7.5999999999999998E-2</v>
      </c>
      <c r="U91" s="65">
        <v>0.14499999999999999</v>
      </c>
      <c r="V91" s="65">
        <v>0.128</v>
      </c>
      <c r="W91" s="117" t="s">
        <v>364</v>
      </c>
    </row>
    <row r="92" spans="1:23" ht="15.5" customHeight="1" x14ac:dyDescent="0.35">
      <c r="A92" s="30" t="s">
        <v>212</v>
      </c>
      <c r="B92" s="17" t="s">
        <v>182</v>
      </c>
      <c r="C92" s="17" t="s">
        <v>81</v>
      </c>
      <c r="D92" s="29" t="s">
        <v>190</v>
      </c>
      <c r="E92" s="29" t="s">
        <v>190</v>
      </c>
      <c r="F92" s="29" t="s">
        <v>190</v>
      </c>
      <c r="G92" s="29" t="s">
        <v>190</v>
      </c>
      <c r="H92" s="29" t="s">
        <v>190</v>
      </c>
      <c r="I92" s="29" t="s">
        <v>190</v>
      </c>
      <c r="J92" s="29" t="s">
        <v>190</v>
      </c>
      <c r="K92" s="29" t="s">
        <v>190</v>
      </c>
      <c r="L92" s="29">
        <v>0.21</v>
      </c>
      <c r="M92" s="29">
        <v>0.215</v>
      </c>
      <c r="N92" s="29">
        <v>0.23</v>
      </c>
      <c r="O92" s="29">
        <v>0.21899999999999997</v>
      </c>
      <c r="P92" s="29">
        <v>0.22</v>
      </c>
      <c r="Q92" s="29">
        <v>0.23100000000000001</v>
      </c>
      <c r="R92" s="29">
        <v>0.218</v>
      </c>
      <c r="S92" s="29">
        <v>0.222</v>
      </c>
      <c r="T92" s="29">
        <v>0.21299999999999999</v>
      </c>
      <c r="U92" s="65">
        <v>0.247</v>
      </c>
      <c r="V92" s="65">
        <v>0.27800000000000002</v>
      </c>
      <c r="W92" s="117" t="s">
        <v>364</v>
      </c>
    </row>
    <row r="93" spans="1:23" ht="15.75" customHeight="1" x14ac:dyDescent="0.35">
      <c r="A93" s="30" t="s">
        <v>212</v>
      </c>
      <c r="B93" s="17" t="s">
        <v>182</v>
      </c>
      <c r="C93" s="17" t="s">
        <v>82</v>
      </c>
      <c r="D93" s="29" t="s">
        <v>190</v>
      </c>
      <c r="E93" s="29" t="s">
        <v>190</v>
      </c>
      <c r="F93" s="29" t="s">
        <v>190</v>
      </c>
      <c r="G93" s="29" t="s">
        <v>190</v>
      </c>
      <c r="H93" s="29" t="s">
        <v>190</v>
      </c>
      <c r="I93" s="29" t="s">
        <v>190</v>
      </c>
      <c r="J93" s="29" t="s">
        <v>190</v>
      </c>
      <c r="K93" s="29" t="s">
        <v>190</v>
      </c>
      <c r="L93" s="29">
        <v>0.22399999999999998</v>
      </c>
      <c r="M93" s="29">
        <v>0.17699999999999999</v>
      </c>
      <c r="N93" s="29">
        <v>0.124</v>
      </c>
      <c r="O93" s="29">
        <v>0.27100000000000002</v>
      </c>
      <c r="P93" s="29">
        <v>0.18100000000000002</v>
      </c>
      <c r="Q93" s="29">
        <v>0.22600000000000001</v>
      </c>
      <c r="R93" s="29">
        <v>0.17399999999999999</v>
      </c>
      <c r="S93" s="29">
        <v>0.106</v>
      </c>
      <c r="T93" s="29">
        <v>0.17800000000000002</v>
      </c>
      <c r="U93" s="65">
        <v>0.28300000000000003</v>
      </c>
      <c r="V93" s="29" t="s">
        <v>208</v>
      </c>
      <c r="W93" s="117" t="s">
        <v>364</v>
      </c>
    </row>
    <row r="94" spans="1:23" ht="15.75" customHeight="1" x14ac:dyDescent="0.35">
      <c r="A94" s="30" t="s">
        <v>212</v>
      </c>
      <c r="B94" s="17" t="s">
        <v>182</v>
      </c>
      <c r="C94" s="17" t="s">
        <v>83</v>
      </c>
      <c r="D94" s="29" t="s">
        <v>190</v>
      </c>
      <c r="E94" s="29" t="s">
        <v>190</v>
      </c>
      <c r="F94" s="29" t="s">
        <v>190</v>
      </c>
      <c r="G94" s="29" t="s">
        <v>190</v>
      </c>
      <c r="H94" s="29" t="s">
        <v>190</v>
      </c>
      <c r="I94" s="29" t="s">
        <v>190</v>
      </c>
      <c r="J94" s="29" t="s">
        <v>190</v>
      </c>
      <c r="K94" s="29" t="s">
        <v>190</v>
      </c>
      <c r="L94" s="29">
        <v>0.248</v>
      </c>
      <c r="M94" s="29">
        <v>0.26300000000000001</v>
      </c>
      <c r="N94" s="29">
        <v>0.19899999999999998</v>
      </c>
      <c r="O94" s="29">
        <v>0.26400000000000001</v>
      </c>
      <c r="P94" s="29">
        <v>0.28300000000000003</v>
      </c>
      <c r="Q94" s="29">
        <v>0.28699999999999998</v>
      </c>
      <c r="R94" s="29">
        <v>0.38400000000000001</v>
      </c>
      <c r="S94" s="29">
        <v>0.314</v>
      </c>
      <c r="T94" s="29">
        <v>0.33</v>
      </c>
      <c r="U94" s="65">
        <v>0.38700000000000001</v>
      </c>
      <c r="V94" s="65">
        <v>0.34700000000000003</v>
      </c>
      <c r="W94" s="117" t="s">
        <v>364</v>
      </c>
    </row>
    <row r="95" spans="1:23" ht="15.75" customHeight="1" x14ac:dyDescent="0.35">
      <c r="A95" s="30" t="s">
        <v>212</v>
      </c>
      <c r="B95" s="17" t="s">
        <v>182</v>
      </c>
      <c r="C95" s="17" t="s">
        <v>84</v>
      </c>
      <c r="D95" s="29" t="s">
        <v>190</v>
      </c>
      <c r="E95" s="29" t="s">
        <v>190</v>
      </c>
      <c r="F95" s="29" t="s">
        <v>190</v>
      </c>
      <c r="G95" s="29" t="s">
        <v>190</v>
      </c>
      <c r="H95" s="29" t="s">
        <v>190</v>
      </c>
      <c r="I95" s="29" t="s">
        <v>190</v>
      </c>
      <c r="J95" s="29" t="s">
        <v>190</v>
      </c>
      <c r="K95" s="29" t="s">
        <v>190</v>
      </c>
      <c r="L95" s="29">
        <v>0.12300000000000001</v>
      </c>
      <c r="M95" s="29">
        <v>0.16800000000000001</v>
      </c>
      <c r="N95" s="29">
        <v>0.157</v>
      </c>
      <c r="O95" s="29">
        <v>0.23100000000000001</v>
      </c>
      <c r="P95" s="29">
        <v>0.17499999999999999</v>
      </c>
      <c r="Q95" s="29">
        <v>0.19</v>
      </c>
      <c r="R95" s="29">
        <v>0.192</v>
      </c>
      <c r="S95" s="29">
        <v>0.17399999999999999</v>
      </c>
      <c r="T95" s="29">
        <v>0.20499999999999999</v>
      </c>
      <c r="U95" s="65">
        <v>0.27699999999999997</v>
      </c>
      <c r="V95" s="65">
        <v>0.187</v>
      </c>
      <c r="W95" s="117" t="s">
        <v>364</v>
      </c>
    </row>
    <row r="96" spans="1:23" ht="15.75" customHeight="1" x14ac:dyDescent="0.35">
      <c r="A96" s="30" t="s">
        <v>212</v>
      </c>
      <c r="B96" s="17" t="s">
        <v>182</v>
      </c>
      <c r="C96" s="17" t="s">
        <v>15</v>
      </c>
      <c r="D96" s="29" t="s">
        <v>190</v>
      </c>
      <c r="E96" s="29" t="s">
        <v>190</v>
      </c>
      <c r="F96" s="29" t="s">
        <v>190</v>
      </c>
      <c r="G96" s="29" t="s">
        <v>190</v>
      </c>
      <c r="H96" s="29" t="s">
        <v>190</v>
      </c>
      <c r="I96" s="29" t="s">
        <v>190</v>
      </c>
      <c r="J96" s="29" t="s">
        <v>190</v>
      </c>
      <c r="K96" s="29" t="s">
        <v>190</v>
      </c>
      <c r="L96" s="29">
        <v>0.14099999999999999</v>
      </c>
      <c r="M96" s="29">
        <v>0.17300000000000001</v>
      </c>
      <c r="N96" s="29">
        <v>8.4000000000000005E-2</v>
      </c>
      <c r="O96" s="29">
        <v>0.11</v>
      </c>
      <c r="P96" s="29">
        <v>0.11900000000000001</v>
      </c>
      <c r="Q96" s="29">
        <v>0.11699999999999999</v>
      </c>
      <c r="R96" s="29">
        <v>0.125</v>
      </c>
      <c r="S96" s="29">
        <v>0.109</v>
      </c>
      <c r="T96" s="29">
        <v>0.13100000000000001</v>
      </c>
      <c r="U96" s="65">
        <v>0.19399999999999998</v>
      </c>
      <c r="V96" s="65">
        <v>0.125</v>
      </c>
      <c r="W96" s="117" t="s">
        <v>364</v>
      </c>
    </row>
    <row r="97" spans="1:23" ht="15.75" customHeight="1" x14ac:dyDescent="0.35">
      <c r="A97" s="30" t="s">
        <v>212</v>
      </c>
      <c r="B97" s="17" t="s">
        <v>182</v>
      </c>
      <c r="C97" s="17" t="s">
        <v>85</v>
      </c>
      <c r="D97" s="29" t="s">
        <v>190</v>
      </c>
      <c r="E97" s="29" t="s">
        <v>190</v>
      </c>
      <c r="F97" s="29" t="s">
        <v>190</v>
      </c>
      <c r="G97" s="29" t="s">
        <v>190</v>
      </c>
      <c r="H97" s="29" t="s">
        <v>190</v>
      </c>
      <c r="I97" s="29" t="s">
        <v>190</v>
      </c>
      <c r="J97" s="29" t="s">
        <v>190</v>
      </c>
      <c r="K97" s="29" t="s">
        <v>190</v>
      </c>
      <c r="L97" s="29">
        <v>0.19399999999999998</v>
      </c>
      <c r="M97" s="29">
        <v>0.20399999999999999</v>
      </c>
      <c r="N97" s="29">
        <v>0.20600000000000002</v>
      </c>
      <c r="O97" s="29">
        <v>0.18899999999999997</v>
      </c>
      <c r="P97" s="29">
        <v>0.20899999999999999</v>
      </c>
      <c r="Q97" s="29">
        <v>0.20399999999999999</v>
      </c>
      <c r="R97" s="29">
        <v>0.19899999999999998</v>
      </c>
      <c r="S97" s="29">
        <v>0.16200000000000001</v>
      </c>
      <c r="T97" s="29">
        <v>0.22</v>
      </c>
      <c r="U97" s="65">
        <v>0.185</v>
      </c>
      <c r="V97" s="65">
        <v>0.215</v>
      </c>
      <c r="W97" s="117" t="s">
        <v>364</v>
      </c>
    </row>
    <row r="98" spans="1:23" ht="15.75" customHeight="1" x14ac:dyDescent="0.35">
      <c r="A98" s="30" t="s">
        <v>212</v>
      </c>
      <c r="B98" s="17" t="s">
        <v>182</v>
      </c>
      <c r="C98" s="17" t="s">
        <v>86</v>
      </c>
      <c r="D98" s="29" t="s">
        <v>190</v>
      </c>
      <c r="E98" s="29" t="s">
        <v>190</v>
      </c>
      <c r="F98" s="29" t="s">
        <v>190</v>
      </c>
      <c r="G98" s="29" t="s">
        <v>190</v>
      </c>
      <c r="H98" s="29" t="s">
        <v>190</v>
      </c>
      <c r="I98" s="29" t="s">
        <v>190</v>
      </c>
      <c r="J98" s="29" t="s">
        <v>190</v>
      </c>
      <c r="K98" s="29" t="s">
        <v>190</v>
      </c>
      <c r="L98" s="29">
        <v>0.21199999999999999</v>
      </c>
      <c r="M98" s="29">
        <v>0.19399999999999998</v>
      </c>
      <c r="N98" s="29">
        <v>0.16300000000000001</v>
      </c>
      <c r="O98" s="29">
        <v>0.158</v>
      </c>
      <c r="P98" s="29">
        <v>0.17300000000000001</v>
      </c>
      <c r="Q98" s="29">
        <v>0.13300000000000001</v>
      </c>
      <c r="R98" s="29">
        <v>0.16500000000000001</v>
      </c>
      <c r="S98" s="29">
        <v>0.151</v>
      </c>
      <c r="T98" s="29">
        <v>0.159</v>
      </c>
      <c r="U98" s="65">
        <v>0.218</v>
      </c>
      <c r="V98" s="65">
        <v>0.22500000000000001</v>
      </c>
      <c r="W98" s="117" t="s">
        <v>364</v>
      </c>
    </row>
    <row r="99" spans="1:23" ht="15.75" customHeight="1" x14ac:dyDescent="0.35">
      <c r="A99" s="30" t="s">
        <v>212</v>
      </c>
      <c r="B99" s="17" t="s">
        <v>182</v>
      </c>
      <c r="C99" s="17" t="s">
        <v>87</v>
      </c>
      <c r="D99" s="29" t="s">
        <v>190</v>
      </c>
      <c r="E99" s="29" t="s">
        <v>190</v>
      </c>
      <c r="F99" s="29" t="s">
        <v>190</v>
      </c>
      <c r="G99" s="29" t="s">
        <v>190</v>
      </c>
      <c r="H99" s="29" t="s">
        <v>190</v>
      </c>
      <c r="I99" s="29" t="s">
        <v>190</v>
      </c>
      <c r="J99" s="29" t="s">
        <v>190</v>
      </c>
      <c r="K99" s="29" t="s">
        <v>190</v>
      </c>
      <c r="L99" s="29">
        <v>0.18100000000000002</v>
      </c>
      <c r="M99" s="29">
        <v>0.122</v>
      </c>
      <c r="N99" s="29">
        <v>8.8000000000000009E-2</v>
      </c>
      <c r="O99" s="29">
        <v>0.121</v>
      </c>
      <c r="P99" s="29">
        <v>0.125</v>
      </c>
      <c r="Q99" s="29">
        <v>0.158</v>
      </c>
      <c r="R99" s="29">
        <v>0.14099999999999999</v>
      </c>
      <c r="S99" s="29">
        <v>0.113</v>
      </c>
      <c r="T99" s="29">
        <v>0.111</v>
      </c>
      <c r="U99" s="65">
        <v>0.25800000000000001</v>
      </c>
      <c r="V99" s="65">
        <v>0.155</v>
      </c>
      <c r="W99" s="117" t="s">
        <v>364</v>
      </c>
    </row>
    <row r="100" spans="1:23" ht="15.75" customHeight="1" x14ac:dyDescent="0.35">
      <c r="A100" s="30" t="s">
        <v>212</v>
      </c>
      <c r="B100" s="17" t="s">
        <v>182</v>
      </c>
      <c r="C100" s="17" t="s">
        <v>88</v>
      </c>
      <c r="D100" s="29" t="s">
        <v>190</v>
      </c>
      <c r="E100" s="29" t="s">
        <v>190</v>
      </c>
      <c r="F100" s="29" t="s">
        <v>190</v>
      </c>
      <c r="G100" s="29" t="s">
        <v>190</v>
      </c>
      <c r="H100" s="29" t="s">
        <v>190</v>
      </c>
      <c r="I100" s="29" t="s">
        <v>190</v>
      </c>
      <c r="J100" s="29" t="s">
        <v>190</v>
      </c>
      <c r="K100" s="29" t="s">
        <v>190</v>
      </c>
      <c r="L100" s="29">
        <v>0.20100000000000001</v>
      </c>
      <c r="M100" s="29">
        <v>0.21100000000000002</v>
      </c>
      <c r="N100" s="29">
        <v>0.23800000000000002</v>
      </c>
      <c r="O100" s="29">
        <v>0.20800000000000002</v>
      </c>
      <c r="P100" s="29">
        <v>0.35200000000000004</v>
      </c>
      <c r="Q100" s="29">
        <v>0.44600000000000001</v>
      </c>
      <c r="R100" s="29" t="s">
        <v>208</v>
      </c>
      <c r="S100" s="29" t="s">
        <v>208</v>
      </c>
      <c r="T100" s="29">
        <v>0.27899999999999997</v>
      </c>
      <c r="U100" s="29" t="s">
        <v>208</v>
      </c>
      <c r="V100" s="29" t="s">
        <v>208</v>
      </c>
      <c r="W100" s="117" t="s">
        <v>364</v>
      </c>
    </row>
    <row r="101" spans="1:23" ht="15.75" customHeight="1" x14ac:dyDescent="0.35">
      <c r="A101" s="30" t="s">
        <v>212</v>
      </c>
      <c r="B101" s="17" t="s">
        <v>182</v>
      </c>
      <c r="C101" s="17" t="s">
        <v>18</v>
      </c>
      <c r="D101" s="29" t="s">
        <v>190</v>
      </c>
      <c r="E101" s="29" t="s">
        <v>190</v>
      </c>
      <c r="F101" s="29" t="s">
        <v>190</v>
      </c>
      <c r="G101" s="29" t="s">
        <v>190</v>
      </c>
      <c r="H101" s="29" t="s">
        <v>190</v>
      </c>
      <c r="I101" s="29" t="s">
        <v>190</v>
      </c>
      <c r="J101" s="29" t="s">
        <v>190</v>
      </c>
      <c r="K101" s="29" t="s">
        <v>190</v>
      </c>
      <c r="L101" s="29">
        <v>0.191</v>
      </c>
      <c r="M101" s="29">
        <v>0.13900000000000001</v>
      </c>
      <c r="N101" s="29">
        <v>0.127</v>
      </c>
      <c r="O101" s="29">
        <v>0.126</v>
      </c>
      <c r="P101" s="29">
        <v>9.3000000000000013E-2</v>
      </c>
      <c r="Q101" s="29">
        <v>0.14599999999999999</v>
      </c>
      <c r="R101" s="29">
        <v>0.183</v>
      </c>
      <c r="S101" s="29">
        <v>0.192</v>
      </c>
      <c r="T101" s="29">
        <v>0.254</v>
      </c>
      <c r="U101" s="65">
        <v>0.26300000000000001</v>
      </c>
      <c r="V101" s="65">
        <v>0.23899999999999999</v>
      </c>
      <c r="W101" s="117" t="s">
        <v>364</v>
      </c>
    </row>
    <row r="102" spans="1:23" ht="15.75" customHeight="1" x14ac:dyDescent="0.35">
      <c r="A102" s="30" t="s">
        <v>212</v>
      </c>
      <c r="B102" s="17" t="s">
        <v>182</v>
      </c>
      <c r="C102" s="17" t="s">
        <v>89</v>
      </c>
      <c r="D102" s="29" t="s">
        <v>190</v>
      </c>
      <c r="E102" s="29" t="s">
        <v>190</v>
      </c>
      <c r="F102" s="29" t="s">
        <v>190</v>
      </c>
      <c r="G102" s="29" t="s">
        <v>190</v>
      </c>
      <c r="H102" s="29" t="s">
        <v>190</v>
      </c>
      <c r="I102" s="29" t="s">
        <v>190</v>
      </c>
      <c r="J102" s="29" t="s">
        <v>190</v>
      </c>
      <c r="K102" s="29" t="s">
        <v>190</v>
      </c>
      <c r="L102" s="29">
        <v>0.26500000000000001</v>
      </c>
      <c r="M102" s="29">
        <v>0.254</v>
      </c>
      <c r="N102" s="29">
        <v>0.21299999999999999</v>
      </c>
      <c r="O102" s="29">
        <v>0.2</v>
      </c>
      <c r="P102" s="29">
        <v>0.36899999999999999</v>
      </c>
      <c r="Q102" s="29">
        <v>0.27600000000000002</v>
      </c>
      <c r="R102" s="29">
        <v>0.26400000000000001</v>
      </c>
      <c r="S102" s="29">
        <v>0.27399999999999997</v>
      </c>
      <c r="T102" s="29">
        <v>0.21</v>
      </c>
      <c r="U102" s="65">
        <v>0.36399999999999999</v>
      </c>
      <c r="V102" s="65">
        <v>0.16300000000000001</v>
      </c>
      <c r="W102" s="117" t="s">
        <v>364</v>
      </c>
    </row>
    <row r="103" spans="1:23" ht="15.75" customHeight="1" x14ac:dyDescent="0.35">
      <c r="A103" s="30" t="s">
        <v>212</v>
      </c>
      <c r="B103" s="17" t="s">
        <v>182</v>
      </c>
      <c r="C103" s="17" t="s">
        <v>90</v>
      </c>
      <c r="D103" s="29" t="s">
        <v>190</v>
      </c>
      <c r="E103" s="29" t="s">
        <v>190</v>
      </c>
      <c r="F103" s="29" t="s">
        <v>190</v>
      </c>
      <c r="G103" s="29" t="s">
        <v>190</v>
      </c>
      <c r="H103" s="29" t="s">
        <v>190</v>
      </c>
      <c r="I103" s="29" t="s">
        <v>190</v>
      </c>
      <c r="J103" s="29" t="s">
        <v>190</v>
      </c>
      <c r="K103" s="29" t="s">
        <v>190</v>
      </c>
      <c r="L103" s="29">
        <v>0.255</v>
      </c>
      <c r="M103" s="29">
        <v>0.222</v>
      </c>
      <c r="N103" s="29">
        <v>0.23</v>
      </c>
      <c r="O103" s="29">
        <v>0.17800000000000002</v>
      </c>
      <c r="P103" s="29">
        <v>0.26300000000000001</v>
      </c>
      <c r="Q103" s="29">
        <v>0.19600000000000001</v>
      </c>
      <c r="R103" s="29">
        <v>0.25600000000000001</v>
      </c>
      <c r="S103" s="29">
        <v>0.24600000000000002</v>
      </c>
      <c r="T103" s="29">
        <v>0.17</v>
      </c>
      <c r="U103" s="65">
        <v>0.30399999999999999</v>
      </c>
      <c r="V103" s="65">
        <v>0.34100000000000003</v>
      </c>
      <c r="W103" s="117" t="s">
        <v>364</v>
      </c>
    </row>
    <row r="104" spans="1:23" ht="15.75" customHeight="1" x14ac:dyDescent="0.35">
      <c r="A104" s="30" t="s">
        <v>212</v>
      </c>
      <c r="B104" s="17" t="s">
        <v>182</v>
      </c>
      <c r="C104" s="17" t="s">
        <v>91</v>
      </c>
      <c r="D104" s="29" t="s">
        <v>190</v>
      </c>
      <c r="E104" s="29" t="s">
        <v>190</v>
      </c>
      <c r="F104" s="29" t="s">
        <v>190</v>
      </c>
      <c r="G104" s="29" t="s">
        <v>190</v>
      </c>
      <c r="H104" s="29" t="s">
        <v>190</v>
      </c>
      <c r="I104" s="29" t="s">
        <v>190</v>
      </c>
      <c r="J104" s="29" t="s">
        <v>190</v>
      </c>
      <c r="K104" s="29" t="s">
        <v>190</v>
      </c>
      <c r="L104" s="29">
        <v>0.182</v>
      </c>
      <c r="M104" s="29">
        <v>0.28699999999999998</v>
      </c>
      <c r="N104" s="29">
        <v>8.6999999999999994E-2</v>
      </c>
      <c r="O104" s="29">
        <v>0.19500000000000001</v>
      </c>
      <c r="P104" s="29">
        <v>0.20499999999999999</v>
      </c>
      <c r="Q104" s="29">
        <v>9.8000000000000004E-2</v>
      </c>
      <c r="R104" s="29">
        <v>0.17800000000000002</v>
      </c>
      <c r="S104" s="29">
        <v>0.23</v>
      </c>
      <c r="T104" s="29">
        <v>0.23699999999999999</v>
      </c>
      <c r="U104" s="65">
        <v>0.31</v>
      </c>
      <c r="V104" s="65">
        <v>0.217</v>
      </c>
      <c r="W104" s="117" t="s">
        <v>364</v>
      </c>
    </row>
    <row r="105" spans="1:23" ht="15.75" customHeight="1" x14ac:dyDescent="0.35">
      <c r="A105" s="30" t="s">
        <v>212</v>
      </c>
      <c r="B105" s="17" t="s">
        <v>182</v>
      </c>
      <c r="C105" s="17" t="s">
        <v>92</v>
      </c>
      <c r="D105" s="29" t="s">
        <v>190</v>
      </c>
      <c r="E105" s="29" t="s">
        <v>190</v>
      </c>
      <c r="F105" s="29" t="s">
        <v>190</v>
      </c>
      <c r="G105" s="29" t="s">
        <v>190</v>
      </c>
      <c r="H105" s="29" t="s">
        <v>190</v>
      </c>
      <c r="I105" s="29" t="s">
        <v>190</v>
      </c>
      <c r="J105" s="29" t="s">
        <v>190</v>
      </c>
      <c r="K105" s="29" t="s">
        <v>190</v>
      </c>
      <c r="L105" s="29">
        <v>0.18100000000000002</v>
      </c>
      <c r="M105" s="29">
        <v>0.20399999999999999</v>
      </c>
      <c r="N105" s="29">
        <v>0.17699999999999999</v>
      </c>
      <c r="O105" s="29">
        <v>0.14899999999999999</v>
      </c>
      <c r="P105" s="29">
        <v>0.184</v>
      </c>
      <c r="Q105" s="29">
        <v>0.154</v>
      </c>
      <c r="R105" s="29">
        <v>0.185</v>
      </c>
      <c r="S105" s="29">
        <v>0.17600000000000002</v>
      </c>
      <c r="T105" s="29">
        <v>0.161</v>
      </c>
      <c r="U105" s="65">
        <v>0.25700000000000001</v>
      </c>
      <c r="V105" s="65">
        <v>0.23699999999999999</v>
      </c>
      <c r="W105" s="117" t="s">
        <v>364</v>
      </c>
    </row>
    <row r="106" spans="1:23" ht="15.75" customHeight="1" x14ac:dyDescent="0.35">
      <c r="A106" s="30" t="s">
        <v>212</v>
      </c>
      <c r="B106" s="17" t="s">
        <v>182</v>
      </c>
      <c r="C106" s="17" t="s">
        <v>93</v>
      </c>
      <c r="D106" s="29" t="s">
        <v>190</v>
      </c>
      <c r="E106" s="29" t="s">
        <v>190</v>
      </c>
      <c r="F106" s="29" t="s">
        <v>190</v>
      </c>
      <c r="G106" s="29" t="s">
        <v>190</v>
      </c>
      <c r="H106" s="29" t="s">
        <v>190</v>
      </c>
      <c r="I106" s="29" t="s">
        <v>190</v>
      </c>
      <c r="J106" s="29" t="s">
        <v>190</v>
      </c>
      <c r="K106" s="29" t="s">
        <v>190</v>
      </c>
      <c r="L106" s="29">
        <v>0.16200000000000001</v>
      </c>
      <c r="M106" s="29">
        <v>0.27500000000000002</v>
      </c>
      <c r="N106" s="29" t="s">
        <v>208</v>
      </c>
      <c r="O106" s="29" t="s">
        <v>208</v>
      </c>
      <c r="P106" s="29">
        <v>0.18899999999999997</v>
      </c>
      <c r="Q106" s="29">
        <v>0.254</v>
      </c>
      <c r="R106" s="29">
        <v>0.20199999999999999</v>
      </c>
      <c r="S106" s="29" t="s">
        <v>208</v>
      </c>
      <c r="T106" s="29">
        <v>0.20499999999999999</v>
      </c>
      <c r="U106" s="29" t="s">
        <v>208</v>
      </c>
      <c r="V106" s="29" t="s">
        <v>208</v>
      </c>
      <c r="W106" s="117" t="s">
        <v>364</v>
      </c>
    </row>
    <row r="107" spans="1:23" ht="15.75" customHeight="1" x14ac:dyDescent="0.35">
      <c r="A107" s="30" t="s">
        <v>212</v>
      </c>
      <c r="B107" s="17" t="s">
        <v>182</v>
      </c>
      <c r="C107" s="17" t="s">
        <v>94</v>
      </c>
      <c r="D107" s="29" t="s">
        <v>190</v>
      </c>
      <c r="E107" s="29" t="s">
        <v>190</v>
      </c>
      <c r="F107" s="29" t="s">
        <v>190</v>
      </c>
      <c r="G107" s="29" t="s">
        <v>190</v>
      </c>
      <c r="H107" s="29" t="s">
        <v>190</v>
      </c>
      <c r="I107" s="29" t="s">
        <v>190</v>
      </c>
      <c r="J107" s="29" t="s">
        <v>190</v>
      </c>
      <c r="K107" s="29" t="s">
        <v>190</v>
      </c>
      <c r="L107" s="29">
        <v>0.222</v>
      </c>
      <c r="M107" s="29">
        <v>0.21600000000000003</v>
      </c>
      <c r="N107" s="29">
        <v>0.18100000000000002</v>
      </c>
      <c r="O107" s="29">
        <v>0.185</v>
      </c>
      <c r="P107" s="29">
        <v>0.187</v>
      </c>
      <c r="Q107" s="29">
        <v>0.16300000000000001</v>
      </c>
      <c r="R107" s="29">
        <v>0.19600000000000001</v>
      </c>
      <c r="S107" s="29">
        <v>0.16699999999999998</v>
      </c>
      <c r="T107" s="29">
        <v>0.156</v>
      </c>
      <c r="U107" s="65">
        <v>0.17600000000000002</v>
      </c>
      <c r="V107" s="65">
        <v>0.159</v>
      </c>
      <c r="W107" s="117" t="s">
        <v>364</v>
      </c>
    </row>
    <row r="108" spans="1:23" ht="15.75" customHeight="1" x14ac:dyDescent="0.35">
      <c r="A108" s="30" t="s">
        <v>212</v>
      </c>
      <c r="B108" s="17" t="s">
        <v>182</v>
      </c>
      <c r="C108" s="17" t="s">
        <v>95</v>
      </c>
      <c r="D108" s="29" t="s">
        <v>190</v>
      </c>
      <c r="E108" s="29" t="s">
        <v>190</v>
      </c>
      <c r="F108" s="29" t="s">
        <v>190</v>
      </c>
      <c r="G108" s="29" t="s">
        <v>190</v>
      </c>
      <c r="H108" s="29" t="s">
        <v>190</v>
      </c>
      <c r="I108" s="29" t="s">
        <v>190</v>
      </c>
      <c r="J108" s="29" t="s">
        <v>190</v>
      </c>
      <c r="K108" s="29" t="s">
        <v>190</v>
      </c>
      <c r="L108" s="29">
        <v>0.14099999999999999</v>
      </c>
      <c r="M108" s="29">
        <v>0.193</v>
      </c>
      <c r="N108" s="29">
        <v>0.218</v>
      </c>
      <c r="O108" s="29">
        <v>0.13800000000000001</v>
      </c>
      <c r="P108" s="29">
        <v>0.251</v>
      </c>
      <c r="Q108" s="29">
        <v>0.222</v>
      </c>
      <c r="R108" s="29">
        <v>0.23899999999999999</v>
      </c>
      <c r="S108" s="29">
        <v>0.26800000000000002</v>
      </c>
      <c r="T108" s="29">
        <v>0.23699999999999999</v>
      </c>
      <c r="U108" s="65">
        <v>0.40600000000000003</v>
      </c>
      <c r="V108" s="29" t="s">
        <v>208</v>
      </c>
      <c r="W108" s="117" t="s">
        <v>364</v>
      </c>
    </row>
    <row r="109" spans="1:23" ht="30" customHeight="1" x14ac:dyDescent="0.35">
      <c r="A109" s="30" t="s">
        <v>212</v>
      </c>
      <c r="B109" s="17" t="s">
        <v>183</v>
      </c>
      <c r="C109" s="17" t="s">
        <v>112</v>
      </c>
      <c r="D109" s="33" t="s">
        <v>190</v>
      </c>
      <c r="E109" s="33" t="s">
        <v>190</v>
      </c>
      <c r="F109" s="33" t="s">
        <v>190</v>
      </c>
      <c r="G109" s="33" t="s">
        <v>190</v>
      </c>
      <c r="H109" s="33" t="s">
        <v>190</v>
      </c>
      <c r="I109" s="33" t="s">
        <v>190</v>
      </c>
      <c r="J109" s="29" t="s">
        <v>190</v>
      </c>
      <c r="K109" s="29" t="s">
        <v>190</v>
      </c>
      <c r="L109" s="29">
        <v>0.217</v>
      </c>
      <c r="M109" s="29">
        <v>0.20899999999999999</v>
      </c>
      <c r="N109" s="29">
        <v>0.16500000000000001</v>
      </c>
      <c r="O109" s="29">
        <v>0.21299999999999999</v>
      </c>
      <c r="P109" s="29">
        <v>0.19899999999999998</v>
      </c>
      <c r="Q109" s="29">
        <v>0.21199999999999999</v>
      </c>
      <c r="R109" s="29">
        <v>0.218</v>
      </c>
      <c r="S109" s="29">
        <v>0.21199999999999999</v>
      </c>
      <c r="T109" s="29">
        <v>0.20100000000000001</v>
      </c>
      <c r="U109" s="65">
        <v>0.254</v>
      </c>
      <c r="V109" s="65">
        <v>0.248</v>
      </c>
      <c r="W109" s="117" t="s">
        <v>364</v>
      </c>
    </row>
    <row r="110" spans="1:23" x14ac:dyDescent="0.35">
      <c r="A110" s="30" t="s">
        <v>212</v>
      </c>
      <c r="B110" s="17" t="s">
        <v>183</v>
      </c>
      <c r="C110" s="9" t="s">
        <v>113</v>
      </c>
      <c r="D110" s="33" t="s">
        <v>190</v>
      </c>
      <c r="E110" s="33" t="s">
        <v>190</v>
      </c>
      <c r="F110" s="33" t="s">
        <v>190</v>
      </c>
      <c r="G110" s="33" t="s">
        <v>190</v>
      </c>
      <c r="H110" s="33" t="s">
        <v>190</v>
      </c>
      <c r="I110" s="33" t="s">
        <v>190</v>
      </c>
      <c r="J110" s="29" t="s">
        <v>190</v>
      </c>
      <c r="K110" s="29" t="s">
        <v>190</v>
      </c>
      <c r="L110" s="29">
        <v>0.159</v>
      </c>
      <c r="M110" s="29">
        <v>0.22699999999999998</v>
      </c>
      <c r="N110" s="29">
        <v>0.17100000000000001</v>
      </c>
      <c r="O110" s="29">
        <v>0.157</v>
      </c>
      <c r="P110" s="29">
        <v>0.22699999999999998</v>
      </c>
      <c r="Q110" s="29">
        <v>0.115</v>
      </c>
      <c r="R110" s="29">
        <v>0.16399999999999998</v>
      </c>
      <c r="S110" s="29">
        <v>0.249</v>
      </c>
      <c r="T110" s="29">
        <v>0.182</v>
      </c>
      <c r="U110" s="65">
        <v>0.309</v>
      </c>
      <c r="V110" s="65">
        <v>0.20399999999999999</v>
      </c>
      <c r="W110" s="117" t="s">
        <v>364</v>
      </c>
    </row>
    <row r="111" spans="1:23" x14ac:dyDescent="0.35">
      <c r="A111" s="30" t="s">
        <v>212</v>
      </c>
      <c r="B111" s="17" t="s">
        <v>183</v>
      </c>
      <c r="C111" s="9" t="s">
        <v>114</v>
      </c>
      <c r="D111" s="33" t="s">
        <v>190</v>
      </c>
      <c r="E111" s="33" t="s">
        <v>190</v>
      </c>
      <c r="F111" s="33" t="s">
        <v>190</v>
      </c>
      <c r="G111" s="33" t="s">
        <v>190</v>
      </c>
      <c r="H111" s="33" t="s">
        <v>190</v>
      </c>
      <c r="I111" s="33" t="s">
        <v>190</v>
      </c>
      <c r="J111" s="29" t="s">
        <v>190</v>
      </c>
      <c r="K111" s="29" t="s">
        <v>190</v>
      </c>
      <c r="L111" s="29">
        <v>0.20600000000000002</v>
      </c>
      <c r="M111" s="29">
        <v>0.21899999999999997</v>
      </c>
      <c r="N111" s="29">
        <v>0.2</v>
      </c>
      <c r="O111" s="29">
        <v>0.16200000000000001</v>
      </c>
      <c r="P111" s="29">
        <v>0.193</v>
      </c>
      <c r="Q111" s="29">
        <v>0.156</v>
      </c>
      <c r="R111" s="29">
        <v>0.16699999999999998</v>
      </c>
      <c r="S111" s="29">
        <v>0.17199999999999999</v>
      </c>
      <c r="T111" s="29">
        <v>0.2</v>
      </c>
      <c r="U111" s="65">
        <v>0.218</v>
      </c>
      <c r="V111" s="65">
        <v>0.26200000000000001</v>
      </c>
      <c r="W111" s="117" t="s">
        <v>364</v>
      </c>
    </row>
    <row r="112" spans="1:23" x14ac:dyDescent="0.35">
      <c r="A112" s="30" t="s">
        <v>212</v>
      </c>
      <c r="B112" s="17" t="s">
        <v>183</v>
      </c>
      <c r="C112" s="9" t="s">
        <v>115</v>
      </c>
      <c r="D112" s="33" t="s">
        <v>190</v>
      </c>
      <c r="E112" s="33" t="s">
        <v>190</v>
      </c>
      <c r="F112" s="33" t="s">
        <v>190</v>
      </c>
      <c r="G112" s="33" t="s">
        <v>190</v>
      </c>
      <c r="H112" s="33" t="s">
        <v>190</v>
      </c>
      <c r="I112" s="33" t="s">
        <v>190</v>
      </c>
      <c r="J112" s="29" t="s">
        <v>190</v>
      </c>
      <c r="K112" s="29" t="s">
        <v>190</v>
      </c>
      <c r="L112" s="29">
        <v>0.21299999999999999</v>
      </c>
      <c r="M112" s="29">
        <v>0.218</v>
      </c>
      <c r="N112" s="29">
        <v>0.153</v>
      </c>
      <c r="O112" s="29">
        <v>0.152</v>
      </c>
      <c r="P112" s="29">
        <v>0.17300000000000001</v>
      </c>
      <c r="Q112" s="29">
        <v>0.192</v>
      </c>
      <c r="R112" s="29">
        <v>0.17100000000000001</v>
      </c>
      <c r="S112" s="29">
        <v>0.23</v>
      </c>
      <c r="T112" s="29">
        <v>0.25800000000000001</v>
      </c>
      <c r="U112" s="65">
        <v>0.39</v>
      </c>
      <c r="V112" s="65">
        <v>0.29299999999999998</v>
      </c>
      <c r="W112" s="117" t="s">
        <v>364</v>
      </c>
    </row>
    <row r="113" spans="1:23" x14ac:dyDescent="0.35">
      <c r="A113" s="30" t="s">
        <v>212</v>
      </c>
      <c r="B113" s="17" t="s">
        <v>183</v>
      </c>
      <c r="C113" s="9" t="s">
        <v>13</v>
      </c>
      <c r="D113" s="33" t="s">
        <v>190</v>
      </c>
      <c r="E113" s="33" t="s">
        <v>190</v>
      </c>
      <c r="F113" s="33" t="s">
        <v>190</v>
      </c>
      <c r="G113" s="33" t="s">
        <v>190</v>
      </c>
      <c r="H113" s="33" t="s">
        <v>190</v>
      </c>
      <c r="I113" s="33" t="s">
        <v>190</v>
      </c>
      <c r="J113" s="29" t="s">
        <v>190</v>
      </c>
      <c r="K113" s="29" t="s">
        <v>190</v>
      </c>
      <c r="L113" s="29">
        <v>0.18899999999999997</v>
      </c>
      <c r="M113" s="29">
        <v>0.17</v>
      </c>
      <c r="N113" s="29">
        <v>0.188</v>
      </c>
      <c r="O113" s="29">
        <v>0.23399999999999999</v>
      </c>
      <c r="P113" s="29">
        <v>0.20699999999999999</v>
      </c>
      <c r="Q113" s="29">
        <v>0.21199999999999999</v>
      </c>
      <c r="R113" s="29">
        <v>0.22899999999999998</v>
      </c>
      <c r="S113" s="29">
        <v>0.221</v>
      </c>
      <c r="T113" s="29">
        <v>0.222</v>
      </c>
      <c r="U113" s="65">
        <v>0.247</v>
      </c>
      <c r="V113" s="65">
        <v>0.19600000000000001</v>
      </c>
      <c r="W113" s="117" t="s">
        <v>364</v>
      </c>
    </row>
    <row r="114" spans="1:23" x14ac:dyDescent="0.35">
      <c r="A114" s="30" t="s">
        <v>212</v>
      </c>
      <c r="B114" s="17" t="s">
        <v>183</v>
      </c>
      <c r="C114" s="9" t="s">
        <v>116</v>
      </c>
      <c r="D114" s="33" t="s">
        <v>190</v>
      </c>
      <c r="E114" s="33" t="s">
        <v>190</v>
      </c>
      <c r="F114" s="33" t="s">
        <v>190</v>
      </c>
      <c r="G114" s="33" t="s">
        <v>190</v>
      </c>
      <c r="H114" s="33" t="s">
        <v>190</v>
      </c>
      <c r="I114" s="33" t="s">
        <v>190</v>
      </c>
      <c r="J114" s="29" t="s">
        <v>190</v>
      </c>
      <c r="K114" s="29" t="s">
        <v>190</v>
      </c>
      <c r="L114" s="29">
        <v>0.14099999999999999</v>
      </c>
      <c r="M114" s="29">
        <v>0.17300000000000001</v>
      </c>
      <c r="N114" s="29">
        <v>8.4000000000000005E-2</v>
      </c>
      <c r="O114" s="29">
        <v>0.11</v>
      </c>
      <c r="P114" s="29">
        <v>0.11900000000000001</v>
      </c>
      <c r="Q114" s="29">
        <v>0.11699999999999999</v>
      </c>
      <c r="R114" s="29">
        <v>0.125</v>
      </c>
      <c r="S114" s="29">
        <v>0.109</v>
      </c>
      <c r="T114" s="29">
        <v>0.13100000000000001</v>
      </c>
      <c r="U114" s="65">
        <v>0.19399999999999998</v>
      </c>
      <c r="V114" s="65">
        <v>0.125</v>
      </c>
      <c r="W114" s="117" t="s">
        <v>364</v>
      </c>
    </row>
    <row r="115" spans="1:23" x14ac:dyDescent="0.35">
      <c r="A115" s="30" t="s">
        <v>212</v>
      </c>
      <c r="B115" s="17" t="s">
        <v>183</v>
      </c>
      <c r="C115" s="9" t="s">
        <v>117</v>
      </c>
      <c r="D115" s="33" t="s">
        <v>190</v>
      </c>
      <c r="E115" s="33" t="s">
        <v>190</v>
      </c>
      <c r="F115" s="33" t="s">
        <v>190</v>
      </c>
      <c r="G115" s="33" t="s">
        <v>190</v>
      </c>
      <c r="H115" s="33" t="s">
        <v>190</v>
      </c>
      <c r="I115" s="33" t="s">
        <v>190</v>
      </c>
      <c r="J115" s="29" t="s">
        <v>190</v>
      </c>
      <c r="K115" s="29" t="s">
        <v>190</v>
      </c>
      <c r="L115" s="29">
        <v>0.222</v>
      </c>
      <c r="M115" s="29">
        <v>0.21600000000000003</v>
      </c>
      <c r="N115" s="29">
        <v>0.18100000000000002</v>
      </c>
      <c r="O115" s="29">
        <v>0.185</v>
      </c>
      <c r="P115" s="29">
        <v>0.187</v>
      </c>
      <c r="Q115" s="29">
        <v>0.16300000000000001</v>
      </c>
      <c r="R115" s="29">
        <v>0.19600000000000001</v>
      </c>
      <c r="S115" s="29">
        <v>0.16699999999999998</v>
      </c>
      <c r="T115" s="29">
        <v>0.156</v>
      </c>
      <c r="U115" s="65">
        <v>0.17600000000000002</v>
      </c>
      <c r="V115" s="65">
        <v>0.159</v>
      </c>
      <c r="W115" s="117" t="s">
        <v>364</v>
      </c>
    </row>
    <row r="116" spans="1:23" x14ac:dyDescent="0.35">
      <c r="A116" s="30" t="s">
        <v>212</v>
      </c>
      <c r="B116" s="17" t="s">
        <v>183</v>
      </c>
      <c r="C116" s="9" t="s">
        <v>118</v>
      </c>
      <c r="D116" s="33" t="s">
        <v>190</v>
      </c>
      <c r="E116" s="33" t="s">
        <v>190</v>
      </c>
      <c r="F116" s="33" t="s">
        <v>190</v>
      </c>
      <c r="G116" s="33" t="s">
        <v>190</v>
      </c>
      <c r="H116" s="33" t="s">
        <v>190</v>
      </c>
      <c r="I116" s="33" t="s">
        <v>190</v>
      </c>
      <c r="J116" s="29" t="s">
        <v>190</v>
      </c>
      <c r="K116" s="29" t="s">
        <v>190</v>
      </c>
      <c r="L116" s="29">
        <v>0.191</v>
      </c>
      <c r="M116" s="29">
        <v>0.13900000000000001</v>
      </c>
      <c r="N116" s="29">
        <v>0.127</v>
      </c>
      <c r="O116" s="29">
        <v>0.126</v>
      </c>
      <c r="P116" s="29">
        <v>9.3000000000000013E-2</v>
      </c>
      <c r="Q116" s="29">
        <v>0.14599999999999999</v>
      </c>
      <c r="R116" s="29">
        <v>0.183</v>
      </c>
      <c r="S116" s="29">
        <v>0.192</v>
      </c>
      <c r="T116" s="29">
        <v>0.254</v>
      </c>
      <c r="U116" s="65">
        <v>0.26300000000000001</v>
      </c>
      <c r="V116" s="65">
        <v>0.23899999999999999</v>
      </c>
      <c r="W116" s="117" t="s">
        <v>364</v>
      </c>
    </row>
    <row r="117" spans="1:23" x14ac:dyDescent="0.35">
      <c r="A117" s="30" t="s">
        <v>212</v>
      </c>
      <c r="B117" s="17" t="s">
        <v>183</v>
      </c>
      <c r="C117" s="9" t="s">
        <v>184</v>
      </c>
      <c r="D117" s="33" t="s">
        <v>190</v>
      </c>
      <c r="E117" s="33" t="s">
        <v>190</v>
      </c>
      <c r="F117" s="33" t="s">
        <v>190</v>
      </c>
      <c r="G117" s="33" t="s">
        <v>190</v>
      </c>
      <c r="H117" s="33" t="s">
        <v>190</v>
      </c>
      <c r="I117" s="33" t="s">
        <v>190</v>
      </c>
      <c r="J117" s="29" t="s">
        <v>190</v>
      </c>
      <c r="K117" s="29" t="s">
        <v>190</v>
      </c>
      <c r="L117" s="29">
        <v>0.19699999999999998</v>
      </c>
      <c r="M117" s="29">
        <v>0.20199999999999999</v>
      </c>
      <c r="N117" s="29">
        <v>0.17800000000000002</v>
      </c>
      <c r="O117" s="29">
        <v>0.17899999999999999</v>
      </c>
      <c r="P117" s="29">
        <v>0.18899999999999997</v>
      </c>
      <c r="Q117" s="29">
        <v>0.17199999999999999</v>
      </c>
      <c r="R117" s="29">
        <v>0.187</v>
      </c>
      <c r="S117" s="29">
        <v>0.19399999999999998</v>
      </c>
      <c r="T117" s="29">
        <v>0.20399999999999999</v>
      </c>
      <c r="U117" s="65">
        <v>0.245</v>
      </c>
      <c r="V117" s="65">
        <v>0.23100000000000001</v>
      </c>
      <c r="W117" s="117" t="s">
        <v>364</v>
      </c>
    </row>
    <row r="118" spans="1:23" ht="30" customHeight="1" x14ac:dyDescent="0.35">
      <c r="A118" s="30" t="s">
        <v>212</v>
      </c>
      <c r="B118" s="17" t="s">
        <v>185</v>
      </c>
      <c r="C118" s="17" t="s">
        <v>111</v>
      </c>
      <c r="D118" s="33" t="s">
        <v>190</v>
      </c>
      <c r="E118" s="33" t="s">
        <v>190</v>
      </c>
      <c r="F118" s="33" t="s">
        <v>190</v>
      </c>
      <c r="G118" s="33" t="s">
        <v>190</v>
      </c>
      <c r="H118" s="33" t="s">
        <v>190</v>
      </c>
      <c r="I118" s="33" t="s">
        <v>190</v>
      </c>
      <c r="J118" s="29" t="s">
        <v>190</v>
      </c>
      <c r="K118" s="29" t="s">
        <v>190</v>
      </c>
      <c r="L118" s="29">
        <v>0.29399999999999998</v>
      </c>
      <c r="M118" s="29">
        <v>0.28499999999999998</v>
      </c>
      <c r="N118" s="29">
        <v>0.31900000000000001</v>
      </c>
      <c r="O118" s="29">
        <v>0.41200000000000003</v>
      </c>
      <c r="P118" s="29">
        <v>0.25600000000000001</v>
      </c>
      <c r="Q118" s="29">
        <v>0.31900000000000001</v>
      </c>
      <c r="R118" s="29">
        <v>0.32700000000000001</v>
      </c>
      <c r="S118" s="29">
        <v>0.29799999999999999</v>
      </c>
      <c r="T118" s="29">
        <v>0.28999999999999998</v>
      </c>
      <c r="U118" s="65">
        <v>0.33600000000000002</v>
      </c>
      <c r="V118" s="65">
        <v>0.23600000000000002</v>
      </c>
      <c r="W118" s="117" t="s">
        <v>364</v>
      </c>
    </row>
    <row r="119" spans="1:23" x14ac:dyDescent="0.35">
      <c r="A119" s="30" t="s">
        <v>212</v>
      </c>
      <c r="B119" s="17" t="s">
        <v>185</v>
      </c>
      <c r="C119" s="9" t="s">
        <v>186</v>
      </c>
      <c r="D119" s="33" t="s">
        <v>190</v>
      </c>
      <c r="E119" s="33" t="s">
        <v>190</v>
      </c>
      <c r="F119" s="33" t="s">
        <v>190</v>
      </c>
      <c r="G119" s="33" t="s">
        <v>190</v>
      </c>
      <c r="H119" s="33" t="s">
        <v>190</v>
      </c>
      <c r="I119" s="33" t="s">
        <v>190</v>
      </c>
      <c r="J119" s="29" t="s">
        <v>190</v>
      </c>
      <c r="K119" s="29" t="s">
        <v>190</v>
      </c>
      <c r="L119" s="29">
        <v>0.26899999999999996</v>
      </c>
      <c r="M119" s="29">
        <v>0.23399999999999999</v>
      </c>
      <c r="N119" s="29">
        <v>0.251</v>
      </c>
      <c r="O119" s="29">
        <v>0.21199999999999999</v>
      </c>
      <c r="P119" s="29">
        <v>0.23899999999999999</v>
      </c>
      <c r="Q119" s="29">
        <v>0.248</v>
      </c>
      <c r="R119" s="29">
        <v>0.28499999999999998</v>
      </c>
      <c r="S119" s="29">
        <v>0.27500000000000002</v>
      </c>
      <c r="T119" s="29">
        <v>0.27600000000000002</v>
      </c>
      <c r="U119" s="65">
        <v>0.215</v>
      </c>
      <c r="V119" s="65">
        <v>0.21199999999999999</v>
      </c>
      <c r="W119" s="117" t="s">
        <v>364</v>
      </c>
    </row>
    <row r="120" spans="1:23" x14ac:dyDescent="0.35">
      <c r="A120" s="30" t="s">
        <v>212</v>
      </c>
      <c r="B120" s="17" t="s">
        <v>185</v>
      </c>
      <c r="C120" s="9" t="s">
        <v>151</v>
      </c>
      <c r="D120" s="33" t="s">
        <v>190</v>
      </c>
      <c r="E120" s="33" t="s">
        <v>190</v>
      </c>
      <c r="F120" s="33" t="s">
        <v>190</v>
      </c>
      <c r="G120" s="33" t="s">
        <v>190</v>
      </c>
      <c r="H120" s="33" t="s">
        <v>190</v>
      </c>
      <c r="I120" s="33" t="s">
        <v>190</v>
      </c>
      <c r="J120" s="29" t="s">
        <v>190</v>
      </c>
      <c r="K120" s="29" t="s">
        <v>190</v>
      </c>
      <c r="L120" s="29">
        <v>0.28000000000000003</v>
      </c>
      <c r="M120" s="29">
        <v>0.25900000000000001</v>
      </c>
      <c r="N120" s="29">
        <v>0.26500000000000001</v>
      </c>
      <c r="O120" s="29">
        <v>0.25600000000000001</v>
      </c>
      <c r="P120" s="29">
        <v>0.24199999999999999</v>
      </c>
      <c r="Q120" s="29">
        <v>0.25900000000000001</v>
      </c>
      <c r="R120" s="29">
        <v>0.27699999999999997</v>
      </c>
      <c r="S120" s="29">
        <v>0.28100000000000003</v>
      </c>
      <c r="T120" s="29">
        <v>0.23699999999999999</v>
      </c>
      <c r="U120" s="65">
        <v>0.23600000000000002</v>
      </c>
      <c r="V120" s="65">
        <v>0.21199999999999999</v>
      </c>
      <c r="W120" s="117" t="s">
        <v>364</v>
      </c>
    </row>
    <row r="121" spans="1:23" ht="34.5" customHeight="1" x14ac:dyDescent="0.35">
      <c r="A121" s="30" t="s">
        <v>212</v>
      </c>
      <c r="B121" s="91" t="s">
        <v>272</v>
      </c>
      <c r="C121" s="92" t="s">
        <v>273</v>
      </c>
      <c r="D121" s="48" t="s">
        <v>190</v>
      </c>
      <c r="E121" s="48" t="s">
        <v>190</v>
      </c>
      <c r="F121" s="48" t="s">
        <v>190</v>
      </c>
      <c r="G121" s="48" t="s">
        <v>190</v>
      </c>
      <c r="H121" s="48" t="s">
        <v>190</v>
      </c>
      <c r="I121" s="48" t="s">
        <v>190</v>
      </c>
      <c r="J121" s="48" t="s">
        <v>190</v>
      </c>
      <c r="K121" s="48" t="s">
        <v>190</v>
      </c>
      <c r="L121" s="29">
        <v>0.21600000000000003</v>
      </c>
      <c r="M121" s="29">
        <v>0.20499999999999999</v>
      </c>
      <c r="N121" s="29">
        <v>0.157</v>
      </c>
      <c r="O121" s="29">
        <v>0.24399999999999999</v>
      </c>
      <c r="P121" s="29">
        <v>0.159</v>
      </c>
      <c r="Q121" s="29">
        <v>0.217</v>
      </c>
      <c r="R121" s="29">
        <v>0.158</v>
      </c>
      <c r="S121" s="29">
        <v>0.10199999999999999</v>
      </c>
      <c r="T121" s="29">
        <v>0.17399999999999999</v>
      </c>
      <c r="U121" s="29">
        <v>0.30499999999999999</v>
      </c>
      <c r="V121" s="29" t="s">
        <v>208</v>
      </c>
      <c r="W121" s="117" t="s">
        <v>364</v>
      </c>
    </row>
    <row r="122" spans="1:23" x14ac:dyDescent="0.35">
      <c r="A122" s="30" t="s">
        <v>212</v>
      </c>
      <c r="B122" s="91" t="s">
        <v>272</v>
      </c>
      <c r="C122" s="92" t="s">
        <v>274</v>
      </c>
      <c r="D122" s="48" t="s">
        <v>190</v>
      </c>
      <c r="E122" s="48" t="s">
        <v>190</v>
      </c>
      <c r="F122" s="48" t="s">
        <v>190</v>
      </c>
      <c r="G122" s="48" t="s">
        <v>190</v>
      </c>
      <c r="H122" s="48" t="s">
        <v>190</v>
      </c>
      <c r="I122" s="48" t="s">
        <v>190</v>
      </c>
      <c r="J122" s="48" t="s">
        <v>190</v>
      </c>
      <c r="K122" s="48" t="s">
        <v>190</v>
      </c>
      <c r="L122" s="29">
        <v>0.22500000000000001</v>
      </c>
      <c r="M122" s="29">
        <v>0.21100000000000002</v>
      </c>
      <c r="N122" s="29">
        <v>0.21199999999999999</v>
      </c>
      <c r="O122" s="29">
        <v>0.23600000000000002</v>
      </c>
      <c r="P122" s="29">
        <v>0.13900000000000001</v>
      </c>
      <c r="Q122" s="29">
        <v>0.21299999999999999</v>
      </c>
      <c r="R122" s="29">
        <v>0.249</v>
      </c>
      <c r="S122" s="29">
        <v>0.12</v>
      </c>
      <c r="T122" s="29" t="s">
        <v>208</v>
      </c>
      <c r="U122" s="29" t="s">
        <v>208</v>
      </c>
      <c r="V122" s="29" t="s">
        <v>208</v>
      </c>
      <c r="W122" s="117" t="s">
        <v>364</v>
      </c>
    </row>
    <row r="123" spans="1:23" x14ac:dyDescent="0.35">
      <c r="A123" s="30" t="s">
        <v>212</v>
      </c>
      <c r="B123" s="91" t="s">
        <v>272</v>
      </c>
      <c r="C123" s="92" t="s">
        <v>275</v>
      </c>
      <c r="D123" s="49" t="s">
        <v>190</v>
      </c>
      <c r="E123" s="49" t="s">
        <v>190</v>
      </c>
      <c r="F123" s="49" t="s">
        <v>190</v>
      </c>
      <c r="G123" s="49" t="s">
        <v>190</v>
      </c>
      <c r="H123" s="49" t="s">
        <v>190</v>
      </c>
      <c r="I123" s="49" t="s">
        <v>190</v>
      </c>
      <c r="J123" s="50" t="s">
        <v>190</v>
      </c>
      <c r="K123" s="50" t="s">
        <v>190</v>
      </c>
      <c r="L123" s="29">
        <v>0.191</v>
      </c>
      <c r="M123" s="29">
        <v>0.154</v>
      </c>
      <c r="N123" s="29">
        <v>0.20199999999999999</v>
      </c>
      <c r="O123" s="29">
        <v>0.19</v>
      </c>
      <c r="P123" s="29">
        <v>0.29799999999999999</v>
      </c>
      <c r="Q123" s="29">
        <v>0.36</v>
      </c>
      <c r="R123" s="29" t="s">
        <v>208</v>
      </c>
      <c r="S123" s="29">
        <v>0.45700000000000002</v>
      </c>
      <c r="T123" s="29">
        <v>0.34600000000000003</v>
      </c>
      <c r="U123" s="29" t="s">
        <v>208</v>
      </c>
      <c r="V123" s="29" t="s">
        <v>208</v>
      </c>
      <c r="W123" s="117" t="s">
        <v>364</v>
      </c>
    </row>
    <row r="124" spans="1:23" x14ac:dyDescent="0.35">
      <c r="A124" s="30" t="s">
        <v>212</v>
      </c>
      <c r="B124" s="91" t="s">
        <v>272</v>
      </c>
      <c r="C124" s="92" t="s">
        <v>276</v>
      </c>
      <c r="D124" s="49" t="s">
        <v>190</v>
      </c>
      <c r="E124" s="49" t="s">
        <v>190</v>
      </c>
      <c r="F124" s="49" t="s">
        <v>190</v>
      </c>
      <c r="G124" s="49" t="s">
        <v>190</v>
      </c>
      <c r="H124" s="49" t="s">
        <v>190</v>
      </c>
      <c r="I124" s="49" t="s">
        <v>190</v>
      </c>
      <c r="J124" s="50" t="s">
        <v>190</v>
      </c>
      <c r="K124" s="50" t="s">
        <v>190</v>
      </c>
      <c r="L124" s="29">
        <v>0.22800000000000001</v>
      </c>
      <c r="M124" s="29">
        <v>0.22899999999999998</v>
      </c>
      <c r="N124" s="29">
        <v>0.17600000000000002</v>
      </c>
      <c r="O124" s="29">
        <v>0.19500000000000001</v>
      </c>
      <c r="P124" s="29">
        <v>0.17800000000000002</v>
      </c>
      <c r="Q124" s="29">
        <v>0.14599999999999999</v>
      </c>
      <c r="R124" s="29">
        <v>0.16699999999999998</v>
      </c>
      <c r="S124" s="29">
        <v>0.14899999999999999</v>
      </c>
      <c r="T124" s="29">
        <v>0.159</v>
      </c>
      <c r="U124" s="29">
        <v>0.16399999999999998</v>
      </c>
      <c r="V124" s="29">
        <v>0.188</v>
      </c>
      <c r="W124" s="117" t="s">
        <v>364</v>
      </c>
    </row>
    <row r="125" spans="1:23" x14ac:dyDescent="0.35">
      <c r="A125" s="30" t="s">
        <v>212</v>
      </c>
      <c r="B125" s="91" t="s">
        <v>272</v>
      </c>
      <c r="C125" s="92" t="s">
        <v>277</v>
      </c>
      <c r="D125" s="49" t="s">
        <v>190</v>
      </c>
      <c r="E125" s="49" t="s">
        <v>190</v>
      </c>
      <c r="F125" s="49" t="s">
        <v>190</v>
      </c>
      <c r="G125" s="49" t="s">
        <v>190</v>
      </c>
      <c r="H125" s="49" t="s">
        <v>190</v>
      </c>
      <c r="I125" s="49" t="s">
        <v>190</v>
      </c>
      <c r="J125" s="50" t="s">
        <v>190</v>
      </c>
      <c r="K125" s="50" t="s">
        <v>190</v>
      </c>
      <c r="L125" s="29">
        <v>0.13600000000000001</v>
      </c>
      <c r="M125" s="29">
        <v>0.159</v>
      </c>
      <c r="N125" s="29">
        <v>7.2000000000000008E-2</v>
      </c>
      <c r="O125" s="29">
        <v>0.10199999999999999</v>
      </c>
      <c r="P125" s="29">
        <v>9.3000000000000013E-2</v>
      </c>
      <c r="Q125" s="29">
        <v>0.10099999999999999</v>
      </c>
      <c r="R125" s="29">
        <v>0.11599999999999999</v>
      </c>
      <c r="S125" s="29">
        <v>0.11900000000000001</v>
      </c>
      <c r="T125" s="29">
        <v>0.129</v>
      </c>
      <c r="U125" s="29">
        <v>0.20699999999999999</v>
      </c>
      <c r="V125" s="29">
        <v>0.129</v>
      </c>
      <c r="W125" s="117" t="s">
        <v>364</v>
      </c>
    </row>
    <row r="126" spans="1:23" x14ac:dyDescent="0.35">
      <c r="A126" s="30" t="s">
        <v>212</v>
      </c>
      <c r="B126" s="91" t="s">
        <v>272</v>
      </c>
      <c r="C126" s="92" t="s">
        <v>278</v>
      </c>
      <c r="D126" s="49" t="s">
        <v>190</v>
      </c>
      <c r="E126" s="49" t="s">
        <v>190</v>
      </c>
      <c r="F126" s="49" t="s">
        <v>190</v>
      </c>
      <c r="G126" s="49" t="s">
        <v>190</v>
      </c>
      <c r="H126" s="49" t="s">
        <v>190</v>
      </c>
      <c r="I126" s="49" t="s">
        <v>190</v>
      </c>
      <c r="J126" s="50" t="s">
        <v>190</v>
      </c>
      <c r="K126" s="50" t="s">
        <v>190</v>
      </c>
      <c r="L126" s="29">
        <v>0.17</v>
      </c>
      <c r="M126" s="29">
        <v>0.30199999999999999</v>
      </c>
      <c r="N126" s="29">
        <v>0.183</v>
      </c>
      <c r="O126" s="29">
        <v>0.20499999999999999</v>
      </c>
      <c r="P126" s="29">
        <v>0.34700000000000003</v>
      </c>
      <c r="Q126" s="29" t="s">
        <v>208</v>
      </c>
      <c r="R126" s="29">
        <v>0.23100000000000001</v>
      </c>
      <c r="S126" s="29" t="s">
        <v>208</v>
      </c>
      <c r="T126" s="29" t="s">
        <v>208</v>
      </c>
      <c r="U126" s="29" t="s">
        <v>208</v>
      </c>
      <c r="V126" s="29" t="s">
        <v>208</v>
      </c>
      <c r="W126" s="117" t="s">
        <v>364</v>
      </c>
    </row>
    <row r="127" spans="1:23" x14ac:dyDescent="0.35">
      <c r="A127" s="30" t="s">
        <v>212</v>
      </c>
      <c r="B127" s="91" t="s">
        <v>272</v>
      </c>
      <c r="C127" s="92" t="s">
        <v>279</v>
      </c>
      <c r="D127" s="49" t="s">
        <v>190</v>
      </c>
      <c r="E127" s="49" t="s">
        <v>190</v>
      </c>
      <c r="F127" s="49" t="s">
        <v>190</v>
      </c>
      <c r="G127" s="49" t="s">
        <v>190</v>
      </c>
      <c r="H127" s="49" t="s">
        <v>190</v>
      </c>
      <c r="I127" s="49" t="s">
        <v>190</v>
      </c>
      <c r="J127" s="50" t="s">
        <v>190</v>
      </c>
      <c r="K127" s="50" t="s">
        <v>190</v>
      </c>
      <c r="L127" s="29">
        <v>0.19</v>
      </c>
      <c r="M127" s="29">
        <v>0.14499999999999999</v>
      </c>
      <c r="N127" s="29">
        <v>0.12</v>
      </c>
      <c r="O127" s="29">
        <v>0.121</v>
      </c>
      <c r="P127" s="29">
        <v>8.199999999999999E-2</v>
      </c>
      <c r="Q127" s="29">
        <v>0.156</v>
      </c>
      <c r="R127" s="29">
        <v>0.184</v>
      </c>
      <c r="S127" s="29">
        <v>0.22699999999999998</v>
      </c>
      <c r="T127" s="29">
        <v>0.255</v>
      </c>
      <c r="U127" s="29">
        <v>0.25700000000000001</v>
      </c>
      <c r="V127" s="29">
        <v>0.251</v>
      </c>
      <c r="W127" s="117" t="s">
        <v>364</v>
      </c>
    </row>
    <row r="128" spans="1:23" x14ac:dyDescent="0.35">
      <c r="A128" s="30" t="s">
        <v>212</v>
      </c>
      <c r="B128" s="91" t="s">
        <v>272</v>
      </c>
      <c r="C128" s="92" t="s">
        <v>280</v>
      </c>
      <c r="D128" s="49" t="s">
        <v>190</v>
      </c>
      <c r="E128" s="49" t="s">
        <v>190</v>
      </c>
      <c r="F128" s="49" t="s">
        <v>190</v>
      </c>
      <c r="G128" s="49" t="s">
        <v>190</v>
      </c>
      <c r="H128" s="49" t="s">
        <v>190</v>
      </c>
      <c r="I128" s="49" t="s">
        <v>190</v>
      </c>
      <c r="J128" s="50" t="s">
        <v>190</v>
      </c>
      <c r="K128" s="50" t="s">
        <v>190</v>
      </c>
      <c r="L128" s="29">
        <v>0.19600000000000001</v>
      </c>
      <c r="M128" s="29" t="s">
        <v>208</v>
      </c>
      <c r="N128" s="29">
        <v>0.16</v>
      </c>
      <c r="O128" s="29" t="s">
        <v>208</v>
      </c>
      <c r="P128" s="29">
        <v>0.185</v>
      </c>
      <c r="Q128" s="29" t="s">
        <v>208</v>
      </c>
      <c r="R128" s="29" t="s">
        <v>208</v>
      </c>
      <c r="S128" s="29" t="s">
        <v>208</v>
      </c>
      <c r="T128" s="29" t="s">
        <v>208</v>
      </c>
      <c r="U128" s="29" t="s">
        <v>208</v>
      </c>
      <c r="V128" s="29" t="s">
        <v>208</v>
      </c>
      <c r="W128" s="117" t="s">
        <v>364</v>
      </c>
    </row>
    <row r="129" spans="1:23" x14ac:dyDescent="0.35">
      <c r="A129" s="30" t="s">
        <v>212</v>
      </c>
      <c r="B129" s="91" t="s">
        <v>272</v>
      </c>
      <c r="C129" s="92" t="s">
        <v>281</v>
      </c>
      <c r="D129" s="49" t="s">
        <v>190</v>
      </c>
      <c r="E129" s="49" t="s">
        <v>190</v>
      </c>
      <c r="F129" s="49" t="s">
        <v>190</v>
      </c>
      <c r="G129" s="49" t="s">
        <v>190</v>
      </c>
      <c r="H129" s="49" t="s">
        <v>190</v>
      </c>
      <c r="I129" s="49" t="s">
        <v>190</v>
      </c>
      <c r="J129" s="50" t="s">
        <v>190</v>
      </c>
      <c r="K129" s="50" t="s">
        <v>190</v>
      </c>
      <c r="L129" s="29">
        <v>0.19600000000000001</v>
      </c>
      <c r="M129" s="29">
        <v>0.151</v>
      </c>
      <c r="N129" s="29">
        <v>0.21100000000000002</v>
      </c>
      <c r="O129" s="29">
        <v>0.13699999999999998</v>
      </c>
      <c r="P129" s="29">
        <v>0.252</v>
      </c>
      <c r="Q129" s="29">
        <v>0.27200000000000002</v>
      </c>
      <c r="R129" s="29">
        <v>0.33100000000000002</v>
      </c>
      <c r="S129" s="29">
        <v>0.221</v>
      </c>
      <c r="T129" s="29">
        <v>0.14699999999999999</v>
      </c>
      <c r="U129" s="29">
        <v>0.22399999999999998</v>
      </c>
      <c r="V129" s="29">
        <v>7.4999999999999997E-2</v>
      </c>
      <c r="W129" s="117" t="s">
        <v>364</v>
      </c>
    </row>
    <row r="130" spans="1:23" ht="32" customHeight="1" x14ac:dyDescent="0.35">
      <c r="A130" s="30" t="s">
        <v>212</v>
      </c>
      <c r="B130" s="82" t="s">
        <v>263</v>
      </c>
      <c r="C130" s="9" t="s">
        <v>282</v>
      </c>
      <c r="D130" s="29" t="s">
        <v>190</v>
      </c>
      <c r="E130" s="29" t="s">
        <v>190</v>
      </c>
      <c r="F130" s="29" t="s">
        <v>190</v>
      </c>
      <c r="G130" s="29" t="s">
        <v>190</v>
      </c>
      <c r="H130" s="29" t="s">
        <v>190</v>
      </c>
      <c r="I130" s="29" t="s">
        <v>190</v>
      </c>
      <c r="J130" s="29" t="s">
        <v>190</v>
      </c>
      <c r="K130" s="29" t="s">
        <v>190</v>
      </c>
      <c r="L130" s="29">
        <v>0.307</v>
      </c>
      <c r="M130" s="29">
        <v>0.32899999999999996</v>
      </c>
      <c r="N130" s="29">
        <v>0.32200000000000001</v>
      </c>
      <c r="O130" s="29">
        <v>0.314</v>
      </c>
      <c r="P130" s="29">
        <v>0.33899999999999997</v>
      </c>
      <c r="Q130" s="29">
        <v>0.32500000000000001</v>
      </c>
      <c r="R130" s="29">
        <v>0.317</v>
      </c>
      <c r="S130" s="29">
        <v>0.308</v>
      </c>
      <c r="T130" s="29">
        <v>0.33299999999999996</v>
      </c>
      <c r="U130" s="29">
        <v>0.309</v>
      </c>
      <c r="V130" s="65">
        <v>0.32400000000000001</v>
      </c>
      <c r="W130" s="117" t="s">
        <v>364</v>
      </c>
    </row>
    <row r="131" spans="1:23" x14ac:dyDescent="0.35">
      <c r="A131" s="30" t="s">
        <v>212</v>
      </c>
      <c r="B131" s="82" t="s">
        <v>263</v>
      </c>
      <c r="C131" s="92" t="s">
        <v>265</v>
      </c>
      <c r="D131" s="33" t="s">
        <v>190</v>
      </c>
      <c r="E131" s="33" t="s">
        <v>190</v>
      </c>
      <c r="F131" s="33" t="s">
        <v>190</v>
      </c>
      <c r="G131" s="33" t="s">
        <v>190</v>
      </c>
      <c r="H131" s="33" t="s">
        <v>190</v>
      </c>
      <c r="I131" s="33" t="s">
        <v>190</v>
      </c>
      <c r="J131" s="29" t="s">
        <v>190</v>
      </c>
      <c r="K131" s="29" t="s">
        <v>190</v>
      </c>
      <c r="L131" s="29">
        <v>0.25</v>
      </c>
      <c r="M131" s="29">
        <v>0.24100000000000002</v>
      </c>
      <c r="N131" s="29">
        <v>0.23800000000000002</v>
      </c>
      <c r="O131" s="29">
        <v>0.22699999999999998</v>
      </c>
      <c r="P131" s="29">
        <v>0.249</v>
      </c>
      <c r="Q131" s="29">
        <v>0.23699999999999999</v>
      </c>
      <c r="R131" s="29">
        <v>0.24100000000000002</v>
      </c>
      <c r="S131" s="29">
        <v>0.23399999999999999</v>
      </c>
      <c r="T131" s="29">
        <v>0.247</v>
      </c>
      <c r="U131" s="29">
        <v>0.24100000000000002</v>
      </c>
      <c r="V131" s="65">
        <v>0.24</v>
      </c>
      <c r="W131" s="117" t="s">
        <v>364</v>
      </c>
    </row>
    <row r="132" spans="1:23" x14ac:dyDescent="0.35">
      <c r="A132" s="30" t="s">
        <v>212</v>
      </c>
      <c r="B132" s="82" t="s">
        <v>263</v>
      </c>
      <c r="C132" s="92" t="s">
        <v>266</v>
      </c>
      <c r="D132" s="33" t="s">
        <v>190</v>
      </c>
      <c r="E132" s="33" t="s">
        <v>190</v>
      </c>
      <c r="F132" s="33" t="s">
        <v>190</v>
      </c>
      <c r="G132" s="33" t="s">
        <v>190</v>
      </c>
      <c r="H132" s="33" t="s">
        <v>190</v>
      </c>
      <c r="I132" s="33" t="s">
        <v>190</v>
      </c>
      <c r="J132" s="29" t="s">
        <v>190</v>
      </c>
      <c r="K132" s="29" t="s">
        <v>190</v>
      </c>
      <c r="L132" s="29">
        <v>0.215</v>
      </c>
      <c r="M132" s="29">
        <v>0.21899999999999997</v>
      </c>
      <c r="N132" s="29">
        <v>0.20199999999999999</v>
      </c>
      <c r="O132" s="29">
        <v>0.218</v>
      </c>
      <c r="P132" s="29">
        <v>0.20699999999999999</v>
      </c>
      <c r="Q132" s="29">
        <v>0.20499999999999999</v>
      </c>
      <c r="R132" s="29">
        <v>0.19899999999999998</v>
      </c>
      <c r="S132" s="29">
        <v>0.2</v>
      </c>
      <c r="T132" s="29">
        <v>0.2</v>
      </c>
      <c r="U132" s="29">
        <v>0.215</v>
      </c>
      <c r="V132" s="65">
        <v>0.19800000000000001</v>
      </c>
      <c r="W132" s="117" t="s">
        <v>364</v>
      </c>
    </row>
    <row r="133" spans="1:23" x14ac:dyDescent="0.35">
      <c r="A133" s="30" t="s">
        <v>212</v>
      </c>
      <c r="B133" s="82" t="s">
        <v>263</v>
      </c>
      <c r="C133" s="92" t="s">
        <v>267</v>
      </c>
      <c r="D133" s="29" t="s">
        <v>190</v>
      </c>
      <c r="E133" s="29" t="s">
        <v>190</v>
      </c>
      <c r="F133" s="29" t="s">
        <v>190</v>
      </c>
      <c r="G133" s="29" t="s">
        <v>190</v>
      </c>
      <c r="H133" s="29" t="s">
        <v>190</v>
      </c>
      <c r="I133" s="29" t="s">
        <v>190</v>
      </c>
      <c r="J133" s="29" t="s">
        <v>190</v>
      </c>
      <c r="K133" s="29" t="s">
        <v>190</v>
      </c>
      <c r="L133" s="29">
        <v>0.191</v>
      </c>
      <c r="M133" s="29">
        <v>0.185</v>
      </c>
      <c r="N133" s="29">
        <v>0.18600000000000003</v>
      </c>
      <c r="O133" s="29">
        <v>0.18600000000000003</v>
      </c>
      <c r="P133" s="29">
        <v>0.17699999999999999</v>
      </c>
      <c r="Q133" s="29">
        <v>0.17899999999999999</v>
      </c>
      <c r="R133" s="29">
        <v>0.188</v>
      </c>
      <c r="S133" s="29">
        <v>0.191</v>
      </c>
      <c r="T133" s="29">
        <v>0.19399999999999998</v>
      </c>
      <c r="U133" s="29">
        <v>0.20600000000000002</v>
      </c>
      <c r="V133" s="65">
        <v>0.183</v>
      </c>
      <c r="W133" s="117" t="s">
        <v>364</v>
      </c>
    </row>
    <row r="134" spans="1:23" x14ac:dyDescent="0.35">
      <c r="A134" s="30" t="s">
        <v>212</v>
      </c>
      <c r="B134" s="82" t="s">
        <v>263</v>
      </c>
      <c r="C134" s="92" t="s">
        <v>283</v>
      </c>
      <c r="D134" s="33" t="s">
        <v>190</v>
      </c>
      <c r="E134" s="33" t="s">
        <v>190</v>
      </c>
      <c r="F134" s="33" t="s">
        <v>190</v>
      </c>
      <c r="G134" s="33" t="s">
        <v>190</v>
      </c>
      <c r="H134" s="33" t="s">
        <v>190</v>
      </c>
      <c r="I134" s="33" t="s">
        <v>190</v>
      </c>
      <c r="J134" s="29" t="s">
        <v>190</v>
      </c>
      <c r="K134" s="29" t="s">
        <v>190</v>
      </c>
      <c r="L134" s="29">
        <v>0.20100000000000001</v>
      </c>
      <c r="M134" s="29">
        <v>0.18600000000000003</v>
      </c>
      <c r="N134" s="29">
        <v>0.183</v>
      </c>
      <c r="O134" s="29">
        <v>0.18100000000000002</v>
      </c>
      <c r="P134" s="29">
        <v>0.20199999999999999</v>
      </c>
      <c r="Q134" s="29">
        <v>0.19</v>
      </c>
      <c r="R134" s="29">
        <v>0.18899999999999997</v>
      </c>
      <c r="S134" s="29">
        <v>0.19800000000000001</v>
      </c>
      <c r="T134" s="29">
        <v>0.19899999999999998</v>
      </c>
      <c r="U134" s="29">
        <v>0.215</v>
      </c>
      <c r="V134" s="65">
        <v>0.19500000000000001</v>
      </c>
      <c r="W134" s="117" t="s">
        <v>364</v>
      </c>
    </row>
    <row r="135" spans="1:23" ht="31.5" customHeight="1" x14ac:dyDescent="0.35">
      <c r="A135" s="30" t="s">
        <v>207</v>
      </c>
      <c r="B135" s="17" t="s">
        <v>178</v>
      </c>
      <c r="C135" s="17" t="s">
        <v>48</v>
      </c>
      <c r="D135" s="29">
        <v>1E-3</v>
      </c>
      <c r="E135" s="29">
        <v>2E-3</v>
      </c>
      <c r="F135" s="29">
        <v>2E-3</v>
      </c>
      <c r="G135" s="29">
        <v>2E-3</v>
      </c>
      <c r="H135" s="29">
        <v>2E-3</v>
      </c>
      <c r="I135" s="29">
        <v>2E-3</v>
      </c>
      <c r="J135" s="29">
        <v>2E-3</v>
      </c>
      <c r="K135" s="29">
        <v>2E-3</v>
      </c>
      <c r="L135" s="29">
        <v>2E-3</v>
      </c>
      <c r="M135" s="29">
        <v>2E-3</v>
      </c>
      <c r="N135" s="29">
        <v>2E-3</v>
      </c>
      <c r="O135" s="29">
        <v>2E-3</v>
      </c>
      <c r="P135" s="29">
        <v>2E-3</v>
      </c>
      <c r="Q135" s="29">
        <v>2E-3</v>
      </c>
      <c r="R135" s="29">
        <v>2E-3</v>
      </c>
      <c r="S135" s="29">
        <v>2E-3</v>
      </c>
      <c r="T135" s="29">
        <v>2E-3</v>
      </c>
      <c r="U135" s="65">
        <v>2E-3</v>
      </c>
      <c r="V135" s="65">
        <v>3.0000000000000001E-3</v>
      </c>
      <c r="W135" s="65">
        <v>3.0000000000000001E-3</v>
      </c>
    </row>
    <row r="136" spans="1:23" x14ac:dyDescent="0.35">
      <c r="A136" s="30" t="s">
        <v>207</v>
      </c>
      <c r="B136" s="16" t="s">
        <v>178</v>
      </c>
      <c r="C136" s="17" t="s">
        <v>1</v>
      </c>
      <c r="D136" s="29">
        <v>5.0000000000000001E-3</v>
      </c>
      <c r="E136" s="29">
        <v>4.0000000000000001E-3</v>
      </c>
      <c r="F136" s="29">
        <v>4.0000000000000001E-3</v>
      </c>
      <c r="G136" s="29">
        <v>5.0000000000000001E-3</v>
      </c>
      <c r="H136" s="29">
        <v>5.0000000000000001E-3</v>
      </c>
      <c r="I136" s="29">
        <v>5.0000000000000001E-3</v>
      </c>
      <c r="J136" s="29">
        <v>5.0000000000000001E-3</v>
      </c>
      <c r="K136" s="29">
        <v>5.0000000000000001E-3</v>
      </c>
      <c r="L136" s="29">
        <v>5.0000000000000001E-3</v>
      </c>
      <c r="M136" s="29">
        <v>5.0000000000000001E-3</v>
      </c>
      <c r="N136" s="29">
        <v>5.0000000000000001E-3</v>
      </c>
      <c r="O136" s="29">
        <v>5.0000000000000001E-3</v>
      </c>
      <c r="P136" s="29">
        <v>6.0000000000000001E-3</v>
      </c>
      <c r="Q136" s="29">
        <v>6.0000000000000001E-3</v>
      </c>
      <c r="R136" s="29">
        <v>6.0000000000000001E-3</v>
      </c>
      <c r="S136" s="29">
        <v>6.0000000000000001E-3</v>
      </c>
      <c r="T136" s="29">
        <v>6.9999999999999993E-3</v>
      </c>
      <c r="U136" s="65">
        <v>8.0000000000000002E-3</v>
      </c>
      <c r="V136" s="65">
        <v>8.0000000000000002E-3</v>
      </c>
      <c r="W136" s="65">
        <v>9.0000000000000011E-3</v>
      </c>
    </row>
    <row r="137" spans="1:23" ht="31.5" customHeight="1" x14ac:dyDescent="0.35">
      <c r="A137" s="30" t="s">
        <v>207</v>
      </c>
      <c r="B137" s="17" t="s">
        <v>179</v>
      </c>
      <c r="C137" s="17" t="s">
        <v>35</v>
      </c>
      <c r="D137" s="29">
        <v>1.7000000000000001E-2</v>
      </c>
      <c r="E137" s="29">
        <v>1.6E-2</v>
      </c>
      <c r="F137" s="29">
        <v>1.6E-2</v>
      </c>
      <c r="G137" s="29">
        <v>1.7000000000000001E-2</v>
      </c>
      <c r="H137" s="29">
        <v>1.7000000000000001E-2</v>
      </c>
      <c r="I137" s="29">
        <v>1.7000000000000001E-2</v>
      </c>
      <c r="J137" s="29">
        <v>1.7000000000000001E-2</v>
      </c>
      <c r="K137" s="29">
        <v>1.8000000000000002E-2</v>
      </c>
      <c r="L137" s="29">
        <v>1.8000000000000002E-2</v>
      </c>
      <c r="M137" s="29">
        <v>1.9E-2</v>
      </c>
      <c r="N137" s="29">
        <v>1.9E-2</v>
      </c>
      <c r="O137" s="29">
        <v>0.02</v>
      </c>
      <c r="P137" s="29">
        <v>2.3E-2</v>
      </c>
      <c r="Q137" s="29">
        <v>2.1000000000000001E-2</v>
      </c>
      <c r="R137" s="29">
        <v>2.2000000000000002E-2</v>
      </c>
      <c r="S137" s="29">
        <v>2.1000000000000001E-2</v>
      </c>
      <c r="T137" s="29">
        <v>2.6000000000000002E-2</v>
      </c>
      <c r="U137" s="29">
        <v>2.7000000000000003E-2</v>
      </c>
      <c r="V137" s="29">
        <v>2.8999999999999998E-2</v>
      </c>
      <c r="W137" s="117" t="s">
        <v>364</v>
      </c>
    </row>
    <row r="138" spans="1:23" x14ac:dyDescent="0.35">
      <c r="A138" s="30" t="s">
        <v>207</v>
      </c>
      <c r="B138" s="16" t="s">
        <v>179</v>
      </c>
      <c r="C138" s="17" t="s">
        <v>36</v>
      </c>
      <c r="D138" s="29">
        <v>9.0000000000000011E-3</v>
      </c>
      <c r="E138" s="29">
        <v>9.0000000000000011E-3</v>
      </c>
      <c r="F138" s="29">
        <v>9.0000000000000011E-3</v>
      </c>
      <c r="G138" s="29">
        <v>9.0000000000000011E-3</v>
      </c>
      <c r="H138" s="29">
        <v>9.0000000000000011E-3</v>
      </c>
      <c r="I138" s="29">
        <v>9.0000000000000011E-3</v>
      </c>
      <c r="J138" s="29">
        <v>9.0000000000000011E-3</v>
      </c>
      <c r="K138" s="29">
        <v>0.01</v>
      </c>
      <c r="L138" s="29">
        <v>0.01</v>
      </c>
      <c r="M138" s="29">
        <v>0.01</v>
      </c>
      <c r="N138" s="29">
        <v>0.01</v>
      </c>
      <c r="O138" s="29">
        <v>0.01</v>
      </c>
      <c r="P138" s="29">
        <v>1.1000000000000001E-2</v>
      </c>
      <c r="Q138" s="29">
        <v>1.1000000000000001E-2</v>
      </c>
      <c r="R138" s="29">
        <v>1.1000000000000001E-2</v>
      </c>
      <c r="S138" s="29">
        <v>1.1000000000000001E-2</v>
      </c>
      <c r="T138" s="29">
        <v>1.3000000000000001E-2</v>
      </c>
      <c r="U138" s="29">
        <v>1.3999999999999999E-2</v>
      </c>
      <c r="V138" s="29">
        <v>1.4999999999999999E-2</v>
      </c>
      <c r="W138" s="117" t="s">
        <v>364</v>
      </c>
    </row>
    <row r="139" spans="1:23" x14ac:dyDescent="0.35">
      <c r="A139" s="30" t="s">
        <v>207</v>
      </c>
      <c r="B139" s="16" t="s">
        <v>179</v>
      </c>
      <c r="C139" s="17" t="s">
        <v>37</v>
      </c>
      <c r="D139" s="29">
        <v>0.01</v>
      </c>
      <c r="E139" s="29">
        <v>0.01</v>
      </c>
      <c r="F139" s="29">
        <v>0.01</v>
      </c>
      <c r="G139" s="29">
        <v>0.01</v>
      </c>
      <c r="H139" s="29">
        <v>0.01</v>
      </c>
      <c r="I139" s="29">
        <v>1.1000000000000001E-2</v>
      </c>
      <c r="J139" s="29">
        <v>1.1000000000000001E-2</v>
      </c>
      <c r="K139" s="29">
        <v>1.1000000000000001E-2</v>
      </c>
      <c r="L139" s="29">
        <v>1.1000000000000001E-2</v>
      </c>
      <c r="M139" s="29">
        <v>1.1000000000000001E-2</v>
      </c>
      <c r="N139" s="29">
        <v>1.1000000000000001E-2</v>
      </c>
      <c r="O139" s="29">
        <v>1.2E-2</v>
      </c>
      <c r="P139" s="29">
        <v>1.3000000000000001E-2</v>
      </c>
      <c r="Q139" s="29">
        <v>1.3000000000000001E-2</v>
      </c>
      <c r="R139" s="29">
        <v>1.2E-2</v>
      </c>
      <c r="S139" s="29">
        <v>1.3000000000000001E-2</v>
      </c>
      <c r="T139" s="29">
        <v>1.4999999999999999E-2</v>
      </c>
      <c r="U139" s="29">
        <v>1.6E-2</v>
      </c>
      <c r="V139" s="29">
        <v>1.6E-2</v>
      </c>
      <c r="W139" s="117" t="s">
        <v>364</v>
      </c>
    </row>
    <row r="140" spans="1:23" x14ac:dyDescent="0.35">
      <c r="A140" s="30" t="s">
        <v>207</v>
      </c>
      <c r="B140" s="16" t="s">
        <v>179</v>
      </c>
      <c r="C140" s="17" t="s">
        <v>236</v>
      </c>
      <c r="D140" s="29">
        <v>1.6E-2</v>
      </c>
      <c r="E140" s="29">
        <v>1.6E-2</v>
      </c>
      <c r="F140" s="29">
        <v>1.6E-2</v>
      </c>
      <c r="G140" s="29">
        <v>1.7000000000000001E-2</v>
      </c>
      <c r="H140" s="29">
        <v>1.8000000000000002E-2</v>
      </c>
      <c r="I140" s="29">
        <v>1.8000000000000002E-2</v>
      </c>
      <c r="J140" s="29">
        <v>1.7000000000000001E-2</v>
      </c>
      <c r="K140" s="29">
        <v>1.9E-2</v>
      </c>
      <c r="L140" s="29">
        <v>1.9E-2</v>
      </c>
      <c r="M140" s="29">
        <v>1.8000000000000002E-2</v>
      </c>
      <c r="N140" s="29">
        <v>1.8000000000000002E-2</v>
      </c>
      <c r="O140" s="29">
        <v>1.8000000000000002E-2</v>
      </c>
      <c r="P140" s="29">
        <v>1.9E-2</v>
      </c>
      <c r="Q140" s="29">
        <v>1.9E-2</v>
      </c>
      <c r="R140" s="29">
        <v>1.9E-2</v>
      </c>
      <c r="S140" s="29">
        <v>1.9E-2</v>
      </c>
      <c r="T140" s="29">
        <v>2.4E-2</v>
      </c>
      <c r="U140" s="29">
        <v>2.7999999999999997E-2</v>
      </c>
      <c r="V140" s="29">
        <v>2.5000000000000001E-2</v>
      </c>
      <c r="W140" s="117" t="s">
        <v>364</v>
      </c>
    </row>
    <row r="141" spans="1:23" x14ac:dyDescent="0.35">
      <c r="A141" s="30" t="s">
        <v>207</v>
      </c>
      <c r="B141" s="16" t="s">
        <v>179</v>
      </c>
      <c r="C141" s="17" t="s">
        <v>38</v>
      </c>
      <c r="D141" s="29">
        <v>1.2E-2</v>
      </c>
      <c r="E141" s="29">
        <v>1.2E-2</v>
      </c>
      <c r="F141" s="29">
        <v>1.1000000000000001E-2</v>
      </c>
      <c r="G141" s="29">
        <v>1.2E-2</v>
      </c>
      <c r="H141" s="29">
        <v>1.2E-2</v>
      </c>
      <c r="I141" s="29">
        <v>1.3000000000000001E-2</v>
      </c>
      <c r="J141" s="29">
        <v>1.3000000000000001E-2</v>
      </c>
      <c r="K141" s="29">
        <v>1.3000000000000001E-2</v>
      </c>
      <c r="L141" s="29">
        <v>1.3000000000000001E-2</v>
      </c>
      <c r="M141" s="29">
        <v>1.3999999999999999E-2</v>
      </c>
      <c r="N141" s="29">
        <v>1.3999999999999999E-2</v>
      </c>
      <c r="O141" s="29">
        <v>1.4999999999999999E-2</v>
      </c>
      <c r="P141" s="29">
        <v>1.6E-2</v>
      </c>
      <c r="Q141" s="29">
        <v>1.6E-2</v>
      </c>
      <c r="R141" s="29">
        <v>1.4999999999999999E-2</v>
      </c>
      <c r="S141" s="29">
        <v>1.4999999999999999E-2</v>
      </c>
      <c r="T141" s="29">
        <v>1.8000000000000002E-2</v>
      </c>
      <c r="U141" s="29">
        <v>0.02</v>
      </c>
      <c r="V141" s="29">
        <v>0.02</v>
      </c>
      <c r="W141" s="117" t="s">
        <v>364</v>
      </c>
    </row>
    <row r="142" spans="1:23" x14ac:dyDescent="0.35">
      <c r="A142" s="30" t="s">
        <v>207</v>
      </c>
      <c r="B142" s="16" t="s">
        <v>179</v>
      </c>
      <c r="C142" s="17" t="s">
        <v>121</v>
      </c>
      <c r="D142" s="29">
        <v>1.2E-2</v>
      </c>
      <c r="E142" s="29">
        <v>1.2E-2</v>
      </c>
      <c r="F142" s="29">
        <v>1.2E-2</v>
      </c>
      <c r="G142" s="29">
        <v>1.2E-2</v>
      </c>
      <c r="H142" s="29">
        <v>1.2E-2</v>
      </c>
      <c r="I142" s="29">
        <v>1.3000000000000001E-2</v>
      </c>
      <c r="J142" s="29">
        <v>1.3000000000000001E-2</v>
      </c>
      <c r="K142" s="29">
        <v>1.3999999999999999E-2</v>
      </c>
      <c r="L142" s="29">
        <v>1.3999999999999999E-2</v>
      </c>
      <c r="M142" s="29">
        <v>1.3999999999999999E-2</v>
      </c>
      <c r="N142" s="29">
        <v>1.3999999999999999E-2</v>
      </c>
      <c r="O142" s="29">
        <v>1.3999999999999999E-2</v>
      </c>
      <c r="P142" s="29">
        <v>1.4999999999999999E-2</v>
      </c>
      <c r="Q142" s="29">
        <v>1.3999999999999999E-2</v>
      </c>
      <c r="R142" s="29">
        <v>1.4999999999999999E-2</v>
      </c>
      <c r="S142" s="29">
        <v>1.7000000000000001E-2</v>
      </c>
      <c r="T142" s="29">
        <v>0.02</v>
      </c>
      <c r="U142" s="29">
        <v>2.4E-2</v>
      </c>
      <c r="V142" s="29">
        <v>2.5000000000000001E-2</v>
      </c>
      <c r="W142" s="117" t="s">
        <v>364</v>
      </c>
    </row>
    <row r="143" spans="1:23" x14ac:dyDescent="0.35">
      <c r="A143" s="30" t="s">
        <v>207</v>
      </c>
      <c r="B143" s="16" t="s">
        <v>179</v>
      </c>
      <c r="C143" s="17" t="s">
        <v>39</v>
      </c>
      <c r="D143" s="29">
        <v>1.3999999999999999E-2</v>
      </c>
      <c r="E143" s="29">
        <v>1.3999999999999999E-2</v>
      </c>
      <c r="F143" s="29">
        <v>1.3999999999999999E-2</v>
      </c>
      <c r="G143" s="29">
        <v>1.3999999999999999E-2</v>
      </c>
      <c r="H143" s="29">
        <v>1.3999999999999999E-2</v>
      </c>
      <c r="I143" s="29">
        <v>1.4999999999999999E-2</v>
      </c>
      <c r="J143" s="29">
        <v>1.4999999999999999E-2</v>
      </c>
      <c r="K143" s="29">
        <v>1.6E-2</v>
      </c>
      <c r="L143" s="29">
        <v>1.6E-2</v>
      </c>
      <c r="M143" s="29">
        <v>1.6E-2</v>
      </c>
      <c r="N143" s="29">
        <v>1.6E-2</v>
      </c>
      <c r="O143" s="29">
        <v>1.7000000000000001E-2</v>
      </c>
      <c r="P143" s="29">
        <v>1.9E-2</v>
      </c>
      <c r="Q143" s="29">
        <v>1.8000000000000002E-2</v>
      </c>
      <c r="R143" s="29">
        <v>1.9E-2</v>
      </c>
      <c r="S143" s="29">
        <v>1.9E-2</v>
      </c>
      <c r="T143" s="29">
        <v>2.4E-2</v>
      </c>
      <c r="U143" s="29">
        <v>2.5000000000000001E-2</v>
      </c>
      <c r="V143" s="29">
        <v>2.6000000000000002E-2</v>
      </c>
      <c r="W143" s="117" t="s">
        <v>364</v>
      </c>
    </row>
    <row r="144" spans="1:23" x14ac:dyDescent="0.35">
      <c r="A144" s="30" t="s">
        <v>207</v>
      </c>
      <c r="B144" s="16" t="s">
        <v>179</v>
      </c>
      <c r="C144" s="17" t="s">
        <v>40</v>
      </c>
      <c r="D144" s="29">
        <v>1.6E-2</v>
      </c>
      <c r="E144" s="29">
        <v>1.6E-2</v>
      </c>
      <c r="F144" s="29">
        <v>1.7000000000000001E-2</v>
      </c>
      <c r="G144" s="29">
        <v>1.7000000000000001E-2</v>
      </c>
      <c r="H144" s="29">
        <v>1.8000000000000002E-2</v>
      </c>
      <c r="I144" s="29">
        <v>1.8000000000000002E-2</v>
      </c>
      <c r="J144" s="29">
        <v>1.9E-2</v>
      </c>
      <c r="K144" s="29">
        <v>0.02</v>
      </c>
      <c r="L144" s="29">
        <v>1.9E-2</v>
      </c>
      <c r="M144" s="29">
        <v>1.9E-2</v>
      </c>
      <c r="N144" s="29">
        <v>1.8000000000000002E-2</v>
      </c>
      <c r="O144" s="29">
        <v>1.8000000000000002E-2</v>
      </c>
      <c r="P144" s="29">
        <v>2.1000000000000001E-2</v>
      </c>
      <c r="Q144" s="29">
        <v>2.1000000000000001E-2</v>
      </c>
      <c r="R144" s="29">
        <v>2.3E-2</v>
      </c>
      <c r="S144" s="29">
        <v>2.3E-2</v>
      </c>
      <c r="T144" s="29">
        <v>2.8999999999999998E-2</v>
      </c>
      <c r="U144" s="29">
        <v>3.1E-2</v>
      </c>
      <c r="V144" s="29">
        <v>0.03</v>
      </c>
      <c r="W144" s="117" t="s">
        <v>364</v>
      </c>
    </row>
    <row r="145" spans="1:23" ht="31.5" customHeight="1" x14ac:dyDescent="0.35">
      <c r="A145" s="30" t="s">
        <v>207</v>
      </c>
      <c r="B145" s="17" t="s">
        <v>180</v>
      </c>
      <c r="C145" s="17" t="s">
        <v>41</v>
      </c>
      <c r="D145" s="29">
        <v>1.8000000000000002E-2</v>
      </c>
      <c r="E145" s="29">
        <v>1.8000000000000002E-2</v>
      </c>
      <c r="F145" s="29">
        <v>1.8000000000000002E-2</v>
      </c>
      <c r="G145" s="29">
        <v>1.8000000000000002E-2</v>
      </c>
      <c r="H145" s="29">
        <v>1.8000000000000002E-2</v>
      </c>
      <c r="I145" s="29">
        <v>1.9E-2</v>
      </c>
      <c r="J145" s="29">
        <v>1.9E-2</v>
      </c>
      <c r="K145" s="29">
        <v>2.1000000000000001E-2</v>
      </c>
      <c r="L145" s="29">
        <v>2.2000000000000002E-2</v>
      </c>
      <c r="M145" s="29">
        <v>2.1000000000000001E-2</v>
      </c>
      <c r="N145" s="29">
        <v>0.02</v>
      </c>
      <c r="O145" s="29">
        <v>2.1000000000000001E-2</v>
      </c>
      <c r="P145" s="29">
        <v>2.1000000000000001E-2</v>
      </c>
      <c r="Q145" s="29">
        <v>0.02</v>
      </c>
      <c r="R145" s="29">
        <v>2.2000000000000002E-2</v>
      </c>
      <c r="S145" s="29">
        <v>2.3E-2</v>
      </c>
      <c r="T145" s="29">
        <v>2.7000000000000003E-2</v>
      </c>
      <c r="U145" s="29">
        <v>3.3000000000000002E-2</v>
      </c>
      <c r="V145" s="29">
        <v>3.6000000000000004E-2</v>
      </c>
      <c r="W145" s="117" t="s">
        <v>364</v>
      </c>
    </row>
    <row r="146" spans="1:23" x14ac:dyDescent="0.35">
      <c r="A146" s="30" t="s">
        <v>207</v>
      </c>
      <c r="B146" s="16" t="s">
        <v>180</v>
      </c>
      <c r="C146" s="17" t="s">
        <v>42</v>
      </c>
      <c r="D146" s="29">
        <v>6.9999999999999993E-3</v>
      </c>
      <c r="E146" s="29">
        <v>6.9999999999999993E-3</v>
      </c>
      <c r="F146" s="29">
        <v>6.9999999999999993E-3</v>
      </c>
      <c r="G146" s="29">
        <v>6.9999999999999993E-3</v>
      </c>
      <c r="H146" s="29">
        <v>6.9999999999999993E-3</v>
      </c>
      <c r="I146" s="29">
        <v>8.0000000000000002E-3</v>
      </c>
      <c r="J146" s="29">
        <v>8.0000000000000002E-3</v>
      </c>
      <c r="K146" s="29">
        <v>8.0000000000000002E-3</v>
      </c>
      <c r="L146" s="29">
        <v>8.0000000000000002E-3</v>
      </c>
      <c r="M146" s="29">
        <v>8.0000000000000002E-3</v>
      </c>
      <c r="N146" s="29">
        <v>8.0000000000000002E-3</v>
      </c>
      <c r="O146" s="29">
        <v>9.0000000000000011E-3</v>
      </c>
      <c r="P146" s="29">
        <v>0.01</v>
      </c>
      <c r="Q146" s="29">
        <v>9.0000000000000011E-3</v>
      </c>
      <c r="R146" s="29">
        <v>9.0000000000000011E-3</v>
      </c>
      <c r="S146" s="29">
        <v>0.01</v>
      </c>
      <c r="T146" s="29">
        <v>1.2E-2</v>
      </c>
      <c r="U146" s="29">
        <v>1.3000000000000001E-2</v>
      </c>
      <c r="V146" s="29">
        <v>1.3000000000000001E-2</v>
      </c>
      <c r="W146" s="117" t="s">
        <v>364</v>
      </c>
    </row>
    <row r="147" spans="1:23" x14ac:dyDescent="0.35">
      <c r="A147" s="30" t="s">
        <v>207</v>
      </c>
      <c r="B147" s="16" t="s">
        <v>180</v>
      </c>
      <c r="C147" s="17" t="s">
        <v>43</v>
      </c>
      <c r="D147" s="29">
        <v>6.9999999999999993E-3</v>
      </c>
      <c r="E147" s="29">
        <v>6.9999999999999993E-3</v>
      </c>
      <c r="F147" s="29">
        <v>6.9999999999999993E-3</v>
      </c>
      <c r="G147" s="29">
        <v>6.9999999999999993E-3</v>
      </c>
      <c r="H147" s="29">
        <v>6.9999999999999993E-3</v>
      </c>
      <c r="I147" s="29">
        <v>6.9999999999999993E-3</v>
      </c>
      <c r="J147" s="29">
        <v>6.9999999999999993E-3</v>
      </c>
      <c r="K147" s="29">
        <v>8.0000000000000002E-3</v>
      </c>
      <c r="L147" s="29">
        <v>8.0000000000000002E-3</v>
      </c>
      <c r="M147" s="29">
        <v>8.0000000000000002E-3</v>
      </c>
      <c r="N147" s="29">
        <v>8.0000000000000002E-3</v>
      </c>
      <c r="O147" s="29">
        <v>8.0000000000000002E-3</v>
      </c>
      <c r="P147" s="29">
        <v>8.0000000000000002E-3</v>
      </c>
      <c r="Q147" s="29">
        <v>8.0000000000000002E-3</v>
      </c>
      <c r="R147" s="29">
        <v>9.0000000000000011E-3</v>
      </c>
      <c r="S147" s="29">
        <v>9.0000000000000011E-3</v>
      </c>
      <c r="T147" s="29">
        <v>1.1000000000000001E-2</v>
      </c>
      <c r="U147" s="29">
        <v>1.2E-2</v>
      </c>
      <c r="V147" s="29">
        <v>1.2E-2</v>
      </c>
      <c r="W147" s="117" t="s">
        <v>364</v>
      </c>
    </row>
    <row r="148" spans="1:23" x14ac:dyDescent="0.35">
      <c r="A148" s="30" t="s">
        <v>207</v>
      </c>
      <c r="B148" s="16" t="s">
        <v>180</v>
      </c>
      <c r="C148" s="17" t="s">
        <v>44</v>
      </c>
      <c r="D148" s="29">
        <v>1.3000000000000001E-2</v>
      </c>
      <c r="E148" s="29">
        <v>1.2E-2</v>
      </c>
      <c r="F148" s="29">
        <v>1.2E-2</v>
      </c>
      <c r="G148" s="29">
        <v>1.2E-2</v>
      </c>
      <c r="H148" s="29">
        <v>1.3000000000000001E-2</v>
      </c>
      <c r="I148" s="29">
        <v>1.3000000000000001E-2</v>
      </c>
      <c r="J148" s="29">
        <v>1.3000000000000001E-2</v>
      </c>
      <c r="K148" s="29">
        <v>1.3000000000000001E-2</v>
      </c>
      <c r="L148" s="29">
        <v>1.3999999999999999E-2</v>
      </c>
      <c r="M148" s="29">
        <v>1.3999999999999999E-2</v>
      </c>
      <c r="N148" s="29">
        <v>1.4999999999999999E-2</v>
      </c>
      <c r="O148" s="29">
        <v>1.4999999999999999E-2</v>
      </c>
      <c r="P148" s="29">
        <v>1.6E-2</v>
      </c>
      <c r="Q148" s="29">
        <v>1.6E-2</v>
      </c>
      <c r="R148" s="29">
        <v>1.4999999999999999E-2</v>
      </c>
      <c r="S148" s="29">
        <v>1.4999999999999999E-2</v>
      </c>
      <c r="T148" s="29">
        <v>1.8000000000000002E-2</v>
      </c>
      <c r="U148" s="29">
        <v>1.8000000000000002E-2</v>
      </c>
      <c r="V148" s="29">
        <v>1.9E-2</v>
      </c>
      <c r="W148" s="117" t="s">
        <v>364</v>
      </c>
    </row>
    <row r="149" spans="1:23" ht="31.5" customHeight="1" x14ac:dyDescent="0.35">
      <c r="A149" s="30" t="s">
        <v>207</v>
      </c>
      <c r="B149" s="17" t="s">
        <v>181</v>
      </c>
      <c r="C149" s="17" t="s">
        <v>45</v>
      </c>
      <c r="D149" s="29">
        <f>D142</f>
        <v>1.2E-2</v>
      </c>
      <c r="E149" s="29">
        <f t="shared" ref="E149:T149" si="2">E142</f>
        <v>1.2E-2</v>
      </c>
      <c r="F149" s="29">
        <f t="shared" si="2"/>
        <v>1.2E-2</v>
      </c>
      <c r="G149" s="29">
        <f t="shared" si="2"/>
        <v>1.2E-2</v>
      </c>
      <c r="H149" s="29">
        <f t="shared" si="2"/>
        <v>1.2E-2</v>
      </c>
      <c r="I149" s="29">
        <f t="shared" si="2"/>
        <v>1.3000000000000001E-2</v>
      </c>
      <c r="J149" s="29">
        <f t="shared" si="2"/>
        <v>1.3000000000000001E-2</v>
      </c>
      <c r="K149" s="29">
        <f t="shared" si="2"/>
        <v>1.3999999999999999E-2</v>
      </c>
      <c r="L149" s="29">
        <f t="shared" si="2"/>
        <v>1.3999999999999999E-2</v>
      </c>
      <c r="M149" s="29">
        <f t="shared" si="2"/>
        <v>1.3999999999999999E-2</v>
      </c>
      <c r="N149" s="29">
        <f t="shared" si="2"/>
        <v>1.3999999999999999E-2</v>
      </c>
      <c r="O149" s="29">
        <f t="shared" si="2"/>
        <v>1.3999999999999999E-2</v>
      </c>
      <c r="P149" s="29">
        <f t="shared" si="2"/>
        <v>1.4999999999999999E-2</v>
      </c>
      <c r="Q149" s="29">
        <f t="shared" si="2"/>
        <v>1.3999999999999999E-2</v>
      </c>
      <c r="R149" s="29">
        <f t="shared" si="2"/>
        <v>1.4999999999999999E-2</v>
      </c>
      <c r="S149" s="29">
        <f t="shared" si="2"/>
        <v>1.7000000000000001E-2</v>
      </c>
      <c r="T149" s="29">
        <f t="shared" si="2"/>
        <v>0.02</v>
      </c>
      <c r="U149" s="29">
        <v>2.4E-2</v>
      </c>
      <c r="V149" s="29">
        <v>2.5000000000000001E-2</v>
      </c>
      <c r="W149" s="117" t="s">
        <v>364</v>
      </c>
    </row>
    <row r="150" spans="1:23" x14ac:dyDescent="0.35">
      <c r="A150" s="30" t="s">
        <v>207</v>
      </c>
      <c r="B150" s="16" t="s">
        <v>181</v>
      </c>
      <c r="C150" s="17" t="s">
        <v>120</v>
      </c>
      <c r="D150" s="29">
        <f>D144</f>
        <v>1.6E-2</v>
      </c>
      <c r="E150" s="29">
        <f t="shared" ref="E150:T150" si="3">E144</f>
        <v>1.6E-2</v>
      </c>
      <c r="F150" s="29">
        <f t="shared" si="3"/>
        <v>1.7000000000000001E-2</v>
      </c>
      <c r="G150" s="29">
        <f t="shared" si="3"/>
        <v>1.7000000000000001E-2</v>
      </c>
      <c r="H150" s="29">
        <f t="shared" si="3"/>
        <v>1.8000000000000002E-2</v>
      </c>
      <c r="I150" s="29">
        <f t="shared" si="3"/>
        <v>1.8000000000000002E-2</v>
      </c>
      <c r="J150" s="29">
        <f t="shared" si="3"/>
        <v>1.9E-2</v>
      </c>
      <c r="K150" s="29">
        <f t="shared" si="3"/>
        <v>0.02</v>
      </c>
      <c r="L150" s="29">
        <f t="shared" si="3"/>
        <v>1.9E-2</v>
      </c>
      <c r="M150" s="29">
        <f t="shared" si="3"/>
        <v>1.9E-2</v>
      </c>
      <c r="N150" s="29">
        <f t="shared" si="3"/>
        <v>1.8000000000000002E-2</v>
      </c>
      <c r="O150" s="29">
        <f t="shared" si="3"/>
        <v>1.8000000000000002E-2</v>
      </c>
      <c r="P150" s="29">
        <f t="shared" si="3"/>
        <v>2.1000000000000001E-2</v>
      </c>
      <c r="Q150" s="29">
        <f t="shared" si="3"/>
        <v>2.1000000000000001E-2</v>
      </c>
      <c r="R150" s="29">
        <f t="shared" si="3"/>
        <v>2.3E-2</v>
      </c>
      <c r="S150" s="29">
        <f t="shared" si="3"/>
        <v>2.3E-2</v>
      </c>
      <c r="T150" s="29">
        <f t="shared" si="3"/>
        <v>2.8999999999999998E-2</v>
      </c>
      <c r="U150" s="29">
        <v>3.1E-2</v>
      </c>
      <c r="V150" s="29">
        <v>0.03</v>
      </c>
      <c r="W150" s="117" t="s">
        <v>364</v>
      </c>
    </row>
    <row r="151" spans="1:23" x14ac:dyDescent="0.35">
      <c r="A151" s="30" t="s">
        <v>207</v>
      </c>
      <c r="B151" s="16" t="s">
        <v>181</v>
      </c>
      <c r="C151" s="17" t="s">
        <v>46</v>
      </c>
      <c r="D151" s="29">
        <v>5.0000000000000001E-3</v>
      </c>
      <c r="E151" s="29">
        <v>5.0000000000000001E-3</v>
      </c>
      <c r="F151" s="29">
        <v>5.0000000000000001E-3</v>
      </c>
      <c r="G151" s="29">
        <v>5.0000000000000001E-3</v>
      </c>
      <c r="H151" s="29">
        <v>5.0000000000000001E-3</v>
      </c>
      <c r="I151" s="29">
        <v>5.0000000000000001E-3</v>
      </c>
      <c r="J151" s="29">
        <v>5.0000000000000001E-3</v>
      </c>
      <c r="K151" s="29">
        <v>6.0000000000000001E-3</v>
      </c>
      <c r="L151" s="29">
        <v>6.0000000000000001E-3</v>
      </c>
      <c r="M151" s="29">
        <v>6.0000000000000001E-3</v>
      </c>
      <c r="N151" s="29">
        <v>6.0000000000000001E-3</v>
      </c>
      <c r="O151" s="29">
        <v>6.0000000000000001E-3</v>
      </c>
      <c r="P151" s="29">
        <v>6.0000000000000001E-3</v>
      </c>
      <c r="Q151" s="29">
        <v>6.0000000000000001E-3</v>
      </c>
      <c r="R151" s="29">
        <v>6.0000000000000001E-3</v>
      </c>
      <c r="S151" s="29">
        <v>6.0000000000000001E-3</v>
      </c>
      <c r="T151" s="29">
        <v>8.0000000000000002E-3</v>
      </c>
      <c r="U151" s="29">
        <v>8.0000000000000002E-3</v>
      </c>
      <c r="V151" s="65">
        <v>8.0000000000000002E-3</v>
      </c>
      <c r="W151" s="117" t="s">
        <v>364</v>
      </c>
    </row>
    <row r="152" spans="1:23" ht="31.5" customHeight="1" x14ac:dyDescent="0.35">
      <c r="A152" s="30" t="s">
        <v>207</v>
      </c>
      <c r="B152" s="17" t="s">
        <v>47</v>
      </c>
      <c r="C152" s="17" t="s">
        <v>22</v>
      </c>
      <c r="D152" s="29">
        <v>2.5000000000000001E-2</v>
      </c>
      <c r="E152" s="29">
        <v>2.3E-2</v>
      </c>
      <c r="F152" s="29">
        <v>2.3E-2</v>
      </c>
      <c r="G152" s="29">
        <v>2.4E-2</v>
      </c>
      <c r="H152" s="29">
        <v>2.5000000000000001E-2</v>
      </c>
      <c r="I152" s="29">
        <v>2.6000000000000002E-2</v>
      </c>
      <c r="J152" s="29">
        <v>2.4E-2</v>
      </c>
      <c r="K152" s="29">
        <v>2.6000000000000002E-2</v>
      </c>
      <c r="L152" s="29">
        <v>2.5000000000000001E-2</v>
      </c>
      <c r="M152" s="29">
        <v>2.6000000000000002E-2</v>
      </c>
      <c r="N152" s="29">
        <v>2.7999999999999997E-2</v>
      </c>
      <c r="O152" s="29">
        <v>2.7999999999999997E-2</v>
      </c>
      <c r="P152" s="29">
        <v>3.2000000000000001E-2</v>
      </c>
      <c r="Q152" s="29">
        <v>3.1E-2</v>
      </c>
      <c r="R152" s="29">
        <v>3.2000000000000001E-2</v>
      </c>
      <c r="S152" s="29">
        <v>0.03</v>
      </c>
      <c r="T152" s="29">
        <v>0.04</v>
      </c>
      <c r="U152" s="65">
        <v>3.7999999999999999E-2</v>
      </c>
      <c r="V152" s="65">
        <v>4.4000000000000004E-2</v>
      </c>
      <c r="W152" s="117" t="s">
        <v>364</v>
      </c>
    </row>
    <row r="153" spans="1:23" x14ac:dyDescent="0.35">
      <c r="A153" s="30" t="s">
        <v>207</v>
      </c>
      <c r="B153" s="16" t="s">
        <v>47</v>
      </c>
      <c r="C153" s="17" t="s">
        <v>23</v>
      </c>
      <c r="D153" s="29">
        <v>2.3E-2</v>
      </c>
      <c r="E153" s="29">
        <v>2.3E-2</v>
      </c>
      <c r="F153" s="29">
        <v>2.2000000000000002E-2</v>
      </c>
      <c r="G153" s="29">
        <v>2.3E-2</v>
      </c>
      <c r="H153" s="29">
        <v>2.2000000000000002E-2</v>
      </c>
      <c r="I153" s="29">
        <v>2.3E-2</v>
      </c>
      <c r="J153" s="29">
        <v>2.3E-2</v>
      </c>
      <c r="K153" s="29">
        <v>2.5000000000000001E-2</v>
      </c>
      <c r="L153" s="29">
        <v>2.7000000000000003E-2</v>
      </c>
      <c r="M153" s="29">
        <v>2.7999999999999997E-2</v>
      </c>
      <c r="N153" s="29">
        <v>2.6000000000000002E-2</v>
      </c>
      <c r="O153" s="29">
        <v>2.8999999999999998E-2</v>
      </c>
      <c r="P153" s="29">
        <v>3.1E-2</v>
      </c>
      <c r="Q153" s="29">
        <v>2.7999999999999997E-2</v>
      </c>
      <c r="R153" s="29">
        <v>0.03</v>
      </c>
      <c r="S153" s="29">
        <v>0.03</v>
      </c>
      <c r="T153" s="29">
        <v>3.4000000000000002E-2</v>
      </c>
      <c r="U153" s="65">
        <v>3.7999999999999999E-2</v>
      </c>
      <c r="V153" s="65">
        <v>3.7999999999999999E-2</v>
      </c>
      <c r="W153" s="117" t="s">
        <v>364</v>
      </c>
    </row>
    <row r="154" spans="1:23" x14ac:dyDescent="0.35">
      <c r="A154" s="30" t="s">
        <v>207</v>
      </c>
      <c r="B154" s="16" t="s">
        <v>47</v>
      </c>
      <c r="C154" s="17" t="s">
        <v>29</v>
      </c>
      <c r="D154" s="29">
        <v>2.5000000000000001E-2</v>
      </c>
      <c r="E154" s="29">
        <v>2.3E-2</v>
      </c>
      <c r="F154" s="29">
        <v>2.1000000000000001E-2</v>
      </c>
      <c r="G154" s="29">
        <v>2.1000000000000001E-2</v>
      </c>
      <c r="H154" s="29">
        <v>2.3E-2</v>
      </c>
      <c r="I154" s="29">
        <v>2.5000000000000001E-2</v>
      </c>
      <c r="J154" s="29">
        <v>2.6000000000000002E-2</v>
      </c>
      <c r="K154" s="29">
        <v>2.7999999999999997E-2</v>
      </c>
      <c r="L154" s="29">
        <v>2.7000000000000003E-2</v>
      </c>
      <c r="M154" s="29">
        <v>2.7999999999999997E-2</v>
      </c>
      <c r="N154" s="29">
        <v>3.1E-2</v>
      </c>
      <c r="O154" s="29">
        <v>0.03</v>
      </c>
      <c r="P154" s="29">
        <v>0.03</v>
      </c>
      <c r="Q154" s="29">
        <v>2.7999999999999997E-2</v>
      </c>
      <c r="R154" s="29">
        <v>2.7999999999999997E-2</v>
      </c>
      <c r="S154" s="29">
        <v>2.8999999999999998E-2</v>
      </c>
      <c r="T154" s="29">
        <v>3.5000000000000003E-2</v>
      </c>
      <c r="U154" s="65">
        <v>0.04</v>
      </c>
      <c r="V154" s="65">
        <v>4.0999999999999995E-2</v>
      </c>
      <c r="W154" s="117" t="s">
        <v>364</v>
      </c>
    </row>
    <row r="155" spans="1:23" x14ac:dyDescent="0.35">
      <c r="A155" s="30" t="s">
        <v>207</v>
      </c>
      <c r="B155" s="16" t="s">
        <v>47</v>
      </c>
      <c r="C155" s="17" t="s">
        <v>24</v>
      </c>
      <c r="D155" s="29">
        <v>2.6000000000000002E-2</v>
      </c>
      <c r="E155" s="29">
        <v>2.4E-2</v>
      </c>
      <c r="F155" s="29">
        <v>2.4E-2</v>
      </c>
      <c r="G155" s="29">
        <v>2.4E-2</v>
      </c>
      <c r="H155" s="29">
        <v>2.5000000000000001E-2</v>
      </c>
      <c r="I155" s="29">
        <v>2.6000000000000002E-2</v>
      </c>
      <c r="J155" s="29">
        <v>2.6000000000000002E-2</v>
      </c>
      <c r="K155" s="29">
        <v>2.7999999999999997E-2</v>
      </c>
      <c r="L155" s="29">
        <v>2.8999999999999998E-2</v>
      </c>
      <c r="M155" s="29">
        <v>2.7999999999999997E-2</v>
      </c>
      <c r="N155" s="29">
        <v>2.6000000000000002E-2</v>
      </c>
      <c r="O155" s="29">
        <v>2.8999999999999998E-2</v>
      </c>
      <c r="P155" s="29">
        <v>2.8999999999999998E-2</v>
      </c>
      <c r="Q155" s="29">
        <v>2.7999999999999997E-2</v>
      </c>
      <c r="R155" s="29">
        <v>3.1E-2</v>
      </c>
      <c r="S155" s="29">
        <v>3.2000000000000001E-2</v>
      </c>
      <c r="T155" s="29">
        <v>3.7000000000000005E-2</v>
      </c>
      <c r="U155" s="65">
        <v>4.2999999999999997E-2</v>
      </c>
      <c r="V155" s="65">
        <v>4.9000000000000002E-2</v>
      </c>
      <c r="W155" s="117" t="s">
        <v>364</v>
      </c>
    </row>
    <row r="156" spans="1:23" x14ac:dyDescent="0.35">
      <c r="A156" s="30" t="s">
        <v>207</v>
      </c>
      <c r="B156" s="16" t="s">
        <v>47</v>
      </c>
      <c r="C156" s="17" t="s">
        <v>25</v>
      </c>
      <c r="D156" s="29">
        <v>2.5000000000000001E-2</v>
      </c>
      <c r="E156" s="29">
        <v>2.5000000000000001E-2</v>
      </c>
      <c r="F156" s="29">
        <v>2.4E-2</v>
      </c>
      <c r="G156" s="29">
        <v>2.5000000000000001E-2</v>
      </c>
      <c r="H156" s="29">
        <v>2.5000000000000001E-2</v>
      </c>
      <c r="I156" s="29">
        <v>2.4E-2</v>
      </c>
      <c r="J156" s="29">
        <v>2.6000000000000002E-2</v>
      </c>
      <c r="K156" s="29">
        <v>2.5000000000000001E-2</v>
      </c>
      <c r="L156" s="29">
        <v>2.6000000000000002E-2</v>
      </c>
      <c r="M156" s="29">
        <v>2.7999999999999997E-2</v>
      </c>
      <c r="N156" s="29">
        <v>2.7999999999999997E-2</v>
      </c>
      <c r="O156" s="29">
        <v>3.1E-2</v>
      </c>
      <c r="P156" s="29">
        <v>3.3000000000000002E-2</v>
      </c>
      <c r="Q156" s="29">
        <v>3.3000000000000002E-2</v>
      </c>
      <c r="R156" s="29">
        <v>2.7000000000000003E-2</v>
      </c>
      <c r="S156" s="29">
        <v>2.8999999999999998E-2</v>
      </c>
      <c r="T156" s="29">
        <v>3.3000000000000002E-2</v>
      </c>
      <c r="U156" s="65">
        <v>3.2000000000000001E-2</v>
      </c>
      <c r="V156" s="65">
        <v>3.5000000000000003E-2</v>
      </c>
      <c r="W156" s="117" t="s">
        <v>364</v>
      </c>
    </row>
    <row r="157" spans="1:23" x14ac:dyDescent="0.35">
      <c r="A157" s="30" t="s">
        <v>207</v>
      </c>
      <c r="B157" s="16" t="s">
        <v>47</v>
      </c>
      <c r="C157" s="17" t="s">
        <v>2</v>
      </c>
      <c r="D157" s="29">
        <v>3.7999999999999999E-2</v>
      </c>
      <c r="E157" s="29">
        <v>3.9E-2</v>
      </c>
      <c r="F157" s="29">
        <v>4.0999999999999995E-2</v>
      </c>
      <c r="G157" s="29">
        <v>4.5999999999999999E-2</v>
      </c>
      <c r="H157" s="29">
        <v>4.4999999999999998E-2</v>
      </c>
      <c r="I157" s="29">
        <v>4.5999999999999999E-2</v>
      </c>
      <c r="J157" s="29">
        <v>4.2999999999999997E-2</v>
      </c>
      <c r="K157" s="29">
        <v>5.2000000000000005E-2</v>
      </c>
      <c r="L157" s="29">
        <v>5.2000000000000005E-2</v>
      </c>
      <c r="M157" s="29">
        <v>4.7E-2</v>
      </c>
      <c r="N157" s="29">
        <v>4.8000000000000001E-2</v>
      </c>
      <c r="O157" s="29">
        <v>4.2000000000000003E-2</v>
      </c>
      <c r="P157" s="29">
        <v>4.2999999999999997E-2</v>
      </c>
      <c r="Q157" s="29">
        <v>4.2000000000000003E-2</v>
      </c>
      <c r="R157" s="29">
        <v>3.9E-2</v>
      </c>
      <c r="S157" s="29">
        <v>4.0999999999999995E-2</v>
      </c>
      <c r="T157" s="29">
        <v>5.2000000000000005E-2</v>
      </c>
      <c r="U157" s="65">
        <v>6.8000000000000005E-2</v>
      </c>
      <c r="V157" s="65">
        <v>5.7000000000000002E-2</v>
      </c>
      <c r="W157" s="117" t="s">
        <v>364</v>
      </c>
    </row>
    <row r="158" spans="1:23" x14ac:dyDescent="0.35">
      <c r="A158" s="30" t="s">
        <v>207</v>
      </c>
      <c r="B158" s="16" t="s">
        <v>47</v>
      </c>
      <c r="C158" s="17" t="s">
        <v>3</v>
      </c>
      <c r="D158" s="29">
        <v>2.3E-2</v>
      </c>
      <c r="E158" s="29">
        <v>2.3E-2</v>
      </c>
      <c r="F158" s="29">
        <v>2.3E-2</v>
      </c>
      <c r="G158" s="29">
        <v>2.6000000000000002E-2</v>
      </c>
      <c r="H158" s="29">
        <v>2.7000000000000003E-2</v>
      </c>
      <c r="I158" s="29">
        <v>2.7000000000000003E-2</v>
      </c>
      <c r="J158" s="29">
        <v>2.7999999999999997E-2</v>
      </c>
      <c r="K158" s="29">
        <v>0.03</v>
      </c>
      <c r="L158" s="29">
        <v>2.7999999999999997E-2</v>
      </c>
      <c r="M158" s="29">
        <v>2.6000000000000002E-2</v>
      </c>
      <c r="N158" s="29">
        <v>2.6000000000000002E-2</v>
      </c>
      <c r="O158" s="29">
        <v>2.4E-2</v>
      </c>
      <c r="P158" s="29">
        <v>2.7999999999999997E-2</v>
      </c>
      <c r="Q158" s="29">
        <v>2.7999999999999997E-2</v>
      </c>
      <c r="R158" s="29">
        <v>3.4000000000000002E-2</v>
      </c>
      <c r="S158" s="29">
        <v>3.3000000000000002E-2</v>
      </c>
      <c r="T158" s="29">
        <v>4.2999999999999997E-2</v>
      </c>
      <c r="U158" s="65">
        <v>4.2000000000000003E-2</v>
      </c>
      <c r="V158" s="65">
        <v>4.5999999999999999E-2</v>
      </c>
      <c r="W158" s="117" t="s">
        <v>364</v>
      </c>
    </row>
    <row r="159" spans="1:23" x14ac:dyDescent="0.35">
      <c r="A159" s="30" t="s">
        <v>207</v>
      </c>
      <c r="B159" s="16" t="s">
        <v>47</v>
      </c>
      <c r="C159" s="17" t="s">
        <v>30</v>
      </c>
      <c r="D159" s="29">
        <v>2.4E-2</v>
      </c>
      <c r="E159" s="29">
        <v>2.4E-2</v>
      </c>
      <c r="F159" s="29">
        <v>2.4E-2</v>
      </c>
      <c r="G159" s="29">
        <v>2.4E-2</v>
      </c>
      <c r="H159" s="29">
        <v>2.6000000000000002E-2</v>
      </c>
      <c r="I159" s="29">
        <v>2.7000000000000003E-2</v>
      </c>
      <c r="J159" s="29">
        <v>2.6000000000000002E-2</v>
      </c>
      <c r="K159" s="29">
        <v>2.7999999999999997E-2</v>
      </c>
      <c r="L159" s="29">
        <v>2.7000000000000003E-2</v>
      </c>
      <c r="M159" s="29">
        <v>2.7999999999999997E-2</v>
      </c>
      <c r="N159" s="29">
        <v>0.03</v>
      </c>
      <c r="O159" s="29">
        <v>0.03</v>
      </c>
      <c r="P159" s="29">
        <v>3.1E-2</v>
      </c>
      <c r="Q159" s="29">
        <v>3.2000000000000001E-2</v>
      </c>
      <c r="R159" s="29">
        <v>0.03</v>
      </c>
      <c r="S159" s="29">
        <v>0.03</v>
      </c>
      <c r="T159" s="29">
        <v>3.6000000000000004E-2</v>
      </c>
      <c r="U159" s="65">
        <v>4.2000000000000003E-2</v>
      </c>
      <c r="V159" s="65">
        <v>4.2000000000000003E-2</v>
      </c>
      <c r="W159" s="117" t="s">
        <v>364</v>
      </c>
    </row>
    <row r="160" spans="1:23" x14ac:dyDescent="0.35">
      <c r="A160" s="30" t="s">
        <v>207</v>
      </c>
      <c r="B160" s="16" t="s">
        <v>47</v>
      </c>
      <c r="C160" s="17" t="s">
        <v>4</v>
      </c>
      <c r="D160" s="29">
        <v>2.4E-2</v>
      </c>
      <c r="E160" s="29">
        <v>2.4E-2</v>
      </c>
      <c r="F160" s="29">
        <v>2.4E-2</v>
      </c>
      <c r="G160" s="29">
        <v>2.5000000000000001E-2</v>
      </c>
      <c r="H160" s="29">
        <v>2.5000000000000001E-2</v>
      </c>
      <c r="I160" s="29">
        <v>2.5000000000000001E-2</v>
      </c>
      <c r="J160" s="29">
        <v>2.6000000000000002E-2</v>
      </c>
      <c r="K160" s="29">
        <v>2.7999999999999997E-2</v>
      </c>
      <c r="L160" s="29">
        <v>2.7999999999999997E-2</v>
      </c>
      <c r="M160" s="29">
        <v>2.7000000000000003E-2</v>
      </c>
      <c r="N160" s="29">
        <v>2.7999999999999997E-2</v>
      </c>
      <c r="O160" s="29">
        <v>0.03</v>
      </c>
      <c r="P160" s="29">
        <v>3.3000000000000002E-2</v>
      </c>
      <c r="Q160" s="29">
        <v>0.03</v>
      </c>
      <c r="R160" s="29">
        <v>3.3000000000000002E-2</v>
      </c>
      <c r="S160" s="29">
        <v>3.3000000000000002E-2</v>
      </c>
      <c r="T160" s="29">
        <v>0.04</v>
      </c>
      <c r="U160" s="65">
        <v>4.0999999999999995E-2</v>
      </c>
      <c r="V160" s="65">
        <v>4.4000000000000004E-2</v>
      </c>
      <c r="W160" s="117" t="s">
        <v>364</v>
      </c>
    </row>
    <row r="161" spans="1:23" x14ac:dyDescent="0.35">
      <c r="A161" s="30" t="s">
        <v>207</v>
      </c>
      <c r="B161" s="16" t="s">
        <v>47</v>
      </c>
      <c r="C161" s="17" t="s">
        <v>32</v>
      </c>
      <c r="D161" s="29">
        <v>2.3E-2</v>
      </c>
      <c r="E161" s="29">
        <v>2.1000000000000001E-2</v>
      </c>
      <c r="F161" s="29">
        <v>2.1000000000000001E-2</v>
      </c>
      <c r="G161" s="29">
        <v>2.4E-2</v>
      </c>
      <c r="H161" s="29">
        <v>2.5000000000000001E-2</v>
      </c>
      <c r="I161" s="29">
        <v>2.7000000000000003E-2</v>
      </c>
      <c r="J161" s="29">
        <v>2.6000000000000002E-2</v>
      </c>
      <c r="K161" s="29">
        <v>2.8999999999999998E-2</v>
      </c>
      <c r="L161" s="29">
        <v>2.7999999999999997E-2</v>
      </c>
      <c r="M161" s="29">
        <v>2.7999999999999997E-2</v>
      </c>
      <c r="N161" s="29">
        <v>3.1E-2</v>
      </c>
      <c r="O161" s="29">
        <v>2.8999999999999998E-2</v>
      </c>
      <c r="P161" s="29">
        <v>0.03</v>
      </c>
      <c r="Q161" s="29">
        <v>2.8999999999999998E-2</v>
      </c>
      <c r="R161" s="29">
        <v>2.7999999999999997E-2</v>
      </c>
      <c r="S161" s="29">
        <v>2.6000000000000002E-2</v>
      </c>
      <c r="T161" s="29">
        <v>3.2000000000000001E-2</v>
      </c>
      <c r="U161" s="65">
        <v>3.7000000000000005E-2</v>
      </c>
      <c r="V161" s="65">
        <v>3.7000000000000005E-2</v>
      </c>
      <c r="W161" s="117" t="s">
        <v>364</v>
      </c>
    </row>
    <row r="162" spans="1:23" x14ac:dyDescent="0.35">
      <c r="A162" s="30" t="s">
        <v>207</v>
      </c>
      <c r="B162" s="16" t="s">
        <v>47</v>
      </c>
      <c r="C162" s="17" t="s">
        <v>5</v>
      </c>
      <c r="D162" s="29">
        <v>2.5000000000000001E-2</v>
      </c>
      <c r="E162" s="29">
        <v>2.4E-2</v>
      </c>
      <c r="F162" s="29">
        <v>2.4E-2</v>
      </c>
      <c r="G162" s="29">
        <v>2.4E-2</v>
      </c>
      <c r="H162" s="29">
        <v>2.5000000000000001E-2</v>
      </c>
      <c r="I162" s="29">
        <v>2.6000000000000002E-2</v>
      </c>
      <c r="J162" s="29">
        <v>2.7000000000000003E-2</v>
      </c>
      <c r="K162" s="29">
        <v>0.03</v>
      </c>
      <c r="L162" s="29">
        <v>0.03</v>
      </c>
      <c r="M162" s="29">
        <v>2.7999999999999997E-2</v>
      </c>
      <c r="N162" s="29">
        <v>0.03</v>
      </c>
      <c r="O162" s="29">
        <v>2.8999999999999998E-2</v>
      </c>
      <c r="P162" s="29">
        <v>3.3000000000000002E-2</v>
      </c>
      <c r="Q162" s="29">
        <v>0.03</v>
      </c>
      <c r="R162" s="29">
        <v>2.7999999999999997E-2</v>
      </c>
      <c r="S162" s="29">
        <v>3.2000000000000001E-2</v>
      </c>
      <c r="T162" s="29">
        <v>0.04</v>
      </c>
      <c r="U162" s="65">
        <v>4.2000000000000003E-2</v>
      </c>
      <c r="V162" s="65">
        <v>4.5999999999999999E-2</v>
      </c>
      <c r="W162" s="117" t="s">
        <v>364</v>
      </c>
    </row>
    <row r="163" spans="1:23" x14ac:dyDescent="0.35">
      <c r="A163" s="30" t="s">
        <v>207</v>
      </c>
      <c r="B163" s="16" t="s">
        <v>47</v>
      </c>
      <c r="C163" s="17" t="s">
        <v>6</v>
      </c>
      <c r="D163" s="29">
        <v>2.5000000000000001E-2</v>
      </c>
      <c r="E163" s="29">
        <v>2.5000000000000001E-2</v>
      </c>
      <c r="F163" s="29">
        <v>2.5000000000000001E-2</v>
      </c>
      <c r="G163" s="29">
        <v>2.4E-2</v>
      </c>
      <c r="H163" s="29">
        <v>2.5000000000000001E-2</v>
      </c>
      <c r="I163" s="29">
        <v>2.6000000000000002E-2</v>
      </c>
      <c r="J163" s="29">
        <v>2.6000000000000002E-2</v>
      </c>
      <c r="K163" s="29">
        <v>2.8999999999999998E-2</v>
      </c>
      <c r="L163" s="29">
        <v>0.03</v>
      </c>
      <c r="M163" s="29">
        <v>2.7999999999999997E-2</v>
      </c>
      <c r="N163" s="29">
        <v>2.7999999999999997E-2</v>
      </c>
      <c r="O163" s="29">
        <v>0.03</v>
      </c>
      <c r="P163" s="29">
        <v>3.1E-2</v>
      </c>
      <c r="Q163" s="29">
        <v>3.3000000000000002E-2</v>
      </c>
      <c r="R163" s="29">
        <v>3.4000000000000002E-2</v>
      </c>
      <c r="S163" s="29">
        <v>3.4000000000000002E-2</v>
      </c>
      <c r="T163" s="29">
        <v>3.9E-2</v>
      </c>
      <c r="U163" s="65">
        <v>4.4999999999999998E-2</v>
      </c>
      <c r="V163" s="65">
        <v>4.4999999999999998E-2</v>
      </c>
      <c r="W163" s="117" t="s">
        <v>364</v>
      </c>
    </row>
    <row r="164" spans="1:23" x14ac:dyDescent="0.35">
      <c r="A164" s="30" t="s">
        <v>207</v>
      </c>
      <c r="B164" s="16" t="s">
        <v>47</v>
      </c>
      <c r="C164" s="17" t="s">
        <v>8</v>
      </c>
      <c r="D164" s="29">
        <v>2.5000000000000001E-2</v>
      </c>
      <c r="E164" s="29">
        <v>2.4E-2</v>
      </c>
      <c r="F164" s="29">
        <v>2.3E-2</v>
      </c>
      <c r="G164" s="29">
        <v>2.4E-2</v>
      </c>
      <c r="H164" s="29">
        <v>2.4E-2</v>
      </c>
      <c r="I164" s="29">
        <v>2.5000000000000001E-2</v>
      </c>
      <c r="J164" s="29">
        <v>2.5000000000000001E-2</v>
      </c>
      <c r="K164" s="29">
        <v>2.6000000000000002E-2</v>
      </c>
      <c r="L164" s="29">
        <v>2.5000000000000001E-2</v>
      </c>
      <c r="M164" s="29">
        <v>2.5000000000000001E-2</v>
      </c>
      <c r="N164" s="29">
        <v>2.5000000000000001E-2</v>
      </c>
      <c r="O164" s="29">
        <v>2.6000000000000002E-2</v>
      </c>
      <c r="P164" s="29">
        <v>2.7999999999999997E-2</v>
      </c>
      <c r="Q164" s="29">
        <v>2.8999999999999998E-2</v>
      </c>
      <c r="R164" s="29">
        <v>2.8999999999999998E-2</v>
      </c>
      <c r="S164" s="29">
        <v>3.1E-2</v>
      </c>
      <c r="T164" s="29">
        <v>3.9E-2</v>
      </c>
      <c r="U164" s="65">
        <v>4.2000000000000003E-2</v>
      </c>
      <c r="V164" s="65">
        <v>0.04</v>
      </c>
      <c r="W164" s="117" t="s">
        <v>364</v>
      </c>
    </row>
    <row r="165" spans="1:23" x14ac:dyDescent="0.35">
      <c r="A165" s="30" t="s">
        <v>207</v>
      </c>
      <c r="B165" s="16" t="s">
        <v>47</v>
      </c>
      <c r="C165" s="17" t="s">
        <v>9</v>
      </c>
      <c r="D165" s="29">
        <v>2.3E-2</v>
      </c>
      <c r="E165" s="29">
        <v>2.4E-2</v>
      </c>
      <c r="F165" s="29">
        <v>2.4E-2</v>
      </c>
      <c r="G165" s="29">
        <v>2.5000000000000001E-2</v>
      </c>
      <c r="H165" s="29">
        <v>2.6000000000000002E-2</v>
      </c>
      <c r="I165" s="29">
        <v>2.7000000000000003E-2</v>
      </c>
      <c r="J165" s="29">
        <v>2.6000000000000002E-2</v>
      </c>
      <c r="K165" s="29">
        <v>2.6000000000000002E-2</v>
      </c>
      <c r="L165" s="29">
        <v>2.6000000000000002E-2</v>
      </c>
      <c r="M165" s="29">
        <v>2.7000000000000003E-2</v>
      </c>
      <c r="N165" s="29">
        <v>2.7000000000000003E-2</v>
      </c>
      <c r="O165" s="29">
        <v>2.8999999999999998E-2</v>
      </c>
      <c r="P165" s="29">
        <v>3.2000000000000001E-2</v>
      </c>
      <c r="Q165" s="29">
        <v>3.3000000000000002E-2</v>
      </c>
      <c r="R165" s="29">
        <v>3.1E-2</v>
      </c>
      <c r="S165" s="29">
        <v>0.03</v>
      </c>
      <c r="T165" s="29">
        <v>3.4000000000000002E-2</v>
      </c>
      <c r="U165" s="65">
        <v>3.7000000000000005E-2</v>
      </c>
      <c r="V165" s="65">
        <v>3.6000000000000004E-2</v>
      </c>
      <c r="W165" s="117" t="s">
        <v>364</v>
      </c>
    </row>
    <row r="166" spans="1:23" x14ac:dyDescent="0.35">
      <c r="A166" s="30" t="s">
        <v>207</v>
      </c>
      <c r="B166" s="16" t="s">
        <v>47</v>
      </c>
      <c r="C166" s="17" t="s">
        <v>33</v>
      </c>
      <c r="D166" s="29">
        <v>2.6000000000000002E-2</v>
      </c>
      <c r="E166" s="29">
        <v>2.6000000000000002E-2</v>
      </c>
      <c r="F166" s="29">
        <v>2.5000000000000001E-2</v>
      </c>
      <c r="G166" s="29">
        <v>2.4E-2</v>
      </c>
      <c r="H166" s="29">
        <v>2.4E-2</v>
      </c>
      <c r="I166" s="29">
        <v>2.4E-2</v>
      </c>
      <c r="J166" s="29">
        <v>2.4E-2</v>
      </c>
      <c r="K166" s="29">
        <v>2.6000000000000002E-2</v>
      </c>
      <c r="L166" s="29">
        <v>0.03</v>
      </c>
      <c r="M166" s="29">
        <v>0.03</v>
      </c>
      <c r="N166" s="29">
        <v>3.2000000000000001E-2</v>
      </c>
      <c r="O166" s="29">
        <v>3.1E-2</v>
      </c>
      <c r="P166" s="29">
        <v>3.1E-2</v>
      </c>
      <c r="Q166" s="29">
        <v>0.03</v>
      </c>
      <c r="R166" s="29">
        <v>3.1E-2</v>
      </c>
      <c r="S166" s="29">
        <v>2.7999999999999997E-2</v>
      </c>
      <c r="T166" s="29">
        <v>3.5000000000000003E-2</v>
      </c>
      <c r="U166" s="65">
        <v>3.4000000000000002E-2</v>
      </c>
      <c r="V166" s="65">
        <v>3.5000000000000003E-2</v>
      </c>
      <c r="W166" s="117" t="s">
        <v>364</v>
      </c>
    </row>
    <row r="167" spans="1:23" x14ac:dyDescent="0.35">
      <c r="A167" s="30" t="s">
        <v>207</v>
      </c>
      <c r="B167" s="16" t="s">
        <v>47</v>
      </c>
      <c r="C167" s="17" t="s">
        <v>10</v>
      </c>
      <c r="D167" s="29">
        <v>2.2000000000000002E-2</v>
      </c>
      <c r="E167" s="29">
        <v>2.5000000000000001E-2</v>
      </c>
      <c r="F167" s="29">
        <v>2.7999999999999997E-2</v>
      </c>
      <c r="G167" s="29">
        <v>2.7999999999999997E-2</v>
      </c>
      <c r="H167" s="29">
        <v>2.5000000000000001E-2</v>
      </c>
      <c r="I167" s="29">
        <v>2.4E-2</v>
      </c>
      <c r="J167" s="29">
        <v>2.3E-2</v>
      </c>
      <c r="K167" s="29">
        <v>2.4E-2</v>
      </c>
      <c r="L167" s="29">
        <v>2.7000000000000003E-2</v>
      </c>
      <c r="M167" s="29">
        <v>0.03</v>
      </c>
      <c r="N167" s="29">
        <v>2.7999999999999997E-2</v>
      </c>
      <c r="O167" s="29">
        <v>2.7000000000000003E-2</v>
      </c>
      <c r="P167" s="29">
        <v>3.3000000000000002E-2</v>
      </c>
      <c r="Q167" s="29">
        <v>2.7999999999999997E-2</v>
      </c>
      <c r="R167" s="29">
        <v>3.2000000000000001E-2</v>
      </c>
      <c r="S167" s="29">
        <v>3.7999999999999999E-2</v>
      </c>
      <c r="T167" s="29">
        <v>4.2999999999999997E-2</v>
      </c>
      <c r="U167" s="65">
        <v>5.4000000000000006E-2</v>
      </c>
      <c r="V167" s="65">
        <v>5.7000000000000002E-2</v>
      </c>
      <c r="W167" s="117" t="s">
        <v>364</v>
      </c>
    </row>
    <row r="168" spans="1:23" x14ac:dyDescent="0.35">
      <c r="A168" s="30" t="s">
        <v>207</v>
      </c>
      <c r="B168" s="16" t="s">
        <v>47</v>
      </c>
      <c r="C168" s="17" t="s">
        <v>11</v>
      </c>
      <c r="D168" s="29">
        <v>2.6000000000000002E-2</v>
      </c>
      <c r="E168" s="29">
        <v>2.6000000000000002E-2</v>
      </c>
      <c r="F168" s="29">
        <v>2.6000000000000002E-2</v>
      </c>
      <c r="G168" s="29">
        <v>2.7000000000000003E-2</v>
      </c>
      <c r="H168" s="29">
        <v>2.8999999999999998E-2</v>
      </c>
      <c r="I168" s="29">
        <v>3.1E-2</v>
      </c>
      <c r="J168" s="29">
        <v>3.1E-2</v>
      </c>
      <c r="K168" s="29">
        <v>2.7999999999999997E-2</v>
      </c>
      <c r="L168" s="29">
        <v>0.03</v>
      </c>
      <c r="M168" s="29">
        <v>0.03</v>
      </c>
      <c r="N168" s="29">
        <v>0.03</v>
      </c>
      <c r="O168" s="29">
        <v>3.2000000000000001E-2</v>
      </c>
      <c r="P168" s="29">
        <v>3.1E-2</v>
      </c>
      <c r="Q168" s="29">
        <v>3.2000000000000001E-2</v>
      </c>
      <c r="R168" s="29">
        <v>3.2000000000000001E-2</v>
      </c>
      <c r="S168" s="29">
        <v>3.6000000000000004E-2</v>
      </c>
      <c r="T168" s="29">
        <v>4.2000000000000003E-2</v>
      </c>
      <c r="U168" s="65">
        <v>4.2000000000000003E-2</v>
      </c>
      <c r="V168" s="65">
        <v>4.7E-2</v>
      </c>
      <c r="W168" s="117" t="s">
        <v>364</v>
      </c>
    </row>
    <row r="169" spans="1:23" x14ac:dyDescent="0.35">
      <c r="A169" s="30" t="s">
        <v>207</v>
      </c>
      <c r="B169" s="16" t="s">
        <v>47</v>
      </c>
      <c r="C169" s="17" t="s">
        <v>12</v>
      </c>
      <c r="D169" s="29">
        <v>2.6000000000000002E-2</v>
      </c>
      <c r="E169" s="29">
        <v>2.6000000000000002E-2</v>
      </c>
      <c r="F169" s="29">
        <v>2.6000000000000002E-2</v>
      </c>
      <c r="G169" s="29">
        <v>2.6000000000000002E-2</v>
      </c>
      <c r="H169" s="29">
        <v>2.7999999999999997E-2</v>
      </c>
      <c r="I169" s="29">
        <v>2.7999999999999997E-2</v>
      </c>
      <c r="J169" s="29">
        <v>2.7999999999999997E-2</v>
      </c>
      <c r="K169" s="29">
        <v>0.03</v>
      </c>
      <c r="L169" s="29">
        <v>3.2000000000000001E-2</v>
      </c>
      <c r="M169" s="29">
        <v>3.2000000000000001E-2</v>
      </c>
      <c r="N169" s="29">
        <v>3.2000000000000001E-2</v>
      </c>
      <c r="O169" s="29">
        <v>3.3000000000000002E-2</v>
      </c>
      <c r="P169" s="29">
        <v>3.7999999999999999E-2</v>
      </c>
      <c r="Q169" s="29">
        <v>3.3000000000000002E-2</v>
      </c>
      <c r="R169" s="29">
        <v>3.1E-2</v>
      </c>
      <c r="S169" s="29">
        <v>3.1E-2</v>
      </c>
      <c r="T169" s="29">
        <v>4.2999999999999997E-2</v>
      </c>
      <c r="U169" s="65">
        <v>4.2000000000000003E-2</v>
      </c>
      <c r="V169" s="65">
        <v>4.9000000000000002E-2</v>
      </c>
      <c r="W169" s="117" t="s">
        <v>364</v>
      </c>
    </row>
    <row r="170" spans="1:23" x14ac:dyDescent="0.35">
      <c r="A170" s="30" t="s">
        <v>207</v>
      </c>
      <c r="B170" s="16" t="s">
        <v>47</v>
      </c>
      <c r="C170" s="17" t="s">
        <v>13</v>
      </c>
      <c r="D170" s="29">
        <v>2.6000000000000002E-2</v>
      </c>
      <c r="E170" s="29">
        <v>2.2000000000000002E-2</v>
      </c>
      <c r="F170" s="29">
        <v>2.1000000000000001E-2</v>
      </c>
      <c r="G170" s="29">
        <v>2.1000000000000001E-2</v>
      </c>
      <c r="H170" s="29">
        <v>2.1000000000000001E-2</v>
      </c>
      <c r="I170" s="29">
        <v>2.4E-2</v>
      </c>
      <c r="J170" s="29">
        <v>2.6000000000000002E-2</v>
      </c>
      <c r="K170" s="29">
        <v>2.7000000000000003E-2</v>
      </c>
      <c r="L170" s="29">
        <v>2.5000000000000001E-2</v>
      </c>
      <c r="M170" s="29">
        <v>2.4E-2</v>
      </c>
      <c r="N170" s="29">
        <v>2.5000000000000001E-2</v>
      </c>
      <c r="O170" s="29">
        <v>2.8999999999999998E-2</v>
      </c>
      <c r="P170" s="29">
        <v>3.1E-2</v>
      </c>
      <c r="Q170" s="29">
        <v>0.03</v>
      </c>
      <c r="R170" s="29">
        <v>3.2000000000000001E-2</v>
      </c>
      <c r="S170" s="29">
        <v>3.2000000000000001E-2</v>
      </c>
      <c r="T170" s="29">
        <v>3.9E-2</v>
      </c>
      <c r="U170" s="65">
        <v>4.4000000000000004E-2</v>
      </c>
      <c r="V170" s="65">
        <v>4.0999999999999995E-2</v>
      </c>
      <c r="W170" s="117" t="s">
        <v>364</v>
      </c>
    </row>
    <row r="171" spans="1:23" x14ac:dyDescent="0.35">
      <c r="A171" s="30" t="s">
        <v>207</v>
      </c>
      <c r="B171" s="16" t="s">
        <v>47</v>
      </c>
      <c r="C171" s="17" t="s">
        <v>7</v>
      </c>
      <c r="D171" s="29">
        <v>4.8000000000000001E-2</v>
      </c>
      <c r="E171" s="29">
        <v>4.4999999999999998E-2</v>
      </c>
      <c r="F171" s="29">
        <v>4.8000000000000001E-2</v>
      </c>
      <c r="G171" s="29">
        <v>4.8000000000000001E-2</v>
      </c>
      <c r="H171" s="29">
        <v>5.5E-2</v>
      </c>
      <c r="I171" s="29">
        <v>6.7000000000000004E-2</v>
      </c>
      <c r="J171" s="29">
        <v>7.400000000000001E-2</v>
      </c>
      <c r="K171" s="29">
        <v>7.0000000000000007E-2</v>
      </c>
      <c r="L171" s="29">
        <v>5.5E-2</v>
      </c>
      <c r="M171" s="29">
        <v>0.05</v>
      </c>
      <c r="N171" s="29">
        <v>4.8000000000000001E-2</v>
      </c>
      <c r="O171" s="29">
        <v>4.8000000000000001E-2</v>
      </c>
      <c r="P171" s="29">
        <v>4.7E-2</v>
      </c>
      <c r="Q171" s="29">
        <v>0.04</v>
      </c>
      <c r="R171" s="29">
        <v>4.0999999999999995E-2</v>
      </c>
      <c r="S171" s="29">
        <v>4.2000000000000003E-2</v>
      </c>
      <c r="T171" s="29">
        <v>4.4000000000000004E-2</v>
      </c>
      <c r="U171" s="65">
        <v>5.7000000000000002E-2</v>
      </c>
      <c r="V171" s="65">
        <v>6.2E-2</v>
      </c>
      <c r="W171" s="117" t="s">
        <v>364</v>
      </c>
    </row>
    <row r="172" spans="1:23" x14ac:dyDescent="0.35">
      <c r="A172" s="30" t="s">
        <v>207</v>
      </c>
      <c r="B172" s="16" t="s">
        <v>47</v>
      </c>
      <c r="C172" s="17" t="s">
        <v>14</v>
      </c>
      <c r="D172" s="29">
        <v>2.3E-2</v>
      </c>
      <c r="E172" s="29">
        <v>2.3E-2</v>
      </c>
      <c r="F172" s="29">
        <v>2.4E-2</v>
      </c>
      <c r="G172" s="29">
        <v>2.5000000000000001E-2</v>
      </c>
      <c r="H172" s="29">
        <v>2.5000000000000001E-2</v>
      </c>
      <c r="I172" s="29">
        <v>2.6000000000000002E-2</v>
      </c>
      <c r="J172" s="29">
        <v>2.7000000000000003E-2</v>
      </c>
      <c r="K172" s="29">
        <v>2.7999999999999997E-2</v>
      </c>
      <c r="L172" s="29">
        <v>2.7999999999999997E-2</v>
      </c>
      <c r="M172" s="29">
        <v>0.03</v>
      </c>
      <c r="N172" s="29">
        <v>2.7000000000000003E-2</v>
      </c>
      <c r="O172" s="29">
        <v>3.1E-2</v>
      </c>
      <c r="P172" s="29">
        <v>3.3000000000000002E-2</v>
      </c>
      <c r="Q172" s="29">
        <v>3.1E-2</v>
      </c>
      <c r="R172" s="29">
        <v>3.2000000000000001E-2</v>
      </c>
      <c r="S172" s="29">
        <v>3.3000000000000002E-2</v>
      </c>
      <c r="T172" s="29">
        <v>4.4999999999999998E-2</v>
      </c>
      <c r="U172" s="65">
        <v>4.4999999999999998E-2</v>
      </c>
      <c r="V172" s="65">
        <v>4.2000000000000003E-2</v>
      </c>
      <c r="W172" s="117" t="s">
        <v>364</v>
      </c>
    </row>
    <row r="173" spans="1:23" x14ac:dyDescent="0.35">
      <c r="A173" s="30" t="s">
        <v>207</v>
      </c>
      <c r="B173" s="16" t="s">
        <v>47</v>
      </c>
      <c r="C173" s="17" t="s">
        <v>31</v>
      </c>
      <c r="D173" s="29">
        <v>2.3E-2</v>
      </c>
      <c r="E173" s="29">
        <v>2.3E-2</v>
      </c>
      <c r="F173" s="29">
        <v>2.4E-2</v>
      </c>
      <c r="G173" s="29">
        <v>2.5000000000000001E-2</v>
      </c>
      <c r="H173" s="29">
        <v>2.7999999999999997E-2</v>
      </c>
      <c r="I173" s="29">
        <v>2.6000000000000002E-2</v>
      </c>
      <c r="J173" s="29">
        <v>2.5000000000000001E-2</v>
      </c>
      <c r="K173" s="29">
        <v>2.5000000000000001E-2</v>
      </c>
      <c r="L173" s="29">
        <v>2.4E-2</v>
      </c>
      <c r="M173" s="29">
        <v>2.5000000000000001E-2</v>
      </c>
      <c r="N173" s="29">
        <v>2.6000000000000002E-2</v>
      </c>
      <c r="O173" s="29">
        <v>2.7000000000000003E-2</v>
      </c>
      <c r="P173" s="29">
        <v>2.8999999999999998E-2</v>
      </c>
      <c r="Q173" s="29">
        <v>0.03</v>
      </c>
      <c r="R173" s="29">
        <v>3.1E-2</v>
      </c>
      <c r="S173" s="29">
        <v>0.03</v>
      </c>
      <c r="T173" s="29">
        <v>3.9E-2</v>
      </c>
      <c r="U173" s="65">
        <v>4.2999999999999997E-2</v>
      </c>
      <c r="V173" s="65">
        <v>4.5999999999999999E-2</v>
      </c>
      <c r="W173" s="117" t="s">
        <v>364</v>
      </c>
    </row>
    <row r="174" spans="1:23" x14ac:dyDescent="0.35">
      <c r="A174" s="30" t="s">
        <v>207</v>
      </c>
      <c r="B174" s="16" t="s">
        <v>47</v>
      </c>
      <c r="C174" s="17" t="s">
        <v>15</v>
      </c>
      <c r="D174" s="29">
        <v>4.0999999999999995E-2</v>
      </c>
      <c r="E174" s="29">
        <v>4.5999999999999999E-2</v>
      </c>
      <c r="F174" s="29">
        <v>5.0999999999999997E-2</v>
      </c>
      <c r="G174" s="29">
        <v>4.9000000000000002E-2</v>
      </c>
      <c r="H174" s="29">
        <v>4.8000000000000001E-2</v>
      </c>
      <c r="I174" s="29">
        <v>4.0999999999999995E-2</v>
      </c>
      <c r="J174" s="29">
        <v>4.7E-2</v>
      </c>
      <c r="K174" s="29">
        <v>4.8000000000000001E-2</v>
      </c>
      <c r="L174" s="29">
        <v>5.0999999999999997E-2</v>
      </c>
      <c r="M174" s="29">
        <v>5.7999999999999996E-2</v>
      </c>
      <c r="N174" s="29">
        <v>4.5999999999999999E-2</v>
      </c>
      <c r="O174" s="29">
        <v>5.5E-2</v>
      </c>
      <c r="P174" s="29">
        <v>5.4000000000000006E-2</v>
      </c>
      <c r="Q174" s="29">
        <v>5.2999999999999999E-2</v>
      </c>
      <c r="R174" s="29">
        <v>5.5E-2</v>
      </c>
      <c r="S174" s="29">
        <v>6.0999999999999999E-2</v>
      </c>
      <c r="T174" s="29" t="s">
        <v>256</v>
      </c>
      <c r="U174" s="29" t="s">
        <v>256</v>
      </c>
      <c r="V174" s="65" t="s">
        <v>256</v>
      </c>
      <c r="W174" s="117" t="s">
        <v>364</v>
      </c>
    </row>
    <row r="175" spans="1:23" x14ac:dyDescent="0.35">
      <c r="A175" s="30" t="s">
        <v>207</v>
      </c>
      <c r="B175" s="16" t="s">
        <v>47</v>
      </c>
      <c r="C175" s="17" t="s">
        <v>16</v>
      </c>
      <c r="D175" s="29">
        <v>2.5000000000000001E-2</v>
      </c>
      <c r="E175" s="29">
        <v>2.4E-2</v>
      </c>
      <c r="F175" s="29">
        <v>2.2000000000000002E-2</v>
      </c>
      <c r="G175" s="29">
        <v>2.3E-2</v>
      </c>
      <c r="H175" s="29">
        <v>2.3E-2</v>
      </c>
      <c r="I175" s="29">
        <v>2.4E-2</v>
      </c>
      <c r="J175" s="29">
        <v>2.5000000000000001E-2</v>
      </c>
      <c r="K175" s="29">
        <v>2.5000000000000001E-2</v>
      </c>
      <c r="L175" s="29">
        <v>2.5000000000000001E-2</v>
      </c>
      <c r="M175" s="29">
        <v>2.6000000000000002E-2</v>
      </c>
      <c r="N175" s="29">
        <v>2.7000000000000003E-2</v>
      </c>
      <c r="O175" s="29">
        <v>2.7000000000000003E-2</v>
      </c>
      <c r="P175" s="29">
        <v>3.2000000000000001E-2</v>
      </c>
      <c r="Q175" s="29">
        <v>3.1E-2</v>
      </c>
      <c r="R175" s="29">
        <v>2.8999999999999998E-2</v>
      </c>
      <c r="S175" s="29">
        <v>2.7000000000000003E-2</v>
      </c>
      <c r="T175" s="29">
        <v>3.5000000000000003E-2</v>
      </c>
      <c r="U175" s="65">
        <v>3.6000000000000004E-2</v>
      </c>
      <c r="V175" s="65">
        <v>0.04</v>
      </c>
      <c r="W175" s="117" t="s">
        <v>364</v>
      </c>
    </row>
    <row r="176" spans="1:23" x14ac:dyDescent="0.35">
      <c r="A176" s="30" t="s">
        <v>207</v>
      </c>
      <c r="B176" s="16" t="s">
        <v>47</v>
      </c>
      <c r="C176" s="17" t="s">
        <v>26</v>
      </c>
      <c r="D176" s="29">
        <v>2.4E-2</v>
      </c>
      <c r="E176" s="29">
        <v>2.3E-2</v>
      </c>
      <c r="F176" s="29">
        <v>2.4E-2</v>
      </c>
      <c r="G176" s="29">
        <v>2.3E-2</v>
      </c>
      <c r="H176" s="29">
        <v>2.3E-2</v>
      </c>
      <c r="I176" s="29">
        <v>2.5000000000000001E-2</v>
      </c>
      <c r="J176" s="29">
        <v>2.5000000000000001E-2</v>
      </c>
      <c r="K176" s="29">
        <v>2.8999999999999998E-2</v>
      </c>
      <c r="L176" s="29">
        <v>2.7000000000000003E-2</v>
      </c>
      <c r="M176" s="29">
        <v>2.7999999999999997E-2</v>
      </c>
      <c r="N176" s="29">
        <v>2.7000000000000003E-2</v>
      </c>
      <c r="O176" s="29">
        <v>2.7000000000000003E-2</v>
      </c>
      <c r="P176" s="29">
        <v>2.7999999999999997E-2</v>
      </c>
      <c r="Q176" s="29">
        <v>2.7999999999999997E-2</v>
      </c>
      <c r="R176" s="29">
        <v>3.2000000000000001E-2</v>
      </c>
      <c r="S176" s="29">
        <v>0.03</v>
      </c>
      <c r="T176" s="29">
        <v>3.7000000000000005E-2</v>
      </c>
      <c r="U176" s="65">
        <v>0.04</v>
      </c>
      <c r="V176" s="65">
        <v>4.7E-2</v>
      </c>
      <c r="W176" s="117" t="s">
        <v>364</v>
      </c>
    </row>
    <row r="177" spans="1:23" x14ac:dyDescent="0.35">
      <c r="A177" s="30" t="s">
        <v>207</v>
      </c>
      <c r="B177" s="16" t="s">
        <v>47</v>
      </c>
      <c r="C177" s="17" t="s">
        <v>17</v>
      </c>
      <c r="D177" s="29">
        <v>2.2000000000000002E-2</v>
      </c>
      <c r="E177" s="29">
        <v>2.3E-2</v>
      </c>
      <c r="F177" s="29">
        <v>2.4E-2</v>
      </c>
      <c r="G177" s="29">
        <v>2.3E-2</v>
      </c>
      <c r="H177" s="29">
        <v>2.4E-2</v>
      </c>
      <c r="I177" s="29">
        <v>2.5000000000000001E-2</v>
      </c>
      <c r="J177" s="29">
        <v>2.7000000000000003E-2</v>
      </c>
      <c r="K177" s="29">
        <v>2.7000000000000003E-2</v>
      </c>
      <c r="L177" s="29">
        <v>2.7000000000000003E-2</v>
      </c>
      <c r="M177" s="29">
        <v>2.6000000000000002E-2</v>
      </c>
      <c r="N177" s="29">
        <v>2.6000000000000002E-2</v>
      </c>
      <c r="O177" s="29">
        <v>2.7999999999999997E-2</v>
      </c>
      <c r="P177" s="29">
        <v>3.1E-2</v>
      </c>
      <c r="Q177" s="29">
        <v>3.2000000000000001E-2</v>
      </c>
      <c r="R177" s="29">
        <v>3.2000000000000001E-2</v>
      </c>
      <c r="S177" s="29">
        <v>3.2000000000000001E-2</v>
      </c>
      <c r="T177" s="29">
        <v>3.9E-2</v>
      </c>
      <c r="U177" s="65">
        <v>4.5999999999999999E-2</v>
      </c>
      <c r="V177" s="65">
        <v>3.6000000000000004E-2</v>
      </c>
      <c r="W177" s="117" t="s">
        <v>364</v>
      </c>
    </row>
    <row r="178" spans="1:23" x14ac:dyDescent="0.35">
      <c r="A178" s="30" t="s">
        <v>207</v>
      </c>
      <c r="B178" s="16" t="s">
        <v>47</v>
      </c>
      <c r="C178" s="17" t="s">
        <v>18</v>
      </c>
      <c r="D178" s="29">
        <v>4.2000000000000003E-2</v>
      </c>
      <c r="E178" s="29">
        <v>3.9E-2</v>
      </c>
      <c r="F178" s="29">
        <v>0.04</v>
      </c>
      <c r="G178" s="29">
        <v>4.0999999999999995E-2</v>
      </c>
      <c r="H178" s="29">
        <v>3.7999999999999999E-2</v>
      </c>
      <c r="I178" s="29">
        <v>3.7999999999999999E-2</v>
      </c>
      <c r="J178" s="29">
        <v>3.6000000000000004E-2</v>
      </c>
      <c r="K178" s="29">
        <v>4.7E-2</v>
      </c>
      <c r="L178" s="29">
        <v>6.0999999999999999E-2</v>
      </c>
      <c r="M178" s="29">
        <v>5.7999999999999996E-2</v>
      </c>
      <c r="N178" s="29">
        <v>5.7999999999999996E-2</v>
      </c>
      <c r="O178" s="29">
        <v>5.5E-2</v>
      </c>
      <c r="P178" s="29">
        <v>0.05</v>
      </c>
      <c r="Q178" s="29">
        <v>6.4000000000000001E-2</v>
      </c>
      <c r="R178" s="29">
        <v>0.08</v>
      </c>
      <c r="S178" s="29">
        <v>9.3000000000000013E-2</v>
      </c>
      <c r="T178" s="29">
        <v>0.11599999999999999</v>
      </c>
      <c r="U178" s="65">
        <v>0.14400000000000002</v>
      </c>
      <c r="V178" s="65">
        <v>0.14300000000000002</v>
      </c>
      <c r="W178" s="117" t="s">
        <v>364</v>
      </c>
    </row>
    <row r="179" spans="1:23" x14ac:dyDescent="0.35">
      <c r="A179" s="30" t="s">
        <v>207</v>
      </c>
      <c r="B179" s="16" t="s">
        <v>47</v>
      </c>
      <c r="C179" s="17" t="s">
        <v>19</v>
      </c>
      <c r="D179" s="29">
        <v>2.4E-2</v>
      </c>
      <c r="E179" s="29">
        <v>2.4E-2</v>
      </c>
      <c r="F179" s="29">
        <v>2.4E-2</v>
      </c>
      <c r="G179" s="29">
        <v>2.4E-2</v>
      </c>
      <c r="H179" s="29">
        <v>2.5000000000000001E-2</v>
      </c>
      <c r="I179" s="29">
        <v>2.4E-2</v>
      </c>
      <c r="J179" s="29">
        <v>2.6000000000000002E-2</v>
      </c>
      <c r="K179" s="29">
        <v>2.7999999999999997E-2</v>
      </c>
      <c r="L179" s="29">
        <v>2.7999999999999997E-2</v>
      </c>
      <c r="M179" s="29">
        <v>2.7999999999999997E-2</v>
      </c>
      <c r="N179" s="29">
        <v>2.7999999999999997E-2</v>
      </c>
      <c r="O179" s="29">
        <v>2.8999999999999998E-2</v>
      </c>
      <c r="P179" s="29">
        <v>3.1E-2</v>
      </c>
      <c r="Q179" s="29">
        <v>3.1E-2</v>
      </c>
      <c r="R179" s="29">
        <v>3.6000000000000004E-2</v>
      </c>
      <c r="S179" s="29">
        <v>3.5000000000000003E-2</v>
      </c>
      <c r="T179" s="29">
        <v>4.0999999999999995E-2</v>
      </c>
      <c r="U179" s="65">
        <v>4.4999999999999998E-2</v>
      </c>
      <c r="V179" s="65">
        <v>4.8000000000000001E-2</v>
      </c>
      <c r="W179" s="117" t="s">
        <v>364</v>
      </c>
    </row>
    <row r="180" spans="1:23" x14ac:dyDescent="0.35">
      <c r="A180" s="30" t="s">
        <v>207</v>
      </c>
      <c r="B180" s="16" t="s">
        <v>47</v>
      </c>
      <c r="C180" s="17" t="s">
        <v>20</v>
      </c>
      <c r="D180" s="29">
        <v>2.4E-2</v>
      </c>
      <c r="E180" s="29">
        <v>2.5000000000000001E-2</v>
      </c>
      <c r="F180" s="29">
        <v>2.4E-2</v>
      </c>
      <c r="G180" s="29">
        <v>2.3E-2</v>
      </c>
      <c r="H180" s="29">
        <v>2.5000000000000001E-2</v>
      </c>
      <c r="I180" s="29">
        <v>2.4E-2</v>
      </c>
      <c r="J180" s="29">
        <v>2.5000000000000001E-2</v>
      </c>
      <c r="K180" s="29">
        <v>2.6000000000000002E-2</v>
      </c>
      <c r="L180" s="29">
        <v>2.5000000000000001E-2</v>
      </c>
      <c r="M180" s="29">
        <v>2.6000000000000002E-2</v>
      </c>
      <c r="N180" s="29">
        <v>2.6000000000000002E-2</v>
      </c>
      <c r="O180" s="29">
        <v>2.5000000000000001E-2</v>
      </c>
      <c r="P180" s="29">
        <v>2.7000000000000003E-2</v>
      </c>
      <c r="Q180" s="29">
        <v>2.7999999999999997E-2</v>
      </c>
      <c r="R180" s="29">
        <v>3.1E-2</v>
      </c>
      <c r="S180" s="29">
        <v>3.2000000000000001E-2</v>
      </c>
      <c r="T180" s="29">
        <v>3.5000000000000003E-2</v>
      </c>
      <c r="U180" s="65">
        <v>3.6000000000000004E-2</v>
      </c>
      <c r="V180" s="65">
        <v>3.5000000000000003E-2</v>
      </c>
      <c r="W180" s="117" t="s">
        <v>364</v>
      </c>
    </row>
    <row r="181" spans="1:23" x14ac:dyDescent="0.35">
      <c r="A181" s="30" t="s">
        <v>207</v>
      </c>
      <c r="B181" s="16" t="s">
        <v>47</v>
      </c>
      <c r="C181" s="17" t="s">
        <v>21</v>
      </c>
      <c r="D181" s="29">
        <v>2.6000000000000002E-2</v>
      </c>
      <c r="E181" s="29">
        <v>2.7000000000000003E-2</v>
      </c>
      <c r="F181" s="29">
        <v>2.7000000000000003E-2</v>
      </c>
      <c r="G181" s="29">
        <v>2.7999999999999997E-2</v>
      </c>
      <c r="H181" s="29">
        <v>3.1E-2</v>
      </c>
      <c r="I181" s="29">
        <v>0.03</v>
      </c>
      <c r="J181" s="29">
        <v>0.03</v>
      </c>
      <c r="K181" s="29">
        <v>3.3000000000000002E-2</v>
      </c>
      <c r="L181" s="29">
        <v>3.3000000000000002E-2</v>
      </c>
      <c r="M181" s="29">
        <v>3.1E-2</v>
      </c>
      <c r="N181" s="29">
        <v>3.1E-2</v>
      </c>
      <c r="O181" s="29">
        <v>3.1E-2</v>
      </c>
      <c r="P181" s="29">
        <v>3.1E-2</v>
      </c>
      <c r="Q181" s="29">
        <v>3.2000000000000001E-2</v>
      </c>
      <c r="R181" s="29">
        <v>3.2000000000000001E-2</v>
      </c>
      <c r="S181" s="29">
        <v>3.2000000000000001E-2</v>
      </c>
      <c r="T181" s="29">
        <v>3.9E-2</v>
      </c>
      <c r="U181" s="65">
        <v>4.4000000000000004E-2</v>
      </c>
      <c r="V181" s="65">
        <v>3.7999999999999999E-2</v>
      </c>
      <c r="W181" s="117" t="s">
        <v>364</v>
      </c>
    </row>
    <row r="182" spans="1:23" x14ac:dyDescent="0.35">
      <c r="A182" s="30" t="s">
        <v>207</v>
      </c>
      <c r="B182" s="16" t="s">
        <v>47</v>
      </c>
      <c r="C182" s="17" t="s">
        <v>27</v>
      </c>
      <c r="D182" s="29">
        <v>2.3E-2</v>
      </c>
      <c r="E182" s="29">
        <v>2.3E-2</v>
      </c>
      <c r="F182" s="29">
        <v>2.3E-2</v>
      </c>
      <c r="G182" s="29">
        <v>2.4E-2</v>
      </c>
      <c r="H182" s="29">
        <v>2.6000000000000002E-2</v>
      </c>
      <c r="I182" s="29">
        <v>2.7000000000000003E-2</v>
      </c>
      <c r="J182" s="29">
        <v>2.7000000000000003E-2</v>
      </c>
      <c r="K182" s="29">
        <v>2.7000000000000003E-2</v>
      </c>
      <c r="L182" s="29">
        <v>2.7000000000000003E-2</v>
      </c>
      <c r="M182" s="29">
        <v>2.7999999999999997E-2</v>
      </c>
      <c r="N182" s="29">
        <v>3.1E-2</v>
      </c>
      <c r="O182" s="29">
        <v>3.1E-2</v>
      </c>
      <c r="P182" s="29">
        <v>3.3000000000000002E-2</v>
      </c>
      <c r="Q182" s="29">
        <v>3.1E-2</v>
      </c>
      <c r="R182" s="29">
        <v>0.03</v>
      </c>
      <c r="S182" s="29">
        <v>2.7999999999999997E-2</v>
      </c>
      <c r="T182" s="29">
        <v>3.6000000000000004E-2</v>
      </c>
      <c r="U182" s="65">
        <v>4.2000000000000003E-2</v>
      </c>
      <c r="V182" s="65">
        <v>0.04</v>
      </c>
      <c r="W182" s="117" t="s">
        <v>364</v>
      </c>
    </row>
    <row r="183" spans="1:23" x14ac:dyDescent="0.35">
      <c r="A183" s="30" t="s">
        <v>207</v>
      </c>
      <c r="B183" s="16" t="s">
        <v>47</v>
      </c>
      <c r="C183" s="17" t="s">
        <v>28</v>
      </c>
      <c r="D183" s="29">
        <v>2.3E-2</v>
      </c>
      <c r="E183" s="29">
        <v>2.5000000000000001E-2</v>
      </c>
      <c r="F183" s="29">
        <v>2.4E-2</v>
      </c>
      <c r="G183" s="29">
        <v>2.5000000000000001E-2</v>
      </c>
      <c r="H183" s="29">
        <v>2.4E-2</v>
      </c>
      <c r="I183" s="29">
        <v>2.6000000000000002E-2</v>
      </c>
      <c r="J183" s="29">
        <v>2.7000000000000003E-2</v>
      </c>
      <c r="K183" s="29">
        <v>2.7999999999999997E-2</v>
      </c>
      <c r="L183" s="29">
        <v>2.7000000000000003E-2</v>
      </c>
      <c r="M183" s="29">
        <v>2.6000000000000002E-2</v>
      </c>
      <c r="N183" s="29">
        <v>2.4E-2</v>
      </c>
      <c r="O183" s="29">
        <v>2.7000000000000003E-2</v>
      </c>
      <c r="P183" s="29">
        <v>2.8999999999999998E-2</v>
      </c>
      <c r="Q183" s="29">
        <v>2.8999999999999998E-2</v>
      </c>
      <c r="R183" s="29">
        <v>2.8999999999999998E-2</v>
      </c>
      <c r="S183" s="29">
        <v>0.03</v>
      </c>
      <c r="T183" s="29">
        <v>3.9E-2</v>
      </c>
      <c r="U183" s="65">
        <v>4.4000000000000004E-2</v>
      </c>
      <c r="V183" s="65">
        <v>0.04</v>
      </c>
      <c r="W183" s="117" t="s">
        <v>364</v>
      </c>
    </row>
    <row r="184" spans="1:23" ht="31.5" customHeight="1" x14ac:dyDescent="0.35">
      <c r="A184" s="30" t="s">
        <v>207</v>
      </c>
      <c r="B184" s="17" t="s">
        <v>182</v>
      </c>
      <c r="C184" s="17" t="s">
        <v>54</v>
      </c>
      <c r="D184" s="29" t="s">
        <v>190</v>
      </c>
      <c r="E184" s="29" t="s">
        <v>190</v>
      </c>
      <c r="F184" s="29" t="s">
        <v>190</v>
      </c>
      <c r="G184" s="29" t="s">
        <v>190</v>
      </c>
      <c r="H184" s="29" t="s">
        <v>190</v>
      </c>
      <c r="I184" s="29" t="s">
        <v>190</v>
      </c>
      <c r="J184" s="29" t="s">
        <v>190</v>
      </c>
      <c r="K184" s="29" t="s">
        <v>190</v>
      </c>
      <c r="L184" s="29">
        <v>0.02</v>
      </c>
      <c r="M184" s="29">
        <v>0.02</v>
      </c>
      <c r="N184" s="29">
        <v>2.1000000000000001E-2</v>
      </c>
      <c r="O184" s="29">
        <v>2.2000000000000002E-2</v>
      </c>
      <c r="P184" s="29">
        <v>2.4E-2</v>
      </c>
      <c r="Q184" s="29">
        <v>2.3E-2</v>
      </c>
      <c r="R184" s="29">
        <v>2.4E-2</v>
      </c>
      <c r="S184" s="29">
        <v>2.3E-2</v>
      </c>
      <c r="T184" s="29">
        <v>2.8999999999999998E-2</v>
      </c>
      <c r="U184" s="65">
        <v>2.8999999999999998E-2</v>
      </c>
      <c r="V184" s="65">
        <v>3.1E-2</v>
      </c>
      <c r="W184" s="117" t="s">
        <v>364</v>
      </c>
    </row>
    <row r="185" spans="1:23" x14ac:dyDescent="0.35">
      <c r="A185" s="30" t="s">
        <v>207</v>
      </c>
      <c r="B185" s="16" t="s">
        <v>182</v>
      </c>
      <c r="C185" s="16" t="s">
        <v>55</v>
      </c>
      <c r="D185" s="29" t="s">
        <v>190</v>
      </c>
      <c r="E185" s="29" t="s">
        <v>190</v>
      </c>
      <c r="F185" s="29" t="s">
        <v>190</v>
      </c>
      <c r="G185" s="29" t="s">
        <v>190</v>
      </c>
      <c r="H185" s="29" t="s">
        <v>190</v>
      </c>
      <c r="I185" s="29" t="s">
        <v>190</v>
      </c>
      <c r="J185" s="29" t="s">
        <v>190</v>
      </c>
      <c r="K185" s="29" t="s">
        <v>190</v>
      </c>
      <c r="L185" s="29">
        <v>9.4E-2</v>
      </c>
      <c r="M185" s="29">
        <v>0.12</v>
      </c>
      <c r="N185" s="29">
        <v>0.10400000000000001</v>
      </c>
      <c r="O185" s="29">
        <v>9.0999999999999998E-2</v>
      </c>
      <c r="P185" s="29">
        <v>0.10400000000000001</v>
      </c>
      <c r="Q185" s="29">
        <v>9.4E-2</v>
      </c>
      <c r="R185" s="29" t="s">
        <v>256</v>
      </c>
      <c r="S185" s="29" t="s">
        <v>256</v>
      </c>
      <c r="T185" s="29" t="s">
        <v>256</v>
      </c>
      <c r="U185" s="29" t="s">
        <v>256</v>
      </c>
      <c r="V185" s="29" t="s">
        <v>256</v>
      </c>
      <c r="W185" s="117" t="s">
        <v>364</v>
      </c>
    </row>
    <row r="186" spans="1:23" x14ac:dyDescent="0.35">
      <c r="A186" s="30" t="s">
        <v>207</v>
      </c>
      <c r="B186" s="16" t="s">
        <v>182</v>
      </c>
      <c r="C186" s="16" t="s">
        <v>56</v>
      </c>
      <c r="D186" s="29" t="s">
        <v>190</v>
      </c>
      <c r="E186" s="29" t="s">
        <v>190</v>
      </c>
      <c r="F186" s="29" t="s">
        <v>190</v>
      </c>
      <c r="G186" s="29" t="s">
        <v>190</v>
      </c>
      <c r="H186" s="29" t="s">
        <v>190</v>
      </c>
      <c r="I186" s="29" t="s">
        <v>190</v>
      </c>
      <c r="J186" s="29" t="s">
        <v>190</v>
      </c>
      <c r="K186" s="29" t="s">
        <v>190</v>
      </c>
      <c r="L186" s="29">
        <v>4.4999999999999998E-2</v>
      </c>
      <c r="M186" s="29">
        <v>4.8000000000000001E-2</v>
      </c>
      <c r="N186" s="29">
        <v>5.5999999999999994E-2</v>
      </c>
      <c r="O186" s="29">
        <v>0.05</v>
      </c>
      <c r="P186" s="29">
        <v>5.0999999999999997E-2</v>
      </c>
      <c r="Q186" s="29">
        <v>4.9000000000000002E-2</v>
      </c>
      <c r="R186" s="29">
        <v>4.7E-2</v>
      </c>
      <c r="S186" s="29">
        <v>4.9000000000000002E-2</v>
      </c>
      <c r="T186" s="29">
        <v>6.2E-2</v>
      </c>
      <c r="U186" s="65">
        <v>6.8000000000000005E-2</v>
      </c>
      <c r="V186" s="65">
        <v>7.400000000000001E-2</v>
      </c>
      <c r="W186" s="117" t="s">
        <v>364</v>
      </c>
    </row>
    <row r="187" spans="1:23" x14ac:dyDescent="0.35">
      <c r="A187" s="30" t="s">
        <v>207</v>
      </c>
      <c r="B187" s="16" t="s">
        <v>182</v>
      </c>
      <c r="C187" s="16" t="s">
        <v>57</v>
      </c>
      <c r="D187" s="29" t="s">
        <v>190</v>
      </c>
      <c r="E187" s="29" t="s">
        <v>190</v>
      </c>
      <c r="F187" s="29" t="s">
        <v>190</v>
      </c>
      <c r="G187" s="29" t="s">
        <v>190</v>
      </c>
      <c r="H187" s="29" t="s">
        <v>190</v>
      </c>
      <c r="I187" s="29" t="s">
        <v>190</v>
      </c>
      <c r="J187" s="29" t="s">
        <v>190</v>
      </c>
      <c r="K187" s="29" t="s">
        <v>190</v>
      </c>
      <c r="L187" s="29" t="s">
        <v>256</v>
      </c>
      <c r="M187" s="29" t="s">
        <v>256</v>
      </c>
      <c r="N187" s="29" t="s">
        <v>256</v>
      </c>
      <c r="O187" s="29" t="s">
        <v>256</v>
      </c>
      <c r="P187" s="29" t="s">
        <v>256</v>
      </c>
      <c r="Q187" s="29" t="s">
        <v>256</v>
      </c>
      <c r="R187" s="29">
        <v>0.151</v>
      </c>
      <c r="S187" s="29" t="s">
        <v>256</v>
      </c>
      <c r="T187" s="29" t="s">
        <v>256</v>
      </c>
      <c r="U187" s="29" t="s">
        <v>256</v>
      </c>
      <c r="V187" s="29" t="s">
        <v>256</v>
      </c>
      <c r="W187" s="117" t="s">
        <v>364</v>
      </c>
    </row>
    <row r="188" spans="1:23" x14ac:dyDescent="0.35">
      <c r="A188" s="30" t="s">
        <v>207</v>
      </c>
      <c r="B188" s="16" t="s">
        <v>182</v>
      </c>
      <c r="C188" s="16" t="s">
        <v>58</v>
      </c>
      <c r="D188" s="29" t="s">
        <v>190</v>
      </c>
      <c r="E188" s="29" t="s">
        <v>190</v>
      </c>
      <c r="F188" s="29" t="s">
        <v>190</v>
      </c>
      <c r="G188" s="29" t="s">
        <v>190</v>
      </c>
      <c r="H188" s="29" t="s">
        <v>190</v>
      </c>
      <c r="I188" s="29" t="s">
        <v>190</v>
      </c>
      <c r="J188" s="29" t="s">
        <v>190</v>
      </c>
      <c r="K188" s="29" t="s">
        <v>190</v>
      </c>
      <c r="L188" s="29">
        <v>2.5000000000000001E-2</v>
      </c>
      <c r="M188" s="29">
        <v>2.5000000000000001E-2</v>
      </c>
      <c r="N188" s="29">
        <v>2.5000000000000001E-2</v>
      </c>
      <c r="O188" s="29">
        <v>2.7000000000000003E-2</v>
      </c>
      <c r="P188" s="29">
        <v>2.8999999999999998E-2</v>
      </c>
      <c r="Q188" s="29">
        <v>2.7999999999999997E-2</v>
      </c>
      <c r="R188" s="29">
        <v>3.2000000000000001E-2</v>
      </c>
      <c r="S188" s="29">
        <v>3.2000000000000001E-2</v>
      </c>
      <c r="T188" s="29">
        <v>3.7999999999999999E-2</v>
      </c>
      <c r="U188" s="65">
        <v>0.04</v>
      </c>
      <c r="V188" s="65">
        <v>4.2999999999999997E-2</v>
      </c>
      <c r="W188" s="117" t="s">
        <v>364</v>
      </c>
    </row>
    <row r="189" spans="1:23" x14ac:dyDescent="0.35">
      <c r="A189" s="30" t="s">
        <v>207</v>
      </c>
      <c r="B189" s="16" t="s">
        <v>182</v>
      </c>
      <c r="C189" s="16" t="s">
        <v>96</v>
      </c>
      <c r="D189" s="29" t="s">
        <v>190</v>
      </c>
      <c r="E189" s="29" t="s">
        <v>190</v>
      </c>
      <c r="F189" s="29" t="s">
        <v>190</v>
      </c>
      <c r="G189" s="29" t="s">
        <v>190</v>
      </c>
      <c r="H189" s="29" t="s">
        <v>190</v>
      </c>
      <c r="I189" s="29" t="s">
        <v>190</v>
      </c>
      <c r="J189" s="29" t="s">
        <v>190</v>
      </c>
      <c r="K189" s="29" t="s">
        <v>190</v>
      </c>
      <c r="L189" s="29">
        <v>7.8E-2</v>
      </c>
      <c r="M189" s="29">
        <v>5.9000000000000004E-2</v>
      </c>
      <c r="N189" s="29">
        <v>0.06</v>
      </c>
      <c r="O189" s="29">
        <v>7.400000000000001E-2</v>
      </c>
      <c r="P189" s="29">
        <v>7.6999999999999999E-2</v>
      </c>
      <c r="Q189" s="29">
        <v>8.199999999999999E-2</v>
      </c>
      <c r="R189" s="29">
        <v>7.8E-2</v>
      </c>
      <c r="S189" s="29">
        <v>9.4E-2</v>
      </c>
      <c r="T189" s="29">
        <v>0.11900000000000001</v>
      </c>
      <c r="U189" s="65">
        <v>0.113</v>
      </c>
      <c r="V189" s="65">
        <v>9.2999999999999999E-2</v>
      </c>
      <c r="W189" s="117" t="s">
        <v>364</v>
      </c>
    </row>
    <row r="190" spans="1:23" x14ac:dyDescent="0.35">
      <c r="A190" s="30" t="s">
        <v>207</v>
      </c>
      <c r="B190" s="16" t="s">
        <v>182</v>
      </c>
      <c r="C190" s="16" t="s">
        <v>59</v>
      </c>
      <c r="D190" s="29" t="s">
        <v>190</v>
      </c>
      <c r="E190" s="29" t="s">
        <v>190</v>
      </c>
      <c r="F190" s="29" t="s">
        <v>190</v>
      </c>
      <c r="G190" s="29" t="s">
        <v>190</v>
      </c>
      <c r="H190" s="29" t="s">
        <v>190</v>
      </c>
      <c r="I190" s="29" t="s">
        <v>190</v>
      </c>
      <c r="J190" s="29" t="s">
        <v>190</v>
      </c>
      <c r="K190" s="29" t="s">
        <v>190</v>
      </c>
      <c r="L190" s="29" t="s">
        <v>256</v>
      </c>
      <c r="M190" s="29" t="s">
        <v>256</v>
      </c>
      <c r="N190" s="29" t="s">
        <v>208</v>
      </c>
      <c r="O190" s="29" t="s">
        <v>256</v>
      </c>
      <c r="P190" s="29" t="s">
        <v>256</v>
      </c>
      <c r="Q190" s="29" t="s">
        <v>208</v>
      </c>
      <c r="R190" s="29" t="s">
        <v>208</v>
      </c>
      <c r="S190" s="29" t="s">
        <v>256</v>
      </c>
      <c r="T190" s="29" t="s">
        <v>208</v>
      </c>
      <c r="U190" s="29" t="s">
        <v>256</v>
      </c>
      <c r="V190" s="29" t="s">
        <v>208</v>
      </c>
      <c r="W190" s="117" t="s">
        <v>364</v>
      </c>
    </row>
    <row r="191" spans="1:23" x14ac:dyDescent="0.35">
      <c r="A191" s="30" t="s">
        <v>207</v>
      </c>
      <c r="B191" s="16" t="s">
        <v>182</v>
      </c>
      <c r="C191" s="16" t="s">
        <v>60</v>
      </c>
      <c r="D191" s="29" t="s">
        <v>190</v>
      </c>
      <c r="E191" s="29" t="s">
        <v>190</v>
      </c>
      <c r="F191" s="29" t="s">
        <v>190</v>
      </c>
      <c r="G191" s="29" t="s">
        <v>190</v>
      </c>
      <c r="H191" s="29" t="s">
        <v>190</v>
      </c>
      <c r="I191" s="29" t="s">
        <v>190</v>
      </c>
      <c r="J191" s="29" t="s">
        <v>190</v>
      </c>
      <c r="K191" s="29" t="s">
        <v>190</v>
      </c>
      <c r="L191" s="29">
        <v>9.4E-2</v>
      </c>
      <c r="M191" s="29">
        <v>9.6999999999999989E-2</v>
      </c>
      <c r="N191" s="29">
        <v>8.1000000000000003E-2</v>
      </c>
      <c r="O191" s="29">
        <v>0.106</v>
      </c>
      <c r="P191" s="29">
        <v>0.111</v>
      </c>
      <c r="Q191" s="29" t="s">
        <v>256</v>
      </c>
      <c r="R191" s="29" t="s">
        <v>256</v>
      </c>
      <c r="S191" s="29" t="s">
        <v>256</v>
      </c>
      <c r="T191" s="29" t="s">
        <v>256</v>
      </c>
      <c r="U191" s="29" t="s">
        <v>256</v>
      </c>
      <c r="V191" s="29" t="s">
        <v>256</v>
      </c>
      <c r="W191" s="117" t="s">
        <v>364</v>
      </c>
    </row>
    <row r="192" spans="1:23" x14ac:dyDescent="0.35">
      <c r="A192" s="30" t="s">
        <v>207</v>
      </c>
      <c r="B192" s="16" t="s">
        <v>182</v>
      </c>
      <c r="C192" s="16" t="s">
        <v>97</v>
      </c>
      <c r="D192" s="29" t="s">
        <v>190</v>
      </c>
      <c r="E192" s="29" t="s">
        <v>190</v>
      </c>
      <c r="F192" s="29" t="s">
        <v>190</v>
      </c>
      <c r="G192" s="29" t="s">
        <v>190</v>
      </c>
      <c r="H192" s="29" t="s">
        <v>190</v>
      </c>
      <c r="I192" s="29" t="s">
        <v>190</v>
      </c>
      <c r="J192" s="29" t="s">
        <v>190</v>
      </c>
      <c r="K192" s="29" t="s">
        <v>190</v>
      </c>
      <c r="L192" s="29">
        <v>0.109</v>
      </c>
      <c r="M192" s="29">
        <v>0.126</v>
      </c>
      <c r="N192" s="29">
        <v>0.11199999999999999</v>
      </c>
      <c r="O192" s="29">
        <v>9.6000000000000002E-2</v>
      </c>
      <c r="P192" s="29" t="s">
        <v>256</v>
      </c>
      <c r="Q192" s="29" t="s">
        <v>256</v>
      </c>
      <c r="R192" s="29">
        <v>0.14699999999999999</v>
      </c>
      <c r="S192" s="29" t="s">
        <v>256</v>
      </c>
      <c r="T192" s="29" t="s">
        <v>256</v>
      </c>
      <c r="U192" s="29" t="s">
        <v>256</v>
      </c>
      <c r="V192" s="29" t="s">
        <v>256</v>
      </c>
      <c r="W192" s="117" t="s">
        <v>364</v>
      </c>
    </row>
    <row r="193" spans="1:23" x14ac:dyDescent="0.35">
      <c r="A193" s="30" t="s">
        <v>207</v>
      </c>
      <c r="B193" s="16" t="s">
        <v>182</v>
      </c>
      <c r="C193" s="16" t="s">
        <v>61</v>
      </c>
      <c r="D193" s="29" t="s">
        <v>190</v>
      </c>
      <c r="E193" s="29" t="s">
        <v>190</v>
      </c>
      <c r="F193" s="29" t="s">
        <v>190</v>
      </c>
      <c r="G193" s="29" t="s">
        <v>190</v>
      </c>
      <c r="H193" s="29" t="s">
        <v>190</v>
      </c>
      <c r="I193" s="29" t="s">
        <v>190</v>
      </c>
      <c r="J193" s="29" t="s">
        <v>190</v>
      </c>
      <c r="K193" s="29" t="s">
        <v>190</v>
      </c>
      <c r="L193" s="29">
        <v>0.08</v>
      </c>
      <c r="M193" s="29">
        <v>7.400000000000001E-2</v>
      </c>
      <c r="N193" s="29">
        <v>7.9000000000000001E-2</v>
      </c>
      <c r="O193" s="29">
        <v>8.4000000000000005E-2</v>
      </c>
      <c r="P193" s="29">
        <v>8.3000000000000004E-2</v>
      </c>
      <c r="Q193" s="29">
        <v>7.8E-2</v>
      </c>
      <c r="R193" s="29">
        <v>8.4000000000000005E-2</v>
      </c>
      <c r="S193" s="29" t="s">
        <v>256</v>
      </c>
      <c r="T193" s="29">
        <v>0.124</v>
      </c>
      <c r="U193" s="65">
        <v>0.11199999999999999</v>
      </c>
      <c r="V193" s="65">
        <v>0.10400000000000001</v>
      </c>
      <c r="W193" s="117" t="s">
        <v>364</v>
      </c>
    </row>
    <row r="194" spans="1:23" x14ac:dyDescent="0.35">
      <c r="A194" s="30" t="s">
        <v>207</v>
      </c>
      <c r="B194" s="16" t="s">
        <v>182</v>
      </c>
      <c r="C194" s="16" t="s">
        <v>62</v>
      </c>
      <c r="D194" s="29" t="s">
        <v>190</v>
      </c>
      <c r="E194" s="29" t="s">
        <v>190</v>
      </c>
      <c r="F194" s="29" t="s">
        <v>190</v>
      </c>
      <c r="G194" s="29" t="s">
        <v>190</v>
      </c>
      <c r="H194" s="29" t="s">
        <v>190</v>
      </c>
      <c r="I194" s="29" t="s">
        <v>190</v>
      </c>
      <c r="J194" s="29" t="s">
        <v>190</v>
      </c>
      <c r="K194" s="29" t="s">
        <v>190</v>
      </c>
      <c r="L194" s="29">
        <v>0.03</v>
      </c>
      <c r="M194" s="29">
        <v>2.8999999999999998E-2</v>
      </c>
      <c r="N194" s="29">
        <v>3.2000000000000001E-2</v>
      </c>
      <c r="O194" s="29">
        <v>3.1E-2</v>
      </c>
      <c r="P194" s="29">
        <v>3.3000000000000002E-2</v>
      </c>
      <c r="Q194" s="29">
        <v>3.1E-2</v>
      </c>
      <c r="R194" s="29">
        <v>3.1E-2</v>
      </c>
      <c r="S194" s="29">
        <v>3.2000000000000001E-2</v>
      </c>
      <c r="T194" s="29">
        <v>3.7999999999999999E-2</v>
      </c>
      <c r="U194" s="65">
        <v>4.2000000000000003E-2</v>
      </c>
      <c r="V194" s="65">
        <v>4.4999999999999998E-2</v>
      </c>
      <c r="W194" s="117" t="s">
        <v>364</v>
      </c>
    </row>
    <row r="195" spans="1:23" x14ac:dyDescent="0.35">
      <c r="A195" s="30" t="s">
        <v>207</v>
      </c>
      <c r="B195" s="16" t="s">
        <v>182</v>
      </c>
      <c r="C195" s="16" t="s">
        <v>63</v>
      </c>
      <c r="D195" s="29" t="s">
        <v>190</v>
      </c>
      <c r="E195" s="29" t="s">
        <v>190</v>
      </c>
      <c r="F195" s="29" t="s">
        <v>190</v>
      </c>
      <c r="G195" s="29" t="s">
        <v>190</v>
      </c>
      <c r="H195" s="29" t="s">
        <v>190</v>
      </c>
      <c r="I195" s="29" t="s">
        <v>190</v>
      </c>
      <c r="J195" s="29" t="s">
        <v>190</v>
      </c>
      <c r="K195" s="29" t="s">
        <v>190</v>
      </c>
      <c r="L195" s="29">
        <v>3.6000000000000004E-2</v>
      </c>
      <c r="M195" s="29">
        <v>3.3000000000000002E-2</v>
      </c>
      <c r="N195" s="29">
        <v>3.3000000000000002E-2</v>
      </c>
      <c r="O195" s="29">
        <v>0.03</v>
      </c>
      <c r="P195" s="29">
        <v>3.5000000000000003E-2</v>
      </c>
      <c r="Q195" s="29">
        <v>3.7999999999999999E-2</v>
      </c>
      <c r="R195" s="29">
        <v>4.2000000000000003E-2</v>
      </c>
      <c r="S195" s="29">
        <v>4.2000000000000003E-2</v>
      </c>
      <c r="T195" s="29">
        <v>5.5E-2</v>
      </c>
      <c r="U195" s="65">
        <v>5.2000000000000005E-2</v>
      </c>
      <c r="V195" s="65">
        <v>6.0999999999999999E-2</v>
      </c>
      <c r="W195" s="117" t="s">
        <v>364</v>
      </c>
    </row>
    <row r="196" spans="1:23" x14ac:dyDescent="0.35">
      <c r="A196" s="30" t="s">
        <v>207</v>
      </c>
      <c r="B196" s="16" t="s">
        <v>182</v>
      </c>
      <c r="C196" s="16" t="s">
        <v>64</v>
      </c>
      <c r="D196" s="29" t="s">
        <v>190</v>
      </c>
      <c r="E196" s="29" t="s">
        <v>190</v>
      </c>
      <c r="F196" s="29" t="s">
        <v>190</v>
      </c>
      <c r="G196" s="29" t="s">
        <v>190</v>
      </c>
      <c r="H196" s="29" t="s">
        <v>190</v>
      </c>
      <c r="I196" s="29" t="s">
        <v>190</v>
      </c>
      <c r="J196" s="29" t="s">
        <v>190</v>
      </c>
      <c r="K196" s="29" t="s">
        <v>190</v>
      </c>
      <c r="L196" s="29">
        <v>2.1000000000000001E-2</v>
      </c>
      <c r="M196" s="29">
        <v>2.2000000000000002E-2</v>
      </c>
      <c r="N196" s="29">
        <v>2.3E-2</v>
      </c>
      <c r="O196" s="29">
        <v>2.3E-2</v>
      </c>
      <c r="P196" s="29">
        <v>2.3E-2</v>
      </c>
      <c r="Q196" s="29">
        <v>2.3E-2</v>
      </c>
      <c r="R196" s="29">
        <v>2.2000000000000002E-2</v>
      </c>
      <c r="S196" s="29">
        <v>2.3E-2</v>
      </c>
      <c r="T196" s="29">
        <v>2.6000000000000002E-2</v>
      </c>
      <c r="U196" s="65">
        <v>3.1E-2</v>
      </c>
      <c r="V196" s="65">
        <v>0.03</v>
      </c>
      <c r="W196" s="117" t="s">
        <v>364</v>
      </c>
    </row>
    <row r="197" spans="1:23" x14ac:dyDescent="0.35">
      <c r="A197" s="30" t="s">
        <v>207</v>
      </c>
      <c r="B197" s="16" t="s">
        <v>182</v>
      </c>
      <c r="C197" s="16" t="s">
        <v>65</v>
      </c>
      <c r="D197" s="29" t="s">
        <v>190</v>
      </c>
      <c r="E197" s="29" t="s">
        <v>190</v>
      </c>
      <c r="F197" s="29" t="s">
        <v>190</v>
      </c>
      <c r="G197" s="29" t="s">
        <v>190</v>
      </c>
      <c r="H197" s="29" t="s">
        <v>190</v>
      </c>
      <c r="I197" s="29" t="s">
        <v>190</v>
      </c>
      <c r="J197" s="29" t="s">
        <v>190</v>
      </c>
      <c r="K197" s="29" t="s">
        <v>190</v>
      </c>
      <c r="L197" s="29">
        <v>2.8999999999999998E-2</v>
      </c>
      <c r="M197" s="29">
        <v>0.03</v>
      </c>
      <c r="N197" s="29">
        <v>0.03</v>
      </c>
      <c r="O197" s="29">
        <v>3.2000000000000001E-2</v>
      </c>
      <c r="P197" s="29">
        <v>3.5000000000000003E-2</v>
      </c>
      <c r="Q197" s="29">
        <v>3.7000000000000005E-2</v>
      </c>
      <c r="R197" s="29">
        <v>3.4000000000000002E-2</v>
      </c>
      <c r="S197" s="29">
        <v>3.3000000000000002E-2</v>
      </c>
      <c r="T197" s="29">
        <v>0.04</v>
      </c>
      <c r="U197" s="65">
        <v>4.0999999999999995E-2</v>
      </c>
      <c r="V197" s="65">
        <v>4.0999999999999995E-2</v>
      </c>
      <c r="W197" s="117" t="s">
        <v>364</v>
      </c>
    </row>
    <row r="198" spans="1:23" x14ac:dyDescent="0.35">
      <c r="A198" s="30" t="s">
        <v>207</v>
      </c>
      <c r="B198" s="16" t="s">
        <v>182</v>
      </c>
      <c r="C198" s="16" t="s">
        <v>66</v>
      </c>
      <c r="D198" s="29" t="s">
        <v>190</v>
      </c>
      <c r="E198" s="29" t="s">
        <v>190</v>
      </c>
      <c r="F198" s="29" t="s">
        <v>190</v>
      </c>
      <c r="G198" s="29" t="s">
        <v>190</v>
      </c>
      <c r="H198" s="29" t="s">
        <v>190</v>
      </c>
      <c r="I198" s="29" t="s">
        <v>190</v>
      </c>
      <c r="J198" s="29" t="s">
        <v>190</v>
      </c>
      <c r="K198" s="29" t="s">
        <v>190</v>
      </c>
      <c r="L198" s="29">
        <v>6.3E-2</v>
      </c>
      <c r="M198" s="29">
        <v>6.6000000000000003E-2</v>
      </c>
      <c r="N198" s="29">
        <v>0.06</v>
      </c>
      <c r="O198" s="29">
        <v>6.4000000000000001E-2</v>
      </c>
      <c r="P198" s="29">
        <v>7.2000000000000008E-2</v>
      </c>
      <c r="Q198" s="29">
        <v>6.2E-2</v>
      </c>
      <c r="R198" s="29">
        <v>7.0000000000000007E-2</v>
      </c>
      <c r="S198" s="29">
        <v>6.9000000000000006E-2</v>
      </c>
      <c r="T198" s="29">
        <v>8.4000000000000005E-2</v>
      </c>
      <c r="U198" s="65">
        <v>9.6000000000000002E-2</v>
      </c>
      <c r="V198" s="65">
        <v>0.107</v>
      </c>
      <c r="W198" s="117" t="s">
        <v>364</v>
      </c>
    </row>
    <row r="199" spans="1:23" x14ac:dyDescent="0.35">
      <c r="A199" s="30" t="s">
        <v>207</v>
      </c>
      <c r="B199" s="16" t="s">
        <v>182</v>
      </c>
      <c r="C199" s="16" t="s">
        <v>67</v>
      </c>
      <c r="D199" s="29" t="s">
        <v>190</v>
      </c>
      <c r="E199" s="29" t="s">
        <v>190</v>
      </c>
      <c r="F199" s="29" t="s">
        <v>190</v>
      </c>
      <c r="G199" s="29" t="s">
        <v>190</v>
      </c>
      <c r="H199" s="29" t="s">
        <v>190</v>
      </c>
      <c r="I199" s="29" t="s">
        <v>190</v>
      </c>
      <c r="J199" s="29" t="s">
        <v>190</v>
      </c>
      <c r="K199" s="29" t="s">
        <v>190</v>
      </c>
      <c r="L199" s="29">
        <v>1.7000000000000001E-2</v>
      </c>
      <c r="M199" s="29">
        <v>1.7000000000000001E-2</v>
      </c>
      <c r="N199" s="29">
        <v>1.7000000000000001E-2</v>
      </c>
      <c r="O199" s="29">
        <v>1.8000000000000002E-2</v>
      </c>
      <c r="P199" s="29">
        <v>0.02</v>
      </c>
      <c r="Q199" s="29">
        <v>1.9E-2</v>
      </c>
      <c r="R199" s="29">
        <v>1.7000000000000001E-2</v>
      </c>
      <c r="S199" s="29">
        <v>1.8000000000000002E-2</v>
      </c>
      <c r="T199" s="29">
        <v>2.2000000000000002E-2</v>
      </c>
      <c r="U199" s="65">
        <v>2.2000000000000002E-2</v>
      </c>
      <c r="V199" s="65">
        <v>2.4E-2</v>
      </c>
      <c r="W199" s="117" t="s">
        <v>364</v>
      </c>
    </row>
    <row r="200" spans="1:23" x14ac:dyDescent="0.35">
      <c r="A200" s="30" t="s">
        <v>207</v>
      </c>
      <c r="B200" s="16" t="s">
        <v>182</v>
      </c>
      <c r="C200" s="16" t="s">
        <v>68</v>
      </c>
      <c r="D200" s="29" t="s">
        <v>190</v>
      </c>
      <c r="E200" s="29" t="s">
        <v>190</v>
      </c>
      <c r="F200" s="29" t="s">
        <v>190</v>
      </c>
      <c r="G200" s="29" t="s">
        <v>190</v>
      </c>
      <c r="H200" s="29" t="s">
        <v>190</v>
      </c>
      <c r="I200" s="29" t="s">
        <v>190</v>
      </c>
      <c r="J200" s="29" t="s">
        <v>190</v>
      </c>
      <c r="K200" s="29" t="s">
        <v>190</v>
      </c>
      <c r="L200" s="29">
        <v>2.5000000000000001E-2</v>
      </c>
      <c r="M200" s="29">
        <v>2.4E-2</v>
      </c>
      <c r="N200" s="29">
        <v>2.5000000000000001E-2</v>
      </c>
      <c r="O200" s="29">
        <v>2.7999999999999997E-2</v>
      </c>
      <c r="P200" s="29">
        <v>0.03</v>
      </c>
      <c r="Q200" s="29">
        <v>2.8999999999999998E-2</v>
      </c>
      <c r="R200" s="29">
        <v>3.2000000000000001E-2</v>
      </c>
      <c r="S200" s="29">
        <v>3.2000000000000001E-2</v>
      </c>
      <c r="T200" s="29">
        <v>3.7999999999999999E-2</v>
      </c>
      <c r="U200" s="65">
        <v>4.4999999999999998E-2</v>
      </c>
      <c r="V200" s="65">
        <v>4.0999999999999995E-2</v>
      </c>
      <c r="W200" s="117" t="s">
        <v>364</v>
      </c>
    </row>
    <row r="201" spans="1:23" x14ac:dyDescent="0.35">
      <c r="A201" s="30" t="s">
        <v>207</v>
      </c>
      <c r="B201" s="16" t="s">
        <v>182</v>
      </c>
      <c r="C201" s="16" t="s">
        <v>69</v>
      </c>
      <c r="D201" s="29" t="s">
        <v>190</v>
      </c>
      <c r="E201" s="29" t="s">
        <v>190</v>
      </c>
      <c r="F201" s="29" t="s">
        <v>190</v>
      </c>
      <c r="G201" s="29" t="s">
        <v>190</v>
      </c>
      <c r="H201" s="29" t="s">
        <v>190</v>
      </c>
      <c r="I201" s="29" t="s">
        <v>190</v>
      </c>
      <c r="J201" s="29" t="s">
        <v>190</v>
      </c>
      <c r="K201" s="29" t="s">
        <v>190</v>
      </c>
      <c r="L201" s="29">
        <v>1.9E-2</v>
      </c>
      <c r="M201" s="29">
        <v>1.9E-2</v>
      </c>
      <c r="N201" s="29">
        <v>1.9E-2</v>
      </c>
      <c r="O201" s="29">
        <v>1.8000000000000002E-2</v>
      </c>
      <c r="P201" s="29">
        <v>1.9E-2</v>
      </c>
      <c r="Q201" s="29">
        <v>0.02</v>
      </c>
      <c r="R201" s="29">
        <v>0.02</v>
      </c>
      <c r="S201" s="29">
        <v>0.02</v>
      </c>
      <c r="T201" s="29">
        <v>2.5000000000000001E-2</v>
      </c>
      <c r="U201" s="65">
        <v>2.8999999999999998E-2</v>
      </c>
      <c r="V201" s="65">
        <v>2.5000000000000001E-2</v>
      </c>
      <c r="W201" s="117" t="s">
        <v>364</v>
      </c>
    </row>
    <row r="202" spans="1:23" x14ac:dyDescent="0.35">
      <c r="A202" s="30" t="s">
        <v>207</v>
      </c>
      <c r="B202" s="16" t="s">
        <v>182</v>
      </c>
      <c r="C202" s="16" t="s">
        <v>70</v>
      </c>
      <c r="D202" s="29" t="s">
        <v>190</v>
      </c>
      <c r="E202" s="29" t="s">
        <v>190</v>
      </c>
      <c r="F202" s="29" t="s">
        <v>190</v>
      </c>
      <c r="G202" s="29" t="s">
        <v>190</v>
      </c>
      <c r="H202" s="29" t="s">
        <v>190</v>
      </c>
      <c r="I202" s="29" t="s">
        <v>190</v>
      </c>
      <c r="J202" s="29" t="s">
        <v>190</v>
      </c>
      <c r="K202" s="29" t="s">
        <v>190</v>
      </c>
      <c r="L202" s="29">
        <v>9.6000000000000002E-2</v>
      </c>
      <c r="M202" s="29">
        <v>0.109</v>
      </c>
      <c r="N202" s="29" t="s">
        <v>256</v>
      </c>
      <c r="O202" s="29" t="s">
        <v>256</v>
      </c>
      <c r="P202" s="29" t="s">
        <v>256</v>
      </c>
      <c r="Q202" s="29" t="s">
        <v>256</v>
      </c>
      <c r="R202" s="29" t="s">
        <v>256</v>
      </c>
      <c r="S202" s="29" t="s">
        <v>256</v>
      </c>
      <c r="T202" s="29" t="s">
        <v>256</v>
      </c>
      <c r="U202" s="29" t="s">
        <v>256</v>
      </c>
      <c r="V202" s="29" t="s">
        <v>256</v>
      </c>
      <c r="W202" s="117" t="s">
        <v>364</v>
      </c>
    </row>
    <row r="203" spans="1:23" x14ac:dyDescent="0.35">
      <c r="A203" s="30" t="s">
        <v>207</v>
      </c>
      <c r="B203" s="16" t="s">
        <v>182</v>
      </c>
      <c r="C203" s="16" t="s">
        <v>71</v>
      </c>
      <c r="D203" s="29" t="s">
        <v>190</v>
      </c>
      <c r="E203" s="29" t="s">
        <v>190</v>
      </c>
      <c r="F203" s="29" t="s">
        <v>190</v>
      </c>
      <c r="G203" s="29" t="s">
        <v>190</v>
      </c>
      <c r="H203" s="29" t="s">
        <v>190</v>
      </c>
      <c r="I203" s="29" t="s">
        <v>190</v>
      </c>
      <c r="J203" s="29" t="s">
        <v>190</v>
      </c>
      <c r="K203" s="29" t="s">
        <v>190</v>
      </c>
      <c r="L203" s="29">
        <v>0.11599999999999999</v>
      </c>
      <c r="M203" s="29">
        <v>0.113</v>
      </c>
      <c r="N203" s="29">
        <v>9.5000000000000001E-2</v>
      </c>
      <c r="O203" s="29">
        <v>0.13</v>
      </c>
      <c r="P203" s="29">
        <v>0.16899999999999998</v>
      </c>
      <c r="Q203" s="29">
        <v>0.13100000000000001</v>
      </c>
      <c r="R203" s="29">
        <v>0.13600000000000001</v>
      </c>
      <c r="S203" s="29">
        <v>0.151</v>
      </c>
      <c r="T203" s="29" t="s">
        <v>256</v>
      </c>
      <c r="U203" s="65">
        <v>0.17600000000000002</v>
      </c>
      <c r="V203" s="29" t="s">
        <v>208</v>
      </c>
      <c r="W203" s="117" t="s">
        <v>364</v>
      </c>
    </row>
    <row r="204" spans="1:23" x14ac:dyDescent="0.35">
      <c r="A204" s="30" t="s">
        <v>207</v>
      </c>
      <c r="B204" s="16" t="s">
        <v>182</v>
      </c>
      <c r="C204" s="16" t="s">
        <v>72</v>
      </c>
      <c r="D204" s="29" t="s">
        <v>190</v>
      </c>
      <c r="E204" s="29" t="s">
        <v>190</v>
      </c>
      <c r="F204" s="29" t="s">
        <v>190</v>
      </c>
      <c r="G204" s="29" t="s">
        <v>190</v>
      </c>
      <c r="H204" s="29" t="s">
        <v>190</v>
      </c>
      <c r="I204" s="29" t="s">
        <v>190</v>
      </c>
      <c r="J204" s="29" t="s">
        <v>190</v>
      </c>
      <c r="K204" s="29" t="s">
        <v>190</v>
      </c>
      <c r="L204" s="29">
        <v>3.7999999999999999E-2</v>
      </c>
      <c r="M204" s="29">
        <v>4.0999999999999995E-2</v>
      </c>
      <c r="N204" s="29">
        <v>3.7000000000000005E-2</v>
      </c>
      <c r="O204" s="29">
        <v>3.9E-2</v>
      </c>
      <c r="P204" s="29">
        <v>4.2999999999999997E-2</v>
      </c>
      <c r="Q204" s="29">
        <v>4.2999999999999997E-2</v>
      </c>
      <c r="R204" s="29">
        <v>4.2000000000000003E-2</v>
      </c>
      <c r="S204" s="29">
        <v>0.04</v>
      </c>
      <c r="T204" s="29">
        <v>0.05</v>
      </c>
      <c r="U204" s="65">
        <v>5.7999999999999996E-2</v>
      </c>
      <c r="V204" s="65">
        <v>4.4000000000000004E-2</v>
      </c>
      <c r="W204" s="117" t="s">
        <v>364</v>
      </c>
    </row>
    <row r="205" spans="1:23" x14ac:dyDescent="0.35">
      <c r="A205" s="30" t="s">
        <v>207</v>
      </c>
      <c r="B205" s="16" t="s">
        <v>182</v>
      </c>
      <c r="C205" s="16" t="s">
        <v>73</v>
      </c>
      <c r="D205" s="29" t="s">
        <v>190</v>
      </c>
      <c r="E205" s="29" t="s">
        <v>190</v>
      </c>
      <c r="F205" s="29" t="s">
        <v>190</v>
      </c>
      <c r="G205" s="29" t="s">
        <v>190</v>
      </c>
      <c r="H205" s="29" t="s">
        <v>190</v>
      </c>
      <c r="I205" s="29" t="s">
        <v>190</v>
      </c>
      <c r="J205" s="29" t="s">
        <v>190</v>
      </c>
      <c r="K205" s="29" t="s">
        <v>190</v>
      </c>
      <c r="L205" s="29">
        <v>9.0999999999999998E-2</v>
      </c>
      <c r="M205" s="29">
        <v>0.105</v>
      </c>
      <c r="N205" s="29">
        <v>0.10199999999999999</v>
      </c>
      <c r="O205" s="29">
        <v>9.0999999999999998E-2</v>
      </c>
      <c r="P205" s="29">
        <v>0.10300000000000001</v>
      </c>
      <c r="Q205" s="29">
        <v>0.10300000000000001</v>
      </c>
      <c r="R205" s="29">
        <v>0.122</v>
      </c>
      <c r="S205" s="29">
        <v>0.1</v>
      </c>
      <c r="T205" s="29" t="s">
        <v>256</v>
      </c>
      <c r="U205" s="29" t="s">
        <v>256</v>
      </c>
      <c r="V205" s="65">
        <v>0.155</v>
      </c>
      <c r="W205" s="117" t="s">
        <v>364</v>
      </c>
    </row>
    <row r="206" spans="1:23" x14ac:dyDescent="0.35">
      <c r="A206" s="30" t="s">
        <v>207</v>
      </c>
      <c r="B206" s="16" t="s">
        <v>182</v>
      </c>
      <c r="C206" s="16" t="s">
        <v>53</v>
      </c>
      <c r="D206" s="29" t="s">
        <v>190</v>
      </c>
      <c r="E206" s="29" t="s">
        <v>190</v>
      </c>
      <c r="F206" s="29" t="s">
        <v>190</v>
      </c>
      <c r="G206" s="29" t="s">
        <v>190</v>
      </c>
      <c r="H206" s="29" t="s">
        <v>190</v>
      </c>
      <c r="I206" s="29" t="s">
        <v>190</v>
      </c>
      <c r="J206" s="29" t="s">
        <v>190</v>
      </c>
      <c r="K206" s="29" t="s">
        <v>190</v>
      </c>
      <c r="L206" s="29">
        <v>1.3000000000000001E-2</v>
      </c>
      <c r="M206" s="29">
        <v>1.3000000000000001E-2</v>
      </c>
      <c r="N206" s="29">
        <v>1.3000000000000001E-2</v>
      </c>
      <c r="O206" s="29">
        <v>1.3000000000000001E-2</v>
      </c>
      <c r="P206" s="29">
        <v>1.3000000000000001E-2</v>
      </c>
      <c r="Q206" s="29">
        <v>1.3999999999999999E-2</v>
      </c>
      <c r="R206" s="29">
        <v>1.3999999999999999E-2</v>
      </c>
      <c r="S206" s="29">
        <v>1.3000000000000001E-2</v>
      </c>
      <c r="T206" s="29">
        <v>1.6E-2</v>
      </c>
      <c r="U206" s="65">
        <v>1.7000000000000001E-2</v>
      </c>
      <c r="V206" s="65">
        <v>1.7000000000000001E-2</v>
      </c>
      <c r="W206" s="117" t="s">
        <v>364</v>
      </c>
    </row>
    <row r="207" spans="1:23" x14ac:dyDescent="0.35">
      <c r="A207" s="30" t="s">
        <v>207</v>
      </c>
      <c r="B207" s="16" t="s">
        <v>182</v>
      </c>
      <c r="C207" s="16" t="s">
        <v>74</v>
      </c>
      <c r="D207" s="29" t="s">
        <v>190</v>
      </c>
      <c r="E207" s="29" t="s">
        <v>190</v>
      </c>
      <c r="F207" s="29" t="s">
        <v>190</v>
      </c>
      <c r="G207" s="29" t="s">
        <v>190</v>
      </c>
      <c r="H207" s="29" t="s">
        <v>190</v>
      </c>
      <c r="I207" s="29" t="s">
        <v>190</v>
      </c>
      <c r="J207" s="29" t="s">
        <v>190</v>
      </c>
      <c r="K207" s="29" t="s">
        <v>190</v>
      </c>
      <c r="L207" s="29" t="s">
        <v>256</v>
      </c>
      <c r="M207" s="29" t="s">
        <v>256</v>
      </c>
      <c r="N207" s="29" t="s">
        <v>256</v>
      </c>
      <c r="O207" s="29" t="s">
        <v>256</v>
      </c>
      <c r="P207" s="29" t="s">
        <v>256</v>
      </c>
      <c r="Q207" s="29" t="s">
        <v>208</v>
      </c>
      <c r="R207" s="29" t="s">
        <v>208</v>
      </c>
      <c r="S207" s="29" t="s">
        <v>256</v>
      </c>
      <c r="T207" s="29" t="s">
        <v>208</v>
      </c>
      <c r="U207" s="29" t="s">
        <v>208</v>
      </c>
      <c r="V207" s="29" t="s">
        <v>208</v>
      </c>
      <c r="W207" s="117" t="s">
        <v>364</v>
      </c>
    </row>
    <row r="208" spans="1:23" x14ac:dyDescent="0.35">
      <c r="A208" s="30" t="s">
        <v>207</v>
      </c>
      <c r="B208" s="16" t="s">
        <v>182</v>
      </c>
      <c r="C208" s="16" t="s">
        <v>75</v>
      </c>
      <c r="D208" s="29" t="s">
        <v>190</v>
      </c>
      <c r="E208" s="29" t="s">
        <v>190</v>
      </c>
      <c r="F208" s="29" t="s">
        <v>190</v>
      </c>
      <c r="G208" s="29" t="s">
        <v>190</v>
      </c>
      <c r="H208" s="29" t="s">
        <v>190</v>
      </c>
      <c r="I208" s="29" t="s">
        <v>190</v>
      </c>
      <c r="J208" s="29" t="s">
        <v>190</v>
      </c>
      <c r="K208" s="29" t="s">
        <v>190</v>
      </c>
      <c r="L208" s="29">
        <v>2.8999999999999998E-2</v>
      </c>
      <c r="M208" s="29">
        <v>0.03</v>
      </c>
      <c r="N208" s="29">
        <v>0.03</v>
      </c>
      <c r="O208" s="29">
        <v>3.2000000000000001E-2</v>
      </c>
      <c r="P208" s="29">
        <v>3.1E-2</v>
      </c>
      <c r="Q208" s="29">
        <v>3.1E-2</v>
      </c>
      <c r="R208" s="29">
        <v>3.2000000000000001E-2</v>
      </c>
      <c r="S208" s="29">
        <v>3.6000000000000004E-2</v>
      </c>
      <c r="T208" s="29">
        <v>4.2000000000000003E-2</v>
      </c>
      <c r="U208" s="65">
        <v>4.2000000000000003E-2</v>
      </c>
      <c r="V208" s="65">
        <v>4.5999999999999999E-2</v>
      </c>
      <c r="W208" s="117" t="s">
        <v>364</v>
      </c>
    </row>
    <row r="209" spans="1:23" x14ac:dyDescent="0.35">
      <c r="A209" s="30" t="s">
        <v>207</v>
      </c>
      <c r="B209" s="16" t="s">
        <v>182</v>
      </c>
      <c r="C209" s="16" t="s">
        <v>76</v>
      </c>
      <c r="D209" s="29" t="s">
        <v>190</v>
      </c>
      <c r="E209" s="29" t="s">
        <v>190</v>
      </c>
      <c r="F209" s="29" t="s">
        <v>190</v>
      </c>
      <c r="G209" s="29" t="s">
        <v>190</v>
      </c>
      <c r="H209" s="29" t="s">
        <v>190</v>
      </c>
      <c r="I209" s="29" t="s">
        <v>190</v>
      </c>
      <c r="J209" s="29" t="s">
        <v>190</v>
      </c>
      <c r="K209" s="29" t="s">
        <v>190</v>
      </c>
      <c r="L209" s="29">
        <v>4.8000000000000001E-2</v>
      </c>
      <c r="M209" s="29">
        <v>4.4999999999999998E-2</v>
      </c>
      <c r="N209" s="29">
        <v>4.5999999999999999E-2</v>
      </c>
      <c r="O209" s="29">
        <v>0.05</v>
      </c>
      <c r="P209" s="29">
        <v>0.06</v>
      </c>
      <c r="Q209" s="29">
        <v>6.2E-2</v>
      </c>
      <c r="R209" s="29">
        <v>6.8000000000000005E-2</v>
      </c>
      <c r="S209" s="29">
        <v>6.7000000000000004E-2</v>
      </c>
      <c r="T209" s="29">
        <v>7.2999999999999995E-2</v>
      </c>
      <c r="U209" s="65">
        <v>0.1</v>
      </c>
      <c r="V209" s="65">
        <v>8.3000000000000004E-2</v>
      </c>
      <c r="W209" s="117" t="s">
        <v>364</v>
      </c>
    </row>
    <row r="210" spans="1:23" x14ac:dyDescent="0.35">
      <c r="A210" s="30" t="s">
        <v>207</v>
      </c>
      <c r="B210" s="16" t="s">
        <v>182</v>
      </c>
      <c r="C210" s="16" t="s">
        <v>77</v>
      </c>
      <c r="D210" s="29" t="s">
        <v>190</v>
      </c>
      <c r="E210" s="29" t="s">
        <v>190</v>
      </c>
      <c r="F210" s="29" t="s">
        <v>190</v>
      </c>
      <c r="G210" s="29" t="s">
        <v>190</v>
      </c>
      <c r="H210" s="29" t="s">
        <v>190</v>
      </c>
      <c r="I210" s="29" t="s">
        <v>190</v>
      </c>
      <c r="J210" s="29" t="s">
        <v>190</v>
      </c>
      <c r="K210" s="29" t="s">
        <v>190</v>
      </c>
      <c r="L210" s="29">
        <v>3.9E-2</v>
      </c>
      <c r="M210" s="29">
        <v>3.9E-2</v>
      </c>
      <c r="N210" s="29">
        <v>3.7000000000000005E-2</v>
      </c>
      <c r="O210" s="29">
        <v>3.7000000000000005E-2</v>
      </c>
      <c r="P210" s="29">
        <v>4.5999999999999999E-2</v>
      </c>
      <c r="Q210" s="29">
        <v>3.7999999999999999E-2</v>
      </c>
      <c r="R210" s="29">
        <v>4.2000000000000003E-2</v>
      </c>
      <c r="S210" s="29">
        <v>4.8000000000000001E-2</v>
      </c>
      <c r="T210" s="29">
        <v>5.9000000000000004E-2</v>
      </c>
      <c r="U210" s="65">
        <v>6.8000000000000005E-2</v>
      </c>
      <c r="V210" s="65">
        <v>7.2999999999999995E-2</v>
      </c>
      <c r="W210" s="117" t="s">
        <v>364</v>
      </c>
    </row>
    <row r="211" spans="1:23" x14ac:dyDescent="0.35">
      <c r="A211" s="30" t="s">
        <v>207</v>
      </c>
      <c r="B211" s="16" t="s">
        <v>182</v>
      </c>
      <c r="C211" s="16" t="s">
        <v>78</v>
      </c>
      <c r="D211" s="29" t="s">
        <v>190</v>
      </c>
      <c r="E211" s="29" t="s">
        <v>190</v>
      </c>
      <c r="F211" s="29" t="s">
        <v>190</v>
      </c>
      <c r="G211" s="29" t="s">
        <v>190</v>
      </c>
      <c r="H211" s="29" t="s">
        <v>190</v>
      </c>
      <c r="I211" s="29" t="s">
        <v>190</v>
      </c>
      <c r="J211" s="29" t="s">
        <v>190</v>
      </c>
      <c r="K211" s="29" t="s">
        <v>190</v>
      </c>
      <c r="L211" s="29">
        <v>2.3E-2</v>
      </c>
      <c r="M211" s="29">
        <v>2.3E-2</v>
      </c>
      <c r="N211" s="29">
        <v>2.2000000000000002E-2</v>
      </c>
      <c r="O211" s="29">
        <v>2.5000000000000001E-2</v>
      </c>
      <c r="P211" s="29">
        <v>2.6000000000000002E-2</v>
      </c>
      <c r="Q211" s="29">
        <v>2.4E-2</v>
      </c>
      <c r="R211" s="29">
        <v>2.6000000000000002E-2</v>
      </c>
      <c r="S211" s="29">
        <v>2.6000000000000002E-2</v>
      </c>
      <c r="T211" s="29">
        <v>3.4000000000000002E-2</v>
      </c>
      <c r="U211" s="65">
        <v>3.5000000000000003E-2</v>
      </c>
      <c r="V211" s="65">
        <v>3.4000000000000002E-2</v>
      </c>
      <c r="W211" s="117" t="s">
        <v>364</v>
      </c>
    </row>
    <row r="212" spans="1:23" x14ac:dyDescent="0.35">
      <c r="A212" s="30" t="s">
        <v>207</v>
      </c>
      <c r="B212" s="16" t="s">
        <v>182</v>
      </c>
      <c r="C212" s="16" t="s">
        <v>79</v>
      </c>
      <c r="D212" s="29" t="s">
        <v>190</v>
      </c>
      <c r="E212" s="29" t="s">
        <v>190</v>
      </c>
      <c r="F212" s="29" t="s">
        <v>190</v>
      </c>
      <c r="G212" s="29" t="s">
        <v>190</v>
      </c>
      <c r="H212" s="29" t="s">
        <v>190</v>
      </c>
      <c r="I212" s="29" t="s">
        <v>190</v>
      </c>
      <c r="J212" s="29" t="s">
        <v>190</v>
      </c>
      <c r="K212" s="29" t="s">
        <v>190</v>
      </c>
      <c r="L212" s="29">
        <v>2.6000000000000002E-2</v>
      </c>
      <c r="M212" s="29">
        <v>2.5000000000000001E-2</v>
      </c>
      <c r="N212" s="29">
        <v>2.3E-2</v>
      </c>
      <c r="O212" s="29">
        <v>2.5000000000000001E-2</v>
      </c>
      <c r="P212" s="29">
        <v>2.7999999999999997E-2</v>
      </c>
      <c r="Q212" s="29">
        <v>2.7999999999999997E-2</v>
      </c>
      <c r="R212" s="29">
        <v>2.7000000000000003E-2</v>
      </c>
      <c r="S212" s="29">
        <v>2.7999999999999997E-2</v>
      </c>
      <c r="T212" s="29">
        <v>3.7000000000000005E-2</v>
      </c>
      <c r="U212" s="65">
        <v>4.0999999999999995E-2</v>
      </c>
      <c r="V212" s="65">
        <v>3.9E-2</v>
      </c>
      <c r="W212" s="117" t="s">
        <v>364</v>
      </c>
    </row>
    <row r="213" spans="1:23" x14ac:dyDescent="0.35">
      <c r="A213" s="30" t="s">
        <v>207</v>
      </c>
      <c r="B213" s="16" t="s">
        <v>182</v>
      </c>
      <c r="C213" s="16" t="s">
        <v>80</v>
      </c>
      <c r="D213" s="29" t="s">
        <v>190</v>
      </c>
      <c r="E213" s="29" t="s">
        <v>190</v>
      </c>
      <c r="F213" s="29" t="s">
        <v>190</v>
      </c>
      <c r="G213" s="29" t="s">
        <v>190</v>
      </c>
      <c r="H213" s="29" t="s">
        <v>190</v>
      </c>
      <c r="I213" s="29" t="s">
        <v>190</v>
      </c>
      <c r="J213" s="29" t="s">
        <v>190</v>
      </c>
      <c r="K213" s="29" t="s">
        <v>190</v>
      </c>
      <c r="L213" s="29">
        <v>8.6999999999999994E-2</v>
      </c>
      <c r="M213" s="29">
        <v>7.2000000000000008E-2</v>
      </c>
      <c r="N213" s="29">
        <v>5.7000000000000002E-2</v>
      </c>
      <c r="O213" s="29">
        <v>7.2000000000000008E-2</v>
      </c>
      <c r="P213" s="29">
        <v>7.9000000000000001E-2</v>
      </c>
      <c r="Q213" s="29">
        <v>7.5999999999999998E-2</v>
      </c>
      <c r="R213" s="29">
        <v>9.0999999999999998E-2</v>
      </c>
      <c r="S213" s="29">
        <v>8.900000000000001E-2</v>
      </c>
      <c r="T213" s="29" t="s">
        <v>256</v>
      </c>
      <c r="U213" s="29" t="s">
        <v>256</v>
      </c>
      <c r="V213" s="29" t="s">
        <v>256</v>
      </c>
      <c r="W213" s="117" t="s">
        <v>364</v>
      </c>
    </row>
    <row r="214" spans="1:23" x14ac:dyDescent="0.35">
      <c r="A214" s="30" t="s">
        <v>207</v>
      </c>
      <c r="B214" s="16" t="s">
        <v>182</v>
      </c>
      <c r="C214" s="16" t="s">
        <v>81</v>
      </c>
      <c r="D214" s="29" t="s">
        <v>190</v>
      </c>
      <c r="E214" s="29" t="s">
        <v>190</v>
      </c>
      <c r="F214" s="29" t="s">
        <v>190</v>
      </c>
      <c r="G214" s="29" t="s">
        <v>190</v>
      </c>
      <c r="H214" s="29" t="s">
        <v>190</v>
      </c>
      <c r="I214" s="29" t="s">
        <v>190</v>
      </c>
      <c r="J214" s="29" t="s">
        <v>190</v>
      </c>
      <c r="K214" s="29" t="s">
        <v>190</v>
      </c>
      <c r="L214" s="29">
        <v>2.1000000000000001E-2</v>
      </c>
      <c r="M214" s="29">
        <v>2.2000000000000002E-2</v>
      </c>
      <c r="N214" s="29">
        <v>2.3E-2</v>
      </c>
      <c r="O214" s="29">
        <v>2.3E-2</v>
      </c>
      <c r="P214" s="29">
        <v>2.4E-2</v>
      </c>
      <c r="Q214" s="29">
        <v>2.5000000000000001E-2</v>
      </c>
      <c r="R214" s="29">
        <v>2.7000000000000003E-2</v>
      </c>
      <c r="S214" s="29">
        <v>2.7000000000000003E-2</v>
      </c>
      <c r="T214" s="29">
        <v>3.3000000000000002E-2</v>
      </c>
      <c r="U214" s="65">
        <v>3.7000000000000005E-2</v>
      </c>
      <c r="V214" s="65">
        <v>3.7999999999999999E-2</v>
      </c>
      <c r="W214" s="117" t="s">
        <v>364</v>
      </c>
    </row>
    <row r="215" spans="1:23" x14ac:dyDescent="0.35">
      <c r="A215" s="30" t="s">
        <v>207</v>
      </c>
      <c r="B215" s="16" t="s">
        <v>182</v>
      </c>
      <c r="C215" s="16" t="s">
        <v>82</v>
      </c>
      <c r="D215" s="29" t="s">
        <v>190</v>
      </c>
      <c r="E215" s="29" t="s">
        <v>190</v>
      </c>
      <c r="F215" s="29" t="s">
        <v>190</v>
      </c>
      <c r="G215" s="29" t="s">
        <v>190</v>
      </c>
      <c r="H215" s="29" t="s">
        <v>190</v>
      </c>
      <c r="I215" s="29" t="s">
        <v>190</v>
      </c>
      <c r="J215" s="29" t="s">
        <v>190</v>
      </c>
      <c r="K215" s="29" t="s">
        <v>190</v>
      </c>
      <c r="L215" s="29">
        <v>9.8000000000000004E-2</v>
      </c>
      <c r="M215" s="29">
        <v>0.10400000000000001</v>
      </c>
      <c r="N215" s="29" t="s">
        <v>256</v>
      </c>
      <c r="O215" s="29">
        <v>0.13400000000000001</v>
      </c>
      <c r="P215" s="29">
        <v>0.10300000000000001</v>
      </c>
      <c r="Q215" s="29">
        <v>0.10800000000000001</v>
      </c>
      <c r="R215" s="29" t="s">
        <v>256</v>
      </c>
      <c r="S215" s="29" t="s">
        <v>256</v>
      </c>
      <c r="T215" s="29" t="s">
        <v>256</v>
      </c>
      <c r="U215" s="29" t="s">
        <v>256</v>
      </c>
      <c r="V215" s="29" t="s">
        <v>208</v>
      </c>
      <c r="W215" s="117" t="s">
        <v>364</v>
      </c>
    </row>
    <row r="216" spans="1:23" x14ac:dyDescent="0.35">
      <c r="A216" s="30" t="s">
        <v>207</v>
      </c>
      <c r="B216" s="16" t="s">
        <v>182</v>
      </c>
      <c r="C216" s="16" t="s">
        <v>83</v>
      </c>
      <c r="D216" s="29" t="s">
        <v>190</v>
      </c>
      <c r="E216" s="29" t="s">
        <v>190</v>
      </c>
      <c r="F216" s="29" t="s">
        <v>190</v>
      </c>
      <c r="G216" s="29" t="s">
        <v>190</v>
      </c>
      <c r="H216" s="29" t="s">
        <v>190</v>
      </c>
      <c r="I216" s="29" t="s">
        <v>190</v>
      </c>
      <c r="J216" s="29" t="s">
        <v>190</v>
      </c>
      <c r="K216" s="29" t="s">
        <v>190</v>
      </c>
      <c r="L216" s="29">
        <v>8.5000000000000006E-2</v>
      </c>
      <c r="M216" s="29">
        <v>9.6000000000000002E-2</v>
      </c>
      <c r="N216" s="29">
        <v>9.1999999999999998E-2</v>
      </c>
      <c r="O216" s="29">
        <v>8.900000000000001E-2</v>
      </c>
      <c r="P216" s="29">
        <v>0.107</v>
      </c>
      <c r="Q216" s="29">
        <v>0.109</v>
      </c>
      <c r="R216" s="29">
        <v>0.11800000000000001</v>
      </c>
      <c r="S216" s="29">
        <v>0.125</v>
      </c>
      <c r="T216" s="29">
        <v>0.15</v>
      </c>
      <c r="U216" s="65">
        <v>0.14599999999999999</v>
      </c>
      <c r="V216" s="65">
        <v>0.151</v>
      </c>
      <c r="W216" s="117" t="s">
        <v>364</v>
      </c>
    </row>
    <row r="217" spans="1:23" x14ac:dyDescent="0.35">
      <c r="A217" s="30" t="s">
        <v>207</v>
      </c>
      <c r="B217" s="16" t="s">
        <v>182</v>
      </c>
      <c r="C217" s="16" t="s">
        <v>84</v>
      </c>
      <c r="D217" s="29" t="s">
        <v>190</v>
      </c>
      <c r="E217" s="29" t="s">
        <v>190</v>
      </c>
      <c r="F217" s="29" t="s">
        <v>190</v>
      </c>
      <c r="G217" s="29" t="s">
        <v>190</v>
      </c>
      <c r="H217" s="29" t="s">
        <v>190</v>
      </c>
      <c r="I217" s="29" t="s">
        <v>190</v>
      </c>
      <c r="J217" s="29" t="s">
        <v>190</v>
      </c>
      <c r="K217" s="29" t="s">
        <v>190</v>
      </c>
      <c r="L217" s="29">
        <v>5.9000000000000004E-2</v>
      </c>
      <c r="M217" s="29">
        <v>0.06</v>
      </c>
      <c r="N217" s="29">
        <v>6.0999999999999999E-2</v>
      </c>
      <c r="O217" s="29">
        <v>7.2999999999999995E-2</v>
      </c>
      <c r="P217" s="29">
        <v>6.5000000000000002E-2</v>
      </c>
      <c r="Q217" s="29">
        <v>6.3E-2</v>
      </c>
      <c r="R217" s="29">
        <v>7.8E-2</v>
      </c>
      <c r="S217" s="29">
        <v>7.400000000000001E-2</v>
      </c>
      <c r="T217" s="29">
        <v>8.900000000000001E-2</v>
      </c>
      <c r="U217" s="65">
        <v>0.122</v>
      </c>
      <c r="V217" s="29" t="s">
        <v>256</v>
      </c>
      <c r="W217" s="117" t="s">
        <v>364</v>
      </c>
    </row>
    <row r="218" spans="1:23" x14ac:dyDescent="0.35">
      <c r="A218" s="30" t="s">
        <v>207</v>
      </c>
      <c r="B218" s="16" t="s">
        <v>182</v>
      </c>
      <c r="C218" s="16" t="s">
        <v>15</v>
      </c>
      <c r="D218" s="29" t="s">
        <v>190</v>
      </c>
      <c r="E218" s="29" t="s">
        <v>190</v>
      </c>
      <c r="F218" s="29" t="s">
        <v>190</v>
      </c>
      <c r="G218" s="29" t="s">
        <v>190</v>
      </c>
      <c r="H218" s="29" t="s">
        <v>190</v>
      </c>
      <c r="I218" s="29" t="s">
        <v>190</v>
      </c>
      <c r="J218" s="29" t="s">
        <v>190</v>
      </c>
      <c r="K218" s="29" t="s">
        <v>190</v>
      </c>
      <c r="L218" s="29">
        <v>5.0999999999999997E-2</v>
      </c>
      <c r="M218" s="29">
        <v>5.7999999999999996E-2</v>
      </c>
      <c r="N218" s="29">
        <v>4.5999999999999999E-2</v>
      </c>
      <c r="O218" s="29">
        <v>5.5E-2</v>
      </c>
      <c r="P218" s="29">
        <v>5.4000000000000006E-2</v>
      </c>
      <c r="Q218" s="29">
        <v>5.2999999999999999E-2</v>
      </c>
      <c r="R218" s="29">
        <v>5.5E-2</v>
      </c>
      <c r="S218" s="29">
        <v>6.0999999999999999E-2</v>
      </c>
      <c r="T218" s="29" t="s">
        <v>256</v>
      </c>
      <c r="U218" s="29" t="s">
        <v>256</v>
      </c>
      <c r="V218" s="29" t="s">
        <v>256</v>
      </c>
      <c r="W218" s="117" t="s">
        <v>364</v>
      </c>
    </row>
    <row r="219" spans="1:23" x14ac:dyDescent="0.35">
      <c r="A219" s="30" t="s">
        <v>207</v>
      </c>
      <c r="B219" s="16" t="s">
        <v>182</v>
      </c>
      <c r="C219" s="16" t="s">
        <v>85</v>
      </c>
      <c r="D219" s="29" t="s">
        <v>190</v>
      </c>
      <c r="E219" s="29" t="s">
        <v>190</v>
      </c>
      <c r="F219" s="29" t="s">
        <v>190</v>
      </c>
      <c r="G219" s="29" t="s">
        <v>190</v>
      </c>
      <c r="H219" s="29" t="s">
        <v>190</v>
      </c>
      <c r="I219" s="29" t="s">
        <v>190</v>
      </c>
      <c r="J219" s="29" t="s">
        <v>190</v>
      </c>
      <c r="K219" s="29" t="s">
        <v>190</v>
      </c>
      <c r="L219" s="29">
        <v>2.7000000000000003E-2</v>
      </c>
      <c r="M219" s="29">
        <v>2.8999999999999998E-2</v>
      </c>
      <c r="N219" s="29">
        <v>0.03</v>
      </c>
      <c r="O219" s="29">
        <v>3.1E-2</v>
      </c>
      <c r="P219" s="29">
        <v>3.6000000000000004E-2</v>
      </c>
      <c r="Q219" s="29">
        <v>3.4000000000000002E-2</v>
      </c>
      <c r="R219" s="29">
        <v>3.2000000000000001E-2</v>
      </c>
      <c r="S219" s="29">
        <v>3.1E-2</v>
      </c>
      <c r="T219" s="29">
        <v>0.04</v>
      </c>
      <c r="U219" s="65">
        <v>0.04</v>
      </c>
      <c r="V219" s="65">
        <v>4.4000000000000004E-2</v>
      </c>
      <c r="W219" s="117" t="s">
        <v>364</v>
      </c>
    </row>
    <row r="220" spans="1:23" x14ac:dyDescent="0.35">
      <c r="A220" s="30" t="s">
        <v>207</v>
      </c>
      <c r="B220" s="16" t="s">
        <v>182</v>
      </c>
      <c r="C220" s="16" t="s">
        <v>86</v>
      </c>
      <c r="D220" s="29" t="s">
        <v>190</v>
      </c>
      <c r="E220" s="29" t="s">
        <v>190</v>
      </c>
      <c r="F220" s="29" t="s">
        <v>190</v>
      </c>
      <c r="G220" s="29" t="s">
        <v>190</v>
      </c>
      <c r="H220" s="29" t="s">
        <v>190</v>
      </c>
      <c r="I220" s="29" t="s">
        <v>190</v>
      </c>
      <c r="J220" s="29" t="s">
        <v>190</v>
      </c>
      <c r="K220" s="29" t="s">
        <v>190</v>
      </c>
      <c r="L220" s="29">
        <v>7.2999999999999995E-2</v>
      </c>
      <c r="M220" s="29">
        <v>7.8E-2</v>
      </c>
      <c r="N220" s="29">
        <v>7.4999999999999997E-2</v>
      </c>
      <c r="O220" s="29">
        <v>7.4999999999999997E-2</v>
      </c>
      <c r="P220" s="29">
        <v>8.900000000000001E-2</v>
      </c>
      <c r="Q220" s="29">
        <v>7.2999999999999995E-2</v>
      </c>
      <c r="R220" s="29">
        <v>7.6999999999999999E-2</v>
      </c>
      <c r="S220" s="29">
        <v>6.9000000000000006E-2</v>
      </c>
      <c r="T220" s="29">
        <v>9.3000000000000013E-2</v>
      </c>
      <c r="U220" s="65">
        <v>0.107</v>
      </c>
      <c r="V220" s="65">
        <v>0.11800000000000001</v>
      </c>
      <c r="W220" s="117" t="s">
        <v>364</v>
      </c>
    </row>
    <row r="221" spans="1:23" x14ac:dyDescent="0.35">
      <c r="A221" s="30" t="s">
        <v>207</v>
      </c>
      <c r="B221" s="16" t="s">
        <v>182</v>
      </c>
      <c r="C221" s="16" t="s">
        <v>87</v>
      </c>
      <c r="D221" s="29" t="s">
        <v>190</v>
      </c>
      <c r="E221" s="29" t="s">
        <v>190</v>
      </c>
      <c r="F221" s="29" t="s">
        <v>190</v>
      </c>
      <c r="G221" s="29" t="s">
        <v>190</v>
      </c>
      <c r="H221" s="29" t="s">
        <v>190</v>
      </c>
      <c r="I221" s="29" t="s">
        <v>190</v>
      </c>
      <c r="J221" s="29" t="s">
        <v>190</v>
      </c>
      <c r="K221" s="29" t="s">
        <v>190</v>
      </c>
      <c r="L221" s="29">
        <v>0.09</v>
      </c>
      <c r="M221" s="29" t="s">
        <v>256</v>
      </c>
      <c r="N221" s="29" t="s">
        <v>256</v>
      </c>
      <c r="O221" s="29" t="s">
        <v>256</v>
      </c>
      <c r="P221" s="29" t="s">
        <v>256</v>
      </c>
      <c r="Q221" s="29" t="s">
        <v>256</v>
      </c>
      <c r="R221" s="29">
        <v>8.5000000000000006E-2</v>
      </c>
      <c r="S221" s="29" t="s">
        <v>256</v>
      </c>
      <c r="T221" s="29" t="s">
        <v>256</v>
      </c>
      <c r="U221" s="65">
        <v>0.125</v>
      </c>
      <c r="V221" s="29" t="s">
        <v>256</v>
      </c>
      <c r="W221" s="117" t="s">
        <v>364</v>
      </c>
    </row>
    <row r="222" spans="1:23" x14ac:dyDescent="0.35">
      <c r="A222" s="30" t="s">
        <v>207</v>
      </c>
      <c r="B222" s="16" t="s">
        <v>182</v>
      </c>
      <c r="C222" s="16" t="s">
        <v>88</v>
      </c>
      <c r="D222" s="29" t="s">
        <v>190</v>
      </c>
      <c r="E222" s="29" t="s">
        <v>190</v>
      </c>
      <c r="F222" s="29" t="s">
        <v>190</v>
      </c>
      <c r="G222" s="29" t="s">
        <v>190</v>
      </c>
      <c r="H222" s="29" t="s">
        <v>190</v>
      </c>
      <c r="I222" s="29" t="s">
        <v>190</v>
      </c>
      <c r="J222" s="29" t="s">
        <v>190</v>
      </c>
      <c r="K222" s="29" t="s">
        <v>190</v>
      </c>
      <c r="L222" s="29" t="s">
        <v>256</v>
      </c>
      <c r="M222" s="29" t="s">
        <v>256</v>
      </c>
      <c r="N222" s="29" t="s">
        <v>256</v>
      </c>
      <c r="O222" s="29" t="s">
        <v>256</v>
      </c>
      <c r="P222" s="29" t="s">
        <v>256</v>
      </c>
      <c r="Q222" s="29" t="s">
        <v>256</v>
      </c>
      <c r="R222" s="29" t="s">
        <v>208</v>
      </c>
      <c r="S222" s="29" t="s">
        <v>208</v>
      </c>
      <c r="T222" s="29" t="s">
        <v>256</v>
      </c>
      <c r="U222" s="65" t="s">
        <v>190</v>
      </c>
      <c r="V222" s="65" t="s">
        <v>208</v>
      </c>
      <c r="W222" s="117" t="s">
        <v>364</v>
      </c>
    </row>
    <row r="223" spans="1:23" x14ac:dyDescent="0.35">
      <c r="A223" s="30" t="s">
        <v>207</v>
      </c>
      <c r="B223" s="16" t="s">
        <v>182</v>
      </c>
      <c r="C223" s="16" t="s">
        <v>18</v>
      </c>
      <c r="D223" s="29" t="s">
        <v>190</v>
      </c>
      <c r="E223" s="29" t="s">
        <v>190</v>
      </c>
      <c r="F223" s="29" t="s">
        <v>190</v>
      </c>
      <c r="G223" s="29" t="s">
        <v>190</v>
      </c>
      <c r="H223" s="29" t="s">
        <v>190</v>
      </c>
      <c r="I223" s="29" t="s">
        <v>190</v>
      </c>
      <c r="J223" s="29" t="s">
        <v>190</v>
      </c>
      <c r="K223" s="29" t="s">
        <v>190</v>
      </c>
      <c r="L223" s="29">
        <v>6.0999999999999999E-2</v>
      </c>
      <c r="M223" s="29">
        <v>5.7999999999999996E-2</v>
      </c>
      <c r="N223" s="29">
        <v>5.7999999999999996E-2</v>
      </c>
      <c r="O223" s="29">
        <v>5.5E-2</v>
      </c>
      <c r="P223" s="29">
        <v>0.05</v>
      </c>
      <c r="Q223" s="29">
        <v>6.4000000000000001E-2</v>
      </c>
      <c r="R223" s="29">
        <v>0.08</v>
      </c>
      <c r="S223" s="29">
        <v>9.3000000000000013E-2</v>
      </c>
      <c r="T223" s="29">
        <v>0.11599999999999999</v>
      </c>
      <c r="U223" s="65">
        <v>0.14400000000000002</v>
      </c>
      <c r="V223" s="65">
        <v>0.14300000000000002</v>
      </c>
      <c r="W223" s="117" t="s">
        <v>364</v>
      </c>
    </row>
    <row r="224" spans="1:23" x14ac:dyDescent="0.35">
      <c r="A224" s="30" t="s">
        <v>207</v>
      </c>
      <c r="B224" s="16" t="s">
        <v>182</v>
      </c>
      <c r="C224" s="16" t="s">
        <v>89</v>
      </c>
      <c r="D224" s="29" t="s">
        <v>190</v>
      </c>
      <c r="E224" s="29" t="s">
        <v>190</v>
      </c>
      <c r="F224" s="29" t="s">
        <v>190</v>
      </c>
      <c r="G224" s="29" t="s">
        <v>190</v>
      </c>
      <c r="H224" s="29" t="s">
        <v>190</v>
      </c>
      <c r="I224" s="29" t="s">
        <v>190</v>
      </c>
      <c r="J224" s="29" t="s">
        <v>190</v>
      </c>
      <c r="K224" s="29" t="s">
        <v>190</v>
      </c>
      <c r="L224" s="29">
        <v>7.2000000000000008E-2</v>
      </c>
      <c r="M224" s="29">
        <v>7.2999999999999995E-2</v>
      </c>
      <c r="N224" s="29">
        <v>7.400000000000001E-2</v>
      </c>
      <c r="O224" s="29">
        <v>7.8E-2</v>
      </c>
      <c r="P224" s="29">
        <v>0.1</v>
      </c>
      <c r="Q224" s="29">
        <v>9.1999999999999998E-2</v>
      </c>
      <c r="R224" s="29">
        <v>8.3000000000000004E-2</v>
      </c>
      <c r="S224" s="29">
        <v>8.199999999999999E-2</v>
      </c>
      <c r="T224" s="29">
        <v>7.4999999999999997E-2</v>
      </c>
      <c r="U224" s="65">
        <v>0.107</v>
      </c>
      <c r="V224" s="65">
        <v>8.5000000000000006E-2</v>
      </c>
      <c r="W224" s="117" t="s">
        <v>364</v>
      </c>
    </row>
    <row r="225" spans="1:23" x14ac:dyDescent="0.35">
      <c r="A225" s="30" t="s">
        <v>207</v>
      </c>
      <c r="B225" s="16" t="s">
        <v>182</v>
      </c>
      <c r="C225" s="16" t="s">
        <v>90</v>
      </c>
      <c r="D225" s="29" t="s">
        <v>190</v>
      </c>
      <c r="E225" s="29" t="s">
        <v>190</v>
      </c>
      <c r="F225" s="29" t="s">
        <v>190</v>
      </c>
      <c r="G225" s="29" t="s">
        <v>190</v>
      </c>
      <c r="H225" s="29" t="s">
        <v>190</v>
      </c>
      <c r="I225" s="29" t="s">
        <v>190</v>
      </c>
      <c r="J225" s="29" t="s">
        <v>190</v>
      </c>
      <c r="K225" s="29" t="s">
        <v>190</v>
      </c>
      <c r="L225" s="29">
        <v>7.5999999999999998E-2</v>
      </c>
      <c r="M225" s="29">
        <v>7.4999999999999997E-2</v>
      </c>
      <c r="N225" s="29">
        <v>6.6000000000000003E-2</v>
      </c>
      <c r="O225" s="29">
        <v>5.7999999999999996E-2</v>
      </c>
      <c r="P225" s="29">
        <v>8.3000000000000004E-2</v>
      </c>
      <c r="Q225" s="29">
        <v>7.2000000000000008E-2</v>
      </c>
      <c r="R225" s="29">
        <v>9.8000000000000004E-2</v>
      </c>
      <c r="S225" s="29">
        <v>0.106</v>
      </c>
      <c r="T225" s="29" t="s">
        <v>256</v>
      </c>
      <c r="U225" s="65">
        <v>0.13300000000000001</v>
      </c>
      <c r="V225" s="65">
        <v>0.14300000000000002</v>
      </c>
      <c r="W225" s="117" t="s">
        <v>364</v>
      </c>
    </row>
    <row r="226" spans="1:23" x14ac:dyDescent="0.35">
      <c r="A226" s="30" t="s">
        <v>207</v>
      </c>
      <c r="B226" s="16" t="s">
        <v>182</v>
      </c>
      <c r="C226" s="16" t="s">
        <v>91</v>
      </c>
      <c r="D226" s="29" t="s">
        <v>190</v>
      </c>
      <c r="E226" s="29" t="s">
        <v>190</v>
      </c>
      <c r="F226" s="29" t="s">
        <v>190</v>
      </c>
      <c r="G226" s="29" t="s">
        <v>190</v>
      </c>
      <c r="H226" s="29" t="s">
        <v>190</v>
      </c>
      <c r="I226" s="29" t="s">
        <v>190</v>
      </c>
      <c r="J226" s="29" t="s">
        <v>190</v>
      </c>
      <c r="K226" s="29" t="s">
        <v>190</v>
      </c>
      <c r="L226" s="29">
        <v>0.10800000000000001</v>
      </c>
      <c r="M226" s="29">
        <v>0.11800000000000001</v>
      </c>
      <c r="N226" s="29" t="s">
        <v>256</v>
      </c>
      <c r="O226" s="29">
        <v>0.11800000000000001</v>
      </c>
      <c r="P226" s="29">
        <v>0.13600000000000001</v>
      </c>
      <c r="Q226" s="29" t="s">
        <v>256</v>
      </c>
      <c r="R226" s="29" t="s">
        <v>256</v>
      </c>
      <c r="S226" s="29" t="s">
        <v>256</v>
      </c>
      <c r="T226" s="29" t="s">
        <v>256</v>
      </c>
      <c r="U226" s="29" t="s">
        <v>256</v>
      </c>
      <c r="V226" s="29" t="s">
        <v>256</v>
      </c>
      <c r="W226" s="117" t="s">
        <v>364</v>
      </c>
    </row>
    <row r="227" spans="1:23" x14ac:dyDescent="0.35">
      <c r="A227" s="30" t="s">
        <v>207</v>
      </c>
      <c r="B227" s="16" t="s">
        <v>182</v>
      </c>
      <c r="C227" s="16" t="s">
        <v>92</v>
      </c>
      <c r="D227" s="29" t="s">
        <v>190</v>
      </c>
      <c r="E227" s="29" t="s">
        <v>190</v>
      </c>
      <c r="F227" s="29" t="s">
        <v>190</v>
      </c>
      <c r="G227" s="29" t="s">
        <v>190</v>
      </c>
      <c r="H227" s="29" t="s">
        <v>190</v>
      </c>
      <c r="I227" s="29" t="s">
        <v>190</v>
      </c>
      <c r="J227" s="29" t="s">
        <v>190</v>
      </c>
      <c r="K227" s="29" t="s">
        <v>190</v>
      </c>
      <c r="L227" s="29">
        <v>9.9000000000000005E-2</v>
      </c>
      <c r="M227" s="29">
        <v>0.1</v>
      </c>
      <c r="N227" s="29">
        <v>8.8000000000000009E-2</v>
      </c>
      <c r="O227" s="29" t="s">
        <v>256</v>
      </c>
      <c r="P227" s="29" t="s">
        <v>256</v>
      </c>
      <c r="Q227" s="29">
        <v>9.5000000000000001E-2</v>
      </c>
      <c r="R227" s="29">
        <v>0.107</v>
      </c>
      <c r="S227" s="29">
        <v>0.105</v>
      </c>
      <c r="T227" s="29" t="s">
        <v>256</v>
      </c>
      <c r="U227" s="65">
        <v>0.129</v>
      </c>
      <c r="V227" s="29" t="s">
        <v>256</v>
      </c>
      <c r="W227" s="117" t="s">
        <v>364</v>
      </c>
    </row>
    <row r="228" spans="1:23" x14ac:dyDescent="0.35">
      <c r="A228" s="30" t="s">
        <v>207</v>
      </c>
      <c r="B228" s="16" t="s">
        <v>182</v>
      </c>
      <c r="C228" s="16" t="s">
        <v>93</v>
      </c>
      <c r="D228" s="29" t="s">
        <v>190</v>
      </c>
      <c r="E228" s="29" t="s">
        <v>190</v>
      </c>
      <c r="F228" s="29" t="s">
        <v>190</v>
      </c>
      <c r="G228" s="29" t="s">
        <v>190</v>
      </c>
      <c r="H228" s="29" t="s">
        <v>190</v>
      </c>
      <c r="I228" s="29" t="s">
        <v>190</v>
      </c>
      <c r="J228" s="29" t="s">
        <v>190</v>
      </c>
      <c r="K228" s="29" t="s">
        <v>190</v>
      </c>
      <c r="L228" s="29" t="s">
        <v>256</v>
      </c>
      <c r="M228" s="29" t="s">
        <v>256</v>
      </c>
      <c r="N228" s="29" t="s">
        <v>208</v>
      </c>
      <c r="O228" s="29" t="s">
        <v>208</v>
      </c>
      <c r="P228" s="29" t="s">
        <v>256</v>
      </c>
      <c r="Q228" s="29" t="s">
        <v>256</v>
      </c>
      <c r="R228" s="29" t="s">
        <v>256</v>
      </c>
      <c r="S228" s="29" t="s">
        <v>208</v>
      </c>
      <c r="T228" s="29" t="s">
        <v>256</v>
      </c>
      <c r="U228" s="29" t="s">
        <v>208</v>
      </c>
      <c r="V228" s="29" t="s">
        <v>208</v>
      </c>
      <c r="W228" s="117" t="s">
        <v>364</v>
      </c>
    </row>
    <row r="229" spans="1:23" x14ac:dyDescent="0.35">
      <c r="A229" s="30" t="s">
        <v>207</v>
      </c>
      <c r="B229" s="16" t="s">
        <v>182</v>
      </c>
      <c r="C229" s="16" t="s">
        <v>94</v>
      </c>
      <c r="D229" s="29" t="s">
        <v>190</v>
      </c>
      <c r="E229" s="29" t="s">
        <v>190</v>
      </c>
      <c r="F229" s="29" t="s">
        <v>190</v>
      </c>
      <c r="G229" s="29" t="s">
        <v>190</v>
      </c>
      <c r="H229" s="29" t="s">
        <v>190</v>
      </c>
      <c r="I229" s="29" t="s">
        <v>190</v>
      </c>
      <c r="J229" s="29" t="s">
        <v>190</v>
      </c>
      <c r="K229" s="29" t="s">
        <v>190</v>
      </c>
      <c r="L229" s="29">
        <v>5.5E-2</v>
      </c>
      <c r="M229" s="29">
        <v>0.05</v>
      </c>
      <c r="N229" s="29">
        <v>4.8000000000000001E-2</v>
      </c>
      <c r="O229" s="29">
        <v>4.8000000000000001E-2</v>
      </c>
      <c r="P229" s="29">
        <v>4.7E-2</v>
      </c>
      <c r="Q229" s="29">
        <v>0.04</v>
      </c>
      <c r="R229" s="29">
        <v>4.0999999999999995E-2</v>
      </c>
      <c r="S229" s="29">
        <v>4.2000000000000003E-2</v>
      </c>
      <c r="T229" s="29">
        <v>4.4000000000000004E-2</v>
      </c>
      <c r="U229" s="65">
        <v>5.7000000000000002E-2</v>
      </c>
      <c r="V229" s="65">
        <v>6.2E-2</v>
      </c>
      <c r="W229" s="117" t="s">
        <v>364</v>
      </c>
    </row>
    <row r="230" spans="1:23" x14ac:dyDescent="0.35">
      <c r="A230" s="30" t="s">
        <v>207</v>
      </c>
      <c r="B230" s="16" t="s">
        <v>182</v>
      </c>
      <c r="C230" s="16" t="s">
        <v>95</v>
      </c>
      <c r="D230" s="29" t="s">
        <v>190</v>
      </c>
      <c r="E230" s="29" t="s">
        <v>190</v>
      </c>
      <c r="F230" s="29" t="s">
        <v>190</v>
      </c>
      <c r="G230" s="29" t="s">
        <v>190</v>
      </c>
      <c r="H230" s="29" t="s">
        <v>190</v>
      </c>
      <c r="I230" s="29" t="s">
        <v>190</v>
      </c>
      <c r="J230" s="29" t="s">
        <v>190</v>
      </c>
      <c r="K230" s="29" t="s">
        <v>190</v>
      </c>
      <c r="L230" s="29">
        <v>9.6000000000000002E-2</v>
      </c>
      <c r="M230" s="29">
        <v>0.11699999999999999</v>
      </c>
      <c r="N230" s="29">
        <v>0.11699999999999999</v>
      </c>
      <c r="O230" s="29" t="s">
        <v>256</v>
      </c>
      <c r="P230" s="29">
        <v>0.14800000000000002</v>
      </c>
      <c r="Q230" s="29" t="s">
        <v>256</v>
      </c>
      <c r="R230" s="29" t="s">
        <v>256</v>
      </c>
      <c r="S230" s="29" t="s">
        <v>256</v>
      </c>
      <c r="T230" s="29" t="s">
        <v>256</v>
      </c>
      <c r="U230" s="29" t="s">
        <v>256</v>
      </c>
      <c r="V230" s="29" t="s">
        <v>208</v>
      </c>
      <c r="W230" s="117" t="s">
        <v>364</v>
      </c>
    </row>
    <row r="231" spans="1:23" ht="30" customHeight="1" x14ac:dyDescent="0.35">
      <c r="A231" s="30" t="s">
        <v>207</v>
      </c>
      <c r="B231" s="17" t="s">
        <v>183</v>
      </c>
      <c r="C231" s="17" t="s">
        <v>112</v>
      </c>
      <c r="D231" s="33" t="s">
        <v>190</v>
      </c>
      <c r="E231" s="33" t="s">
        <v>190</v>
      </c>
      <c r="F231" s="33" t="s">
        <v>190</v>
      </c>
      <c r="G231" s="33" t="s">
        <v>190</v>
      </c>
      <c r="H231" s="33" t="s">
        <v>190</v>
      </c>
      <c r="I231" s="33" t="s">
        <v>190</v>
      </c>
      <c r="J231" s="29" t="s">
        <v>190</v>
      </c>
      <c r="K231" s="29" t="s">
        <v>190</v>
      </c>
      <c r="L231" s="29">
        <v>3.5000000000000003E-2</v>
      </c>
      <c r="M231" s="29">
        <v>3.4000000000000002E-2</v>
      </c>
      <c r="N231" s="29">
        <v>0.03</v>
      </c>
      <c r="O231" s="29">
        <v>3.6000000000000004E-2</v>
      </c>
      <c r="P231" s="29">
        <v>3.6000000000000004E-2</v>
      </c>
      <c r="Q231" s="29">
        <v>3.4000000000000002E-2</v>
      </c>
      <c r="R231" s="29">
        <v>3.9E-2</v>
      </c>
      <c r="S231" s="29">
        <v>3.7999999999999999E-2</v>
      </c>
      <c r="T231" s="29">
        <v>4.4000000000000004E-2</v>
      </c>
      <c r="U231" s="65">
        <v>5.5999999999999994E-2</v>
      </c>
      <c r="V231" s="65">
        <v>6.4000000000000001E-2</v>
      </c>
      <c r="W231" s="117" t="s">
        <v>364</v>
      </c>
    </row>
    <row r="232" spans="1:23" x14ac:dyDescent="0.35">
      <c r="A232" s="30" t="s">
        <v>207</v>
      </c>
      <c r="B232" s="17" t="s">
        <v>183</v>
      </c>
      <c r="C232" s="9" t="s">
        <v>113</v>
      </c>
      <c r="D232" s="33" t="s">
        <v>190</v>
      </c>
      <c r="E232" s="33" t="s">
        <v>190</v>
      </c>
      <c r="F232" s="33" t="s">
        <v>190</v>
      </c>
      <c r="G232" s="33" t="s">
        <v>190</v>
      </c>
      <c r="H232" s="33" t="s">
        <v>190</v>
      </c>
      <c r="I232" s="33" t="s">
        <v>190</v>
      </c>
      <c r="J232" s="29" t="s">
        <v>190</v>
      </c>
      <c r="K232" s="29" t="s">
        <v>190</v>
      </c>
      <c r="L232" s="29">
        <v>6.0999999999999999E-2</v>
      </c>
      <c r="M232" s="29">
        <v>7.0000000000000007E-2</v>
      </c>
      <c r="N232" s="29">
        <v>6.6000000000000003E-2</v>
      </c>
      <c r="O232" s="29">
        <v>6.7000000000000004E-2</v>
      </c>
      <c r="P232" s="29">
        <v>0.08</v>
      </c>
      <c r="Q232" s="29">
        <v>0.06</v>
      </c>
      <c r="R232" s="29">
        <v>8.3000000000000004E-2</v>
      </c>
      <c r="S232" s="29">
        <v>0.12</v>
      </c>
      <c r="T232" s="29">
        <v>9.0999999999999998E-2</v>
      </c>
      <c r="U232" s="65">
        <v>0.14499999999999999</v>
      </c>
      <c r="V232" s="29" t="s">
        <v>256</v>
      </c>
      <c r="W232" s="117" t="s">
        <v>364</v>
      </c>
    </row>
    <row r="233" spans="1:23" x14ac:dyDescent="0.35">
      <c r="A233" s="30" t="s">
        <v>207</v>
      </c>
      <c r="B233" s="17" t="s">
        <v>183</v>
      </c>
      <c r="C233" s="9" t="s">
        <v>114</v>
      </c>
      <c r="D233" s="33" t="s">
        <v>190</v>
      </c>
      <c r="E233" s="33" t="s">
        <v>190</v>
      </c>
      <c r="F233" s="33" t="s">
        <v>190</v>
      </c>
      <c r="G233" s="33" t="s">
        <v>190</v>
      </c>
      <c r="H233" s="33" t="s">
        <v>190</v>
      </c>
      <c r="I233" s="33" t="s">
        <v>190</v>
      </c>
      <c r="J233" s="29" t="s">
        <v>190</v>
      </c>
      <c r="K233" s="29" t="s">
        <v>190</v>
      </c>
      <c r="L233" s="29">
        <v>3.4000000000000002E-2</v>
      </c>
      <c r="M233" s="29">
        <v>3.6000000000000004E-2</v>
      </c>
      <c r="N233" s="29">
        <v>3.4000000000000002E-2</v>
      </c>
      <c r="O233" s="29">
        <v>3.3000000000000002E-2</v>
      </c>
      <c r="P233" s="29">
        <v>3.9E-2</v>
      </c>
      <c r="Q233" s="29">
        <v>3.5000000000000003E-2</v>
      </c>
      <c r="R233" s="29">
        <v>3.7999999999999999E-2</v>
      </c>
      <c r="S233" s="29">
        <v>4.2999999999999997E-2</v>
      </c>
      <c r="T233" s="29">
        <v>5.2999999999999999E-2</v>
      </c>
      <c r="U233" s="65">
        <v>6.0999999999999999E-2</v>
      </c>
      <c r="V233" s="65">
        <v>6.8000000000000005E-2</v>
      </c>
      <c r="W233" s="117" t="s">
        <v>364</v>
      </c>
    </row>
    <row r="234" spans="1:23" x14ac:dyDescent="0.35">
      <c r="A234" s="30" t="s">
        <v>207</v>
      </c>
      <c r="B234" s="17" t="s">
        <v>183</v>
      </c>
      <c r="C234" s="9" t="s">
        <v>115</v>
      </c>
      <c r="D234" s="33" t="s">
        <v>190</v>
      </c>
      <c r="E234" s="33" t="s">
        <v>190</v>
      </c>
      <c r="F234" s="33" t="s">
        <v>190</v>
      </c>
      <c r="G234" s="33" t="s">
        <v>190</v>
      </c>
      <c r="H234" s="33" t="s">
        <v>190</v>
      </c>
      <c r="I234" s="33" t="s">
        <v>190</v>
      </c>
      <c r="J234" s="29" t="s">
        <v>190</v>
      </c>
      <c r="K234" s="29" t="s">
        <v>190</v>
      </c>
      <c r="L234" s="29">
        <v>7.2000000000000008E-2</v>
      </c>
      <c r="M234" s="29">
        <v>0.08</v>
      </c>
      <c r="N234" s="29">
        <v>8.1000000000000003E-2</v>
      </c>
      <c r="O234" s="29">
        <v>7.4999999999999997E-2</v>
      </c>
      <c r="P234" s="29">
        <v>8.3000000000000004E-2</v>
      </c>
      <c r="Q234" s="29">
        <v>8.1000000000000003E-2</v>
      </c>
      <c r="R234" s="29">
        <v>8.8000000000000009E-2</v>
      </c>
      <c r="S234" s="29">
        <v>0.111</v>
      </c>
      <c r="T234" s="29">
        <v>0.122</v>
      </c>
      <c r="U234" s="65">
        <v>0.17499999999999999</v>
      </c>
      <c r="V234" s="29" t="s">
        <v>256</v>
      </c>
      <c r="W234" s="117" t="s">
        <v>364</v>
      </c>
    </row>
    <row r="235" spans="1:23" x14ac:dyDescent="0.35">
      <c r="A235" s="30" t="s">
        <v>207</v>
      </c>
      <c r="B235" s="17" t="s">
        <v>183</v>
      </c>
      <c r="C235" s="9" t="s">
        <v>13</v>
      </c>
      <c r="D235" s="33" t="s">
        <v>190</v>
      </c>
      <c r="E235" s="33" t="s">
        <v>190</v>
      </c>
      <c r="F235" s="33" t="s">
        <v>190</v>
      </c>
      <c r="G235" s="33" t="s">
        <v>190</v>
      </c>
      <c r="H235" s="33" t="s">
        <v>190</v>
      </c>
      <c r="I235" s="33" t="s">
        <v>190</v>
      </c>
      <c r="J235" s="29" t="s">
        <v>190</v>
      </c>
      <c r="K235" s="29" t="s">
        <v>190</v>
      </c>
      <c r="L235" s="29">
        <v>2.5000000000000001E-2</v>
      </c>
      <c r="M235" s="29">
        <v>2.4E-2</v>
      </c>
      <c r="N235" s="29">
        <v>2.5000000000000001E-2</v>
      </c>
      <c r="O235" s="29">
        <v>2.8999999999999998E-2</v>
      </c>
      <c r="P235" s="29">
        <v>3.1E-2</v>
      </c>
      <c r="Q235" s="29">
        <v>0.03</v>
      </c>
      <c r="R235" s="29">
        <v>3.2000000000000001E-2</v>
      </c>
      <c r="S235" s="29">
        <v>3.2000000000000001E-2</v>
      </c>
      <c r="T235" s="29">
        <v>3.9E-2</v>
      </c>
      <c r="U235" s="65">
        <v>4.4000000000000004E-2</v>
      </c>
      <c r="V235" s="65">
        <v>4.0999999999999995E-2</v>
      </c>
      <c r="W235" s="117" t="s">
        <v>364</v>
      </c>
    </row>
    <row r="236" spans="1:23" x14ac:dyDescent="0.35">
      <c r="A236" s="30" t="s">
        <v>207</v>
      </c>
      <c r="B236" s="17" t="s">
        <v>183</v>
      </c>
      <c r="C236" s="9" t="s">
        <v>116</v>
      </c>
      <c r="D236" s="33" t="s">
        <v>190</v>
      </c>
      <c r="E236" s="33" t="s">
        <v>190</v>
      </c>
      <c r="F236" s="33" t="s">
        <v>190</v>
      </c>
      <c r="G236" s="33" t="s">
        <v>190</v>
      </c>
      <c r="H236" s="33" t="s">
        <v>190</v>
      </c>
      <c r="I236" s="33" t="s">
        <v>190</v>
      </c>
      <c r="J236" s="29" t="s">
        <v>190</v>
      </c>
      <c r="K236" s="29" t="s">
        <v>190</v>
      </c>
      <c r="L236" s="29">
        <v>5.0999999999999997E-2</v>
      </c>
      <c r="M236" s="29">
        <v>5.7999999999999996E-2</v>
      </c>
      <c r="N236" s="29">
        <v>4.5999999999999999E-2</v>
      </c>
      <c r="O236" s="29">
        <v>5.5E-2</v>
      </c>
      <c r="P236" s="29">
        <v>5.4000000000000006E-2</v>
      </c>
      <c r="Q236" s="29">
        <v>5.2999999999999999E-2</v>
      </c>
      <c r="R236" s="29">
        <v>5.5E-2</v>
      </c>
      <c r="S236" s="29">
        <v>6.0999999999999999E-2</v>
      </c>
      <c r="T236" s="29" t="s">
        <v>256</v>
      </c>
      <c r="U236" s="29" t="s">
        <v>256</v>
      </c>
      <c r="V236" s="29" t="s">
        <v>256</v>
      </c>
      <c r="W236" s="117" t="s">
        <v>364</v>
      </c>
    </row>
    <row r="237" spans="1:23" x14ac:dyDescent="0.35">
      <c r="A237" s="30" t="s">
        <v>207</v>
      </c>
      <c r="B237" s="17" t="s">
        <v>183</v>
      </c>
      <c r="C237" s="9" t="s">
        <v>117</v>
      </c>
      <c r="D237" s="33" t="s">
        <v>190</v>
      </c>
      <c r="E237" s="33" t="s">
        <v>190</v>
      </c>
      <c r="F237" s="33" t="s">
        <v>190</v>
      </c>
      <c r="G237" s="33" t="s">
        <v>190</v>
      </c>
      <c r="H237" s="33" t="s">
        <v>190</v>
      </c>
      <c r="I237" s="33" t="s">
        <v>190</v>
      </c>
      <c r="J237" s="29" t="s">
        <v>190</v>
      </c>
      <c r="K237" s="29" t="s">
        <v>190</v>
      </c>
      <c r="L237" s="29">
        <v>5.5E-2</v>
      </c>
      <c r="M237" s="29">
        <v>0.05</v>
      </c>
      <c r="N237" s="29">
        <v>4.8000000000000001E-2</v>
      </c>
      <c r="O237" s="29">
        <v>4.8000000000000001E-2</v>
      </c>
      <c r="P237" s="29">
        <v>4.7E-2</v>
      </c>
      <c r="Q237" s="29">
        <v>0.04</v>
      </c>
      <c r="R237" s="29">
        <v>4.0999999999999995E-2</v>
      </c>
      <c r="S237" s="29">
        <v>4.2000000000000003E-2</v>
      </c>
      <c r="T237" s="29">
        <v>4.4000000000000004E-2</v>
      </c>
      <c r="U237" s="65">
        <v>5.7000000000000002E-2</v>
      </c>
      <c r="V237" s="65">
        <v>6.2E-2</v>
      </c>
      <c r="W237" s="117" t="s">
        <v>364</v>
      </c>
    </row>
    <row r="238" spans="1:23" x14ac:dyDescent="0.35">
      <c r="A238" s="30" t="s">
        <v>207</v>
      </c>
      <c r="B238" s="17" t="s">
        <v>183</v>
      </c>
      <c r="C238" s="9" t="s">
        <v>118</v>
      </c>
      <c r="D238" s="33" t="s">
        <v>190</v>
      </c>
      <c r="E238" s="33" t="s">
        <v>190</v>
      </c>
      <c r="F238" s="33" t="s">
        <v>190</v>
      </c>
      <c r="G238" s="33" t="s">
        <v>190</v>
      </c>
      <c r="H238" s="33" t="s">
        <v>190</v>
      </c>
      <c r="I238" s="33" t="s">
        <v>190</v>
      </c>
      <c r="J238" s="29" t="s">
        <v>190</v>
      </c>
      <c r="K238" s="29" t="s">
        <v>190</v>
      </c>
      <c r="L238" s="29">
        <v>6.0999999999999999E-2</v>
      </c>
      <c r="M238" s="29">
        <v>5.7999999999999996E-2</v>
      </c>
      <c r="N238" s="29">
        <v>5.7999999999999996E-2</v>
      </c>
      <c r="O238" s="29">
        <v>5.5E-2</v>
      </c>
      <c r="P238" s="29">
        <v>0.05</v>
      </c>
      <c r="Q238" s="29">
        <v>6.4000000000000001E-2</v>
      </c>
      <c r="R238" s="29">
        <v>0.08</v>
      </c>
      <c r="S238" s="29">
        <v>9.3000000000000013E-2</v>
      </c>
      <c r="T238" s="29">
        <v>0.11599999999999999</v>
      </c>
      <c r="U238" s="65">
        <v>0.14400000000000002</v>
      </c>
      <c r="V238" s="65">
        <v>0.14300000000000002</v>
      </c>
      <c r="W238" s="117" t="s">
        <v>364</v>
      </c>
    </row>
    <row r="239" spans="1:23" x14ac:dyDescent="0.35">
      <c r="A239" s="30" t="s">
        <v>207</v>
      </c>
      <c r="B239" s="17" t="s">
        <v>183</v>
      </c>
      <c r="C239" s="9" t="s">
        <v>184</v>
      </c>
      <c r="D239" s="33" t="s">
        <v>190</v>
      </c>
      <c r="E239" s="33" t="s">
        <v>190</v>
      </c>
      <c r="F239" s="33" t="s">
        <v>190</v>
      </c>
      <c r="G239" s="33" t="s">
        <v>190</v>
      </c>
      <c r="H239" s="33" t="s">
        <v>190</v>
      </c>
      <c r="I239" s="33" t="s">
        <v>190</v>
      </c>
      <c r="J239" s="29" t="s">
        <v>190</v>
      </c>
      <c r="K239" s="29" t="s">
        <v>190</v>
      </c>
      <c r="L239" s="29">
        <v>1.4999999999999999E-2</v>
      </c>
      <c r="M239" s="29">
        <v>1.4999999999999999E-2</v>
      </c>
      <c r="N239" s="29">
        <v>1.3999999999999999E-2</v>
      </c>
      <c r="O239" s="29">
        <v>1.4999999999999999E-2</v>
      </c>
      <c r="P239" s="29">
        <v>1.6E-2</v>
      </c>
      <c r="Q239" s="29">
        <v>1.4999999999999999E-2</v>
      </c>
      <c r="R239" s="29">
        <v>1.6E-2</v>
      </c>
      <c r="S239" s="29">
        <v>1.8000000000000002E-2</v>
      </c>
      <c r="T239" s="29">
        <v>2.1000000000000001E-2</v>
      </c>
      <c r="U239" s="65">
        <v>2.5000000000000001E-2</v>
      </c>
      <c r="V239" s="65">
        <v>2.7000000000000003E-2</v>
      </c>
      <c r="W239" s="117" t="s">
        <v>364</v>
      </c>
    </row>
    <row r="240" spans="1:23" ht="30" customHeight="1" x14ac:dyDescent="0.35">
      <c r="A240" s="30" t="s">
        <v>207</v>
      </c>
      <c r="B240" s="17" t="s">
        <v>185</v>
      </c>
      <c r="C240" s="17" t="s">
        <v>111</v>
      </c>
      <c r="D240" s="29" t="s">
        <v>190</v>
      </c>
      <c r="E240" s="29" t="s">
        <v>190</v>
      </c>
      <c r="F240" s="29" t="s">
        <v>190</v>
      </c>
      <c r="G240" s="29" t="s">
        <v>190</v>
      </c>
      <c r="H240" s="29" t="s">
        <v>190</v>
      </c>
      <c r="I240" s="29" t="s">
        <v>190</v>
      </c>
      <c r="J240" s="29" t="s">
        <v>190</v>
      </c>
      <c r="K240" s="29" t="s">
        <v>190</v>
      </c>
      <c r="L240" s="29" t="s">
        <v>256</v>
      </c>
      <c r="M240" s="29">
        <v>0.14800000000000002</v>
      </c>
      <c r="N240" s="29">
        <v>0.14800000000000002</v>
      </c>
      <c r="O240" s="29">
        <v>0.14899999999999999</v>
      </c>
      <c r="P240" s="29">
        <v>0.151</v>
      </c>
      <c r="Q240" s="29">
        <v>0.14099999999999999</v>
      </c>
      <c r="R240" s="29">
        <v>0.14199999999999999</v>
      </c>
      <c r="S240" s="29">
        <v>0.13500000000000001</v>
      </c>
      <c r="T240" s="29" t="s">
        <v>256</v>
      </c>
      <c r="U240" s="65">
        <v>0.16399999999999998</v>
      </c>
      <c r="V240" s="29" t="s">
        <v>256</v>
      </c>
      <c r="W240" s="117" t="s">
        <v>364</v>
      </c>
    </row>
    <row r="241" spans="1:23" x14ac:dyDescent="0.35">
      <c r="A241" s="30" t="s">
        <v>207</v>
      </c>
      <c r="B241" s="17" t="s">
        <v>185</v>
      </c>
      <c r="C241" s="9" t="s">
        <v>186</v>
      </c>
      <c r="D241" s="33" t="s">
        <v>190</v>
      </c>
      <c r="E241" s="33" t="s">
        <v>190</v>
      </c>
      <c r="F241" s="33" t="s">
        <v>190</v>
      </c>
      <c r="G241" s="33" t="s">
        <v>190</v>
      </c>
      <c r="H241" s="33" t="s">
        <v>190</v>
      </c>
      <c r="I241" s="33" t="s">
        <v>190</v>
      </c>
      <c r="J241" s="29" t="s">
        <v>190</v>
      </c>
      <c r="K241" s="29" t="s">
        <v>190</v>
      </c>
      <c r="L241" s="29">
        <v>2.4E-2</v>
      </c>
      <c r="M241" s="29">
        <v>2.3E-2</v>
      </c>
      <c r="N241" s="29">
        <v>2.4E-2</v>
      </c>
      <c r="O241" s="29">
        <v>2.3E-2</v>
      </c>
      <c r="P241" s="29">
        <v>2.5000000000000001E-2</v>
      </c>
      <c r="Q241" s="29">
        <v>2.5000000000000001E-2</v>
      </c>
      <c r="R241" s="29">
        <v>2.7000000000000003E-2</v>
      </c>
      <c r="S241" s="29">
        <v>2.6000000000000002E-2</v>
      </c>
      <c r="T241" s="29">
        <v>3.2000000000000001E-2</v>
      </c>
      <c r="U241" s="65">
        <v>3.1E-2</v>
      </c>
      <c r="V241" s="65">
        <v>3.3000000000000002E-2</v>
      </c>
      <c r="W241" s="117" t="s">
        <v>364</v>
      </c>
    </row>
    <row r="242" spans="1:23" x14ac:dyDescent="0.35">
      <c r="A242" s="30" t="s">
        <v>207</v>
      </c>
      <c r="B242" s="17" t="s">
        <v>185</v>
      </c>
      <c r="C242" s="9" t="s">
        <v>151</v>
      </c>
      <c r="D242" s="33" t="s">
        <v>190</v>
      </c>
      <c r="E242" s="33" t="s">
        <v>190</v>
      </c>
      <c r="F242" s="33" t="s">
        <v>190</v>
      </c>
      <c r="G242" s="33" t="s">
        <v>190</v>
      </c>
      <c r="H242" s="33" t="s">
        <v>190</v>
      </c>
      <c r="I242" s="33" t="s">
        <v>190</v>
      </c>
      <c r="J242" s="29" t="s">
        <v>190</v>
      </c>
      <c r="K242" s="29" t="s">
        <v>190</v>
      </c>
      <c r="L242" s="29">
        <v>1.8000000000000002E-2</v>
      </c>
      <c r="M242" s="29">
        <v>1.8000000000000002E-2</v>
      </c>
      <c r="N242" s="29">
        <v>1.8000000000000002E-2</v>
      </c>
      <c r="O242" s="29">
        <v>1.9E-2</v>
      </c>
      <c r="P242" s="29">
        <v>1.9E-2</v>
      </c>
      <c r="Q242" s="29">
        <v>1.9E-2</v>
      </c>
      <c r="R242" s="29">
        <v>2.1000000000000001E-2</v>
      </c>
      <c r="S242" s="29">
        <v>0.02</v>
      </c>
      <c r="T242" s="29">
        <v>2.3E-2</v>
      </c>
      <c r="U242" s="65">
        <v>2.4E-2</v>
      </c>
      <c r="V242" s="65">
        <v>2.4E-2</v>
      </c>
      <c r="W242" s="117" t="s">
        <v>364</v>
      </c>
    </row>
    <row r="243" spans="1:23" ht="36" customHeight="1" x14ac:dyDescent="0.35">
      <c r="A243" s="30" t="s">
        <v>207</v>
      </c>
      <c r="B243" s="91" t="s">
        <v>272</v>
      </c>
      <c r="C243" s="92" t="s">
        <v>273</v>
      </c>
      <c r="D243" s="48" t="s">
        <v>190</v>
      </c>
      <c r="E243" s="48" t="s">
        <v>190</v>
      </c>
      <c r="F243" s="48" t="s">
        <v>190</v>
      </c>
      <c r="G243" s="48" t="s">
        <v>190</v>
      </c>
      <c r="H243" s="48" t="s">
        <v>190</v>
      </c>
      <c r="I243" s="48" t="s">
        <v>190</v>
      </c>
      <c r="J243" s="48" t="s">
        <v>190</v>
      </c>
      <c r="K243" s="48" t="s">
        <v>190</v>
      </c>
      <c r="L243" s="65">
        <v>9.1999999999999998E-2</v>
      </c>
      <c r="M243" s="65">
        <v>0.10300000000000001</v>
      </c>
      <c r="N243" s="65" t="s">
        <v>256</v>
      </c>
      <c r="O243" s="65">
        <v>0.11199999999999999</v>
      </c>
      <c r="P243" s="65">
        <v>8.8000000000000009E-2</v>
      </c>
      <c r="Q243" s="65">
        <v>9.5000000000000001E-2</v>
      </c>
      <c r="R243" s="65" t="s">
        <v>256</v>
      </c>
      <c r="S243" s="65" t="s">
        <v>256</v>
      </c>
      <c r="T243" s="65" t="s">
        <v>256</v>
      </c>
      <c r="U243" s="65" t="s">
        <v>256</v>
      </c>
      <c r="V243" s="65" t="s">
        <v>208</v>
      </c>
      <c r="W243" s="117" t="s">
        <v>364</v>
      </c>
    </row>
    <row r="244" spans="1:23" x14ac:dyDescent="0.35">
      <c r="A244" s="30" t="s">
        <v>207</v>
      </c>
      <c r="B244" s="91" t="s">
        <v>272</v>
      </c>
      <c r="C244" s="92" t="s">
        <v>274</v>
      </c>
      <c r="D244" s="48" t="s">
        <v>190</v>
      </c>
      <c r="E244" s="48" t="s">
        <v>190</v>
      </c>
      <c r="F244" s="48" t="s">
        <v>190</v>
      </c>
      <c r="G244" s="48" t="s">
        <v>190</v>
      </c>
      <c r="H244" s="48" t="s">
        <v>190</v>
      </c>
      <c r="I244" s="48" t="s">
        <v>190</v>
      </c>
      <c r="J244" s="48" t="s">
        <v>190</v>
      </c>
      <c r="K244" s="48" t="s">
        <v>190</v>
      </c>
      <c r="L244" s="65">
        <v>0.115</v>
      </c>
      <c r="M244" s="65">
        <v>0.11</v>
      </c>
      <c r="N244" s="65" t="s">
        <v>256</v>
      </c>
      <c r="O244" s="65" t="s">
        <v>256</v>
      </c>
      <c r="P244" s="65" t="s">
        <v>256</v>
      </c>
      <c r="Q244" s="65" t="s">
        <v>256</v>
      </c>
      <c r="R244" s="65" t="s">
        <v>256</v>
      </c>
      <c r="S244" s="65" t="s">
        <v>256</v>
      </c>
      <c r="T244" s="65" t="s">
        <v>208</v>
      </c>
      <c r="U244" s="65" t="s">
        <v>208</v>
      </c>
      <c r="V244" s="65" t="s">
        <v>208</v>
      </c>
      <c r="W244" s="117" t="s">
        <v>364</v>
      </c>
    </row>
    <row r="245" spans="1:23" x14ac:dyDescent="0.35">
      <c r="A245" s="30" t="s">
        <v>207</v>
      </c>
      <c r="B245" s="91" t="s">
        <v>272</v>
      </c>
      <c r="C245" s="92" t="s">
        <v>275</v>
      </c>
      <c r="D245" s="49" t="s">
        <v>190</v>
      </c>
      <c r="E245" s="49" t="s">
        <v>190</v>
      </c>
      <c r="F245" s="49" t="s">
        <v>190</v>
      </c>
      <c r="G245" s="49" t="s">
        <v>190</v>
      </c>
      <c r="H245" s="49" t="s">
        <v>190</v>
      </c>
      <c r="I245" s="49" t="s">
        <v>190</v>
      </c>
      <c r="J245" s="50" t="s">
        <v>190</v>
      </c>
      <c r="K245" s="50" t="s">
        <v>190</v>
      </c>
      <c r="L245" s="65" t="s">
        <v>256</v>
      </c>
      <c r="M245" s="65" t="s">
        <v>256</v>
      </c>
      <c r="N245" s="65" t="s">
        <v>256</v>
      </c>
      <c r="O245" s="65" t="s">
        <v>256</v>
      </c>
      <c r="P245" s="65" t="s">
        <v>256</v>
      </c>
      <c r="Q245" s="65" t="s">
        <v>256</v>
      </c>
      <c r="R245" s="65" t="s">
        <v>208</v>
      </c>
      <c r="S245" s="65" t="s">
        <v>256</v>
      </c>
      <c r="T245" s="65" t="s">
        <v>256</v>
      </c>
      <c r="U245" s="65" t="s">
        <v>190</v>
      </c>
      <c r="V245" s="65" t="s">
        <v>208</v>
      </c>
      <c r="W245" s="117" t="s">
        <v>364</v>
      </c>
    </row>
    <row r="246" spans="1:23" x14ac:dyDescent="0.35">
      <c r="A246" s="30" t="s">
        <v>207</v>
      </c>
      <c r="B246" s="91" t="s">
        <v>272</v>
      </c>
      <c r="C246" s="92" t="s">
        <v>276</v>
      </c>
      <c r="D246" s="49" t="s">
        <v>190</v>
      </c>
      <c r="E246" s="49" t="s">
        <v>190</v>
      </c>
      <c r="F246" s="49" t="s">
        <v>190</v>
      </c>
      <c r="G246" s="49" t="s">
        <v>190</v>
      </c>
      <c r="H246" s="49" t="s">
        <v>190</v>
      </c>
      <c r="I246" s="49" t="s">
        <v>190</v>
      </c>
      <c r="J246" s="50" t="s">
        <v>190</v>
      </c>
      <c r="K246" s="50" t="s">
        <v>190</v>
      </c>
      <c r="L246" s="65">
        <v>6.0999999999999999E-2</v>
      </c>
      <c r="M246" s="65">
        <v>5.5999999999999994E-2</v>
      </c>
      <c r="N246" s="65">
        <v>5.0999999999999997E-2</v>
      </c>
      <c r="O246" s="65">
        <v>5.4000000000000006E-2</v>
      </c>
      <c r="P246" s="65">
        <v>4.9000000000000002E-2</v>
      </c>
      <c r="Q246" s="65">
        <v>4.0999999999999995E-2</v>
      </c>
      <c r="R246" s="65">
        <v>4.2999999999999997E-2</v>
      </c>
      <c r="S246" s="65">
        <v>4.7E-2</v>
      </c>
      <c r="T246" s="65">
        <v>5.0999999999999997E-2</v>
      </c>
      <c r="U246" s="65">
        <v>6.3E-2</v>
      </c>
      <c r="V246" s="65">
        <v>7.6999999999999999E-2</v>
      </c>
      <c r="W246" s="117" t="s">
        <v>364</v>
      </c>
    </row>
    <row r="247" spans="1:23" x14ac:dyDescent="0.35">
      <c r="A247" s="30" t="s">
        <v>207</v>
      </c>
      <c r="B247" s="91" t="s">
        <v>272</v>
      </c>
      <c r="C247" s="92" t="s">
        <v>277</v>
      </c>
      <c r="D247" s="49" t="s">
        <v>190</v>
      </c>
      <c r="E247" s="49" t="s">
        <v>190</v>
      </c>
      <c r="F247" s="49" t="s">
        <v>190</v>
      </c>
      <c r="G247" s="49" t="s">
        <v>190</v>
      </c>
      <c r="H247" s="49" t="s">
        <v>190</v>
      </c>
      <c r="I247" s="49" t="s">
        <v>190</v>
      </c>
      <c r="J247" s="50" t="s">
        <v>190</v>
      </c>
      <c r="K247" s="50" t="s">
        <v>190</v>
      </c>
      <c r="L247" s="65">
        <v>5.4000000000000006E-2</v>
      </c>
      <c r="M247" s="65">
        <v>0.06</v>
      </c>
      <c r="N247" s="65">
        <v>4.5999999999999999E-2</v>
      </c>
      <c r="O247" s="65">
        <v>5.5E-2</v>
      </c>
      <c r="P247" s="65">
        <v>5.0999999999999997E-2</v>
      </c>
      <c r="Q247" s="65">
        <v>5.0999999999999997E-2</v>
      </c>
      <c r="R247" s="65">
        <v>5.5999999999999994E-2</v>
      </c>
      <c r="S247" s="65">
        <v>6.7000000000000004E-2</v>
      </c>
      <c r="T247" s="65" t="s">
        <v>256</v>
      </c>
      <c r="U247" s="65" t="s">
        <v>256</v>
      </c>
      <c r="V247" s="65" t="s">
        <v>256</v>
      </c>
      <c r="W247" s="117" t="s">
        <v>364</v>
      </c>
    </row>
    <row r="248" spans="1:23" x14ac:dyDescent="0.35">
      <c r="A248" s="30" t="s">
        <v>207</v>
      </c>
      <c r="B248" s="91" t="s">
        <v>272</v>
      </c>
      <c r="C248" s="92" t="s">
        <v>278</v>
      </c>
      <c r="D248" s="49" t="s">
        <v>190</v>
      </c>
      <c r="E248" s="49" t="s">
        <v>190</v>
      </c>
      <c r="F248" s="49" t="s">
        <v>190</v>
      </c>
      <c r="G248" s="49" t="s">
        <v>190</v>
      </c>
      <c r="H248" s="49" t="s">
        <v>190</v>
      </c>
      <c r="I248" s="49" t="s">
        <v>190</v>
      </c>
      <c r="J248" s="50" t="s">
        <v>190</v>
      </c>
      <c r="K248" s="50" t="s">
        <v>190</v>
      </c>
      <c r="L248" s="65" t="s">
        <v>256</v>
      </c>
      <c r="M248" s="65" t="s">
        <v>256</v>
      </c>
      <c r="N248" s="65" t="s">
        <v>256</v>
      </c>
      <c r="O248" s="65" t="s">
        <v>256</v>
      </c>
      <c r="P248" s="65" t="s">
        <v>256</v>
      </c>
      <c r="Q248" s="65" t="s">
        <v>208</v>
      </c>
      <c r="R248" s="65" t="s">
        <v>256</v>
      </c>
      <c r="S248" s="65" t="s">
        <v>208</v>
      </c>
      <c r="T248" s="65" t="s">
        <v>208</v>
      </c>
      <c r="U248" s="65" t="s">
        <v>208</v>
      </c>
      <c r="V248" s="65" t="s">
        <v>208</v>
      </c>
      <c r="W248" s="117" t="s">
        <v>364</v>
      </c>
    </row>
    <row r="249" spans="1:23" x14ac:dyDescent="0.35">
      <c r="A249" s="30" t="s">
        <v>207</v>
      </c>
      <c r="B249" s="91" t="s">
        <v>272</v>
      </c>
      <c r="C249" s="92" t="s">
        <v>279</v>
      </c>
      <c r="D249" s="49" t="s">
        <v>190</v>
      </c>
      <c r="E249" s="49" t="s">
        <v>190</v>
      </c>
      <c r="F249" s="49" t="s">
        <v>190</v>
      </c>
      <c r="G249" s="49" t="s">
        <v>190</v>
      </c>
      <c r="H249" s="49" t="s">
        <v>190</v>
      </c>
      <c r="I249" s="49" t="s">
        <v>190</v>
      </c>
      <c r="J249" s="50" t="s">
        <v>190</v>
      </c>
      <c r="K249" s="50" t="s">
        <v>190</v>
      </c>
      <c r="L249" s="65">
        <v>6.4000000000000001E-2</v>
      </c>
      <c r="M249" s="65">
        <v>6.2E-2</v>
      </c>
      <c r="N249" s="65">
        <v>6.0999999999999999E-2</v>
      </c>
      <c r="O249" s="65">
        <v>5.5999999999999994E-2</v>
      </c>
      <c r="P249" s="65">
        <v>0.05</v>
      </c>
      <c r="Q249" s="65">
        <v>6.9000000000000006E-2</v>
      </c>
      <c r="R249" s="65">
        <v>8.8000000000000009E-2</v>
      </c>
      <c r="S249" s="65">
        <v>0.107</v>
      </c>
      <c r="T249" s="65">
        <v>0.12</v>
      </c>
      <c r="U249" s="65">
        <v>0.14899999999999999</v>
      </c>
      <c r="V249" s="65">
        <v>0.15</v>
      </c>
      <c r="W249" s="117" t="s">
        <v>364</v>
      </c>
    </row>
    <row r="250" spans="1:23" x14ac:dyDescent="0.35">
      <c r="A250" s="30" t="s">
        <v>207</v>
      </c>
      <c r="B250" s="91" t="s">
        <v>272</v>
      </c>
      <c r="C250" s="92" t="s">
        <v>280</v>
      </c>
      <c r="D250" s="49" t="s">
        <v>190</v>
      </c>
      <c r="E250" s="49" t="s">
        <v>190</v>
      </c>
      <c r="F250" s="49" t="s">
        <v>190</v>
      </c>
      <c r="G250" s="49" t="s">
        <v>190</v>
      </c>
      <c r="H250" s="49" t="s">
        <v>190</v>
      </c>
      <c r="I250" s="49" t="s">
        <v>190</v>
      </c>
      <c r="J250" s="50" t="s">
        <v>190</v>
      </c>
      <c r="K250" s="50" t="s">
        <v>190</v>
      </c>
      <c r="L250" s="65" t="s">
        <v>256</v>
      </c>
      <c r="M250" s="65" t="s">
        <v>208</v>
      </c>
      <c r="N250" s="65" t="s">
        <v>256</v>
      </c>
      <c r="O250" s="65" t="s">
        <v>208</v>
      </c>
      <c r="P250" s="65" t="s">
        <v>256</v>
      </c>
      <c r="Q250" s="65" t="s">
        <v>208</v>
      </c>
      <c r="R250" s="65" t="s">
        <v>208</v>
      </c>
      <c r="S250" s="65" t="s">
        <v>208</v>
      </c>
      <c r="T250" s="65" t="s">
        <v>208</v>
      </c>
      <c r="U250" s="65" t="s">
        <v>208</v>
      </c>
      <c r="V250" s="65" t="s">
        <v>208</v>
      </c>
      <c r="W250" s="117" t="s">
        <v>364</v>
      </c>
    </row>
    <row r="251" spans="1:23" x14ac:dyDescent="0.35">
      <c r="A251" s="30" t="s">
        <v>207</v>
      </c>
      <c r="B251" s="91" t="s">
        <v>272</v>
      </c>
      <c r="C251" s="92" t="s">
        <v>281</v>
      </c>
      <c r="D251" s="49" t="s">
        <v>190</v>
      </c>
      <c r="E251" s="49" t="s">
        <v>190</v>
      </c>
      <c r="F251" s="49" t="s">
        <v>190</v>
      </c>
      <c r="G251" s="49" t="s">
        <v>190</v>
      </c>
      <c r="H251" s="49" t="s">
        <v>190</v>
      </c>
      <c r="I251" s="49" t="s">
        <v>190</v>
      </c>
      <c r="J251" s="50" t="s">
        <v>190</v>
      </c>
      <c r="K251" s="50" t="s">
        <v>190</v>
      </c>
      <c r="L251" s="65" t="s">
        <v>256</v>
      </c>
      <c r="M251" s="65" t="s">
        <v>256</v>
      </c>
      <c r="N251" s="65" t="s">
        <v>256</v>
      </c>
      <c r="O251" s="65" t="s">
        <v>256</v>
      </c>
      <c r="P251" s="65" t="s">
        <v>256</v>
      </c>
      <c r="Q251" s="65">
        <v>0.12300000000000001</v>
      </c>
      <c r="R251" s="65">
        <v>0.113</v>
      </c>
      <c r="S251" s="65">
        <v>9.6000000000000002E-2</v>
      </c>
      <c r="T251" s="65" t="s">
        <v>256</v>
      </c>
      <c r="U251" s="65" t="s">
        <v>256</v>
      </c>
      <c r="V251" s="65" t="s">
        <v>256</v>
      </c>
      <c r="W251" s="117" t="s">
        <v>364</v>
      </c>
    </row>
    <row r="252" spans="1:23" ht="34.5" customHeight="1" x14ac:dyDescent="0.35">
      <c r="A252" s="30" t="s">
        <v>207</v>
      </c>
      <c r="B252" s="82" t="s">
        <v>263</v>
      </c>
      <c r="C252" s="9" t="s">
        <v>282</v>
      </c>
      <c r="D252" s="29" t="s">
        <v>190</v>
      </c>
      <c r="E252" s="29" t="s">
        <v>190</v>
      </c>
      <c r="F252" s="29" t="s">
        <v>190</v>
      </c>
      <c r="G252" s="29" t="s">
        <v>190</v>
      </c>
      <c r="H252" s="29" t="s">
        <v>190</v>
      </c>
      <c r="I252" s="29" t="s">
        <v>190</v>
      </c>
      <c r="J252" s="29" t="s">
        <v>190</v>
      </c>
      <c r="K252" s="29" t="s">
        <v>190</v>
      </c>
      <c r="L252" s="29">
        <v>1.3999999999999999E-2</v>
      </c>
      <c r="M252" s="29">
        <v>1.3999999999999999E-2</v>
      </c>
      <c r="N252" s="29">
        <v>1.3999999999999999E-2</v>
      </c>
      <c r="O252" s="29">
        <v>1.4999999999999999E-2</v>
      </c>
      <c r="P252" s="29">
        <v>1.6E-2</v>
      </c>
      <c r="Q252" s="29">
        <v>1.4999999999999999E-2</v>
      </c>
      <c r="R252" s="29">
        <v>1.4999999999999999E-2</v>
      </c>
      <c r="S252" s="29">
        <v>1.4999999999999999E-2</v>
      </c>
      <c r="T252" s="29">
        <v>2.1000000000000001E-2</v>
      </c>
      <c r="U252" s="29">
        <v>2.2000000000000002E-2</v>
      </c>
      <c r="V252" s="65">
        <v>2.2000000000000002E-2</v>
      </c>
      <c r="W252" s="117" t="s">
        <v>364</v>
      </c>
    </row>
    <row r="253" spans="1:23" x14ac:dyDescent="0.35">
      <c r="A253" s="30" t="s">
        <v>207</v>
      </c>
      <c r="B253" s="82" t="s">
        <v>263</v>
      </c>
      <c r="C253" s="92" t="s">
        <v>265</v>
      </c>
      <c r="D253" s="33" t="s">
        <v>190</v>
      </c>
      <c r="E253" s="33" t="s">
        <v>190</v>
      </c>
      <c r="F253" s="33" t="s">
        <v>190</v>
      </c>
      <c r="G253" s="33" t="s">
        <v>190</v>
      </c>
      <c r="H253" s="33" t="s">
        <v>190</v>
      </c>
      <c r="I253" s="33" t="s">
        <v>190</v>
      </c>
      <c r="J253" s="29" t="s">
        <v>190</v>
      </c>
      <c r="K253" s="29" t="s">
        <v>190</v>
      </c>
      <c r="L253" s="29">
        <v>1.2E-2</v>
      </c>
      <c r="M253" s="29">
        <v>1.2E-2</v>
      </c>
      <c r="N253" s="29">
        <v>1.2E-2</v>
      </c>
      <c r="O253" s="29">
        <v>1.2E-2</v>
      </c>
      <c r="P253" s="29">
        <v>1.3000000000000001E-2</v>
      </c>
      <c r="Q253" s="29">
        <v>1.3000000000000001E-2</v>
      </c>
      <c r="R253" s="29">
        <v>1.3000000000000001E-2</v>
      </c>
      <c r="S253" s="29">
        <v>1.3000000000000001E-2</v>
      </c>
      <c r="T253" s="29">
        <v>1.7000000000000001E-2</v>
      </c>
      <c r="U253" s="29">
        <v>1.9E-2</v>
      </c>
      <c r="V253" s="65">
        <v>1.9E-2</v>
      </c>
      <c r="W253" s="117" t="s">
        <v>364</v>
      </c>
    </row>
    <row r="254" spans="1:23" x14ac:dyDescent="0.35">
      <c r="A254" s="30" t="s">
        <v>207</v>
      </c>
      <c r="B254" s="82" t="s">
        <v>263</v>
      </c>
      <c r="C254" s="92" t="s">
        <v>266</v>
      </c>
      <c r="D254" s="33" t="s">
        <v>190</v>
      </c>
      <c r="E254" s="33" t="s">
        <v>190</v>
      </c>
      <c r="F254" s="33" t="s">
        <v>190</v>
      </c>
      <c r="G254" s="33" t="s">
        <v>190</v>
      </c>
      <c r="H254" s="33" t="s">
        <v>190</v>
      </c>
      <c r="I254" s="33" t="s">
        <v>190</v>
      </c>
      <c r="J254" s="29" t="s">
        <v>190</v>
      </c>
      <c r="K254" s="29" t="s">
        <v>190</v>
      </c>
      <c r="L254" s="29">
        <v>1.1000000000000001E-2</v>
      </c>
      <c r="M254" s="29">
        <v>1.1000000000000001E-2</v>
      </c>
      <c r="N254" s="29">
        <v>1.1000000000000001E-2</v>
      </c>
      <c r="O254" s="29">
        <v>1.1000000000000001E-2</v>
      </c>
      <c r="P254" s="29">
        <v>1.2E-2</v>
      </c>
      <c r="Q254" s="29">
        <v>1.2E-2</v>
      </c>
      <c r="R254" s="29">
        <v>1.2E-2</v>
      </c>
      <c r="S254" s="29">
        <v>1.2E-2</v>
      </c>
      <c r="T254" s="29">
        <v>1.3999999999999999E-2</v>
      </c>
      <c r="U254" s="29">
        <v>1.6E-2</v>
      </c>
      <c r="V254" s="65">
        <v>1.6E-2</v>
      </c>
      <c r="W254" s="117" t="s">
        <v>364</v>
      </c>
    </row>
    <row r="255" spans="1:23" x14ac:dyDescent="0.35">
      <c r="A255" s="30" t="s">
        <v>207</v>
      </c>
      <c r="B255" s="82" t="s">
        <v>263</v>
      </c>
      <c r="C255" s="92" t="s">
        <v>267</v>
      </c>
      <c r="D255" s="29" t="s">
        <v>190</v>
      </c>
      <c r="E255" s="29" t="s">
        <v>190</v>
      </c>
      <c r="F255" s="29" t="s">
        <v>190</v>
      </c>
      <c r="G255" s="29" t="s">
        <v>190</v>
      </c>
      <c r="H255" s="29" t="s">
        <v>190</v>
      </c>
      <c r="I255" s="29" t="s">
        <v>190</v>
      </c>
      <c r="J255" s="29" t="s">
        <v>190</v>
      </c>
      <c r="K255" s="29" t="s">
        <v>190</v>
      </c>
      <c r="L255" s="29">
        <v>0.01</v>
      </c>
      <c r="M255" s="29">
        <v>0.01</v>
      </c>
      <c r="N255" s="29">
        <v>0.01</v>
      </c>
      <c r="O255" s="29">
        <v>1.1000000000000001E-2</v>
      </c>
      <c r="P255" s="29">
        <v>1.1000000000000001E-2</v>
      </c>
      <c r="Q255" s="29">
        <v>1.1000000000000001E-2</v>
      </c>
      <c r="R255" s="29">
        <v>1.1000000000000001E-2</v>
      </c>
      <c r="S255" s="29">
        <v>1.2E-2</v>
      </c>
      <c r="T255" s="29">
        <v>1.3999999999999999E-2</v>
      </c>
      <c r="U255" s="29">
        <v>1.4999999999999999E-2</v>
      </c>
      <c r="V255" s="65">
        <v>1.4999999999999999E-2</v>
      </c>
      <c r="W255" s="117" t="s">
        <v>364</v>
      </c>
    </row>
    <row r="256" spans="1:23" x14ac:dyDescent="0.35">
      <c r="A256" s="30" t="s">
        <v>207</v>
      </c>
      <c r="B256" s="82" t="s">
        <v>263</v>
      </c>
      <c r="C256" s="92" t="s">
        <v>283</v>
      </c>
      <c r="D256" s="33" t="s">
        <v>190</v>
      </c>
      <c r="E256" s="33" t="s">
        <v>190</v>
      </c>
      <c r="F256" s="33" t="s">
        <v>190</v>
      </c>
      <c r="G256" s="33" t="s">
        <v>190</v>
      </c>
      <c r="H256" s="33" t="s">
        <v>190</v>
      </c>
      <c r="I256" s="33" t="s">
        <v>190</v>
      </c>
      <c r="J256" s="29" t="s">
        <v>190</v>
      </c>
      <c r="K256" s="29" t="s">
        <v>190</v>
      </c>
      <c r="L256" s="29">
        <v>1.1000000000000001E-2</v>
      </c>
      <c r="M256" s="29">
        <v>1.1000000000000001E-2</v>
      </c>
      <c r="N256" s="29">
        <v>1.1000000000000001E-2</v>
      </c>
      <c r="O256" s="29">
        <v>1.1000000000000001E-2</v>
      </c>
      <c r="P256" s="29">
        <v>1.2E-2</v>
      </c>
      <c r="Q256" s="29">
        <v>1.2E-2</v>
      </c>
      <c r="R256" s="29">
        <v>1.2E-2</v>
      </c>
      <c r="S256" s="29">
        <v>1.2E-2</v>
      </c>
      <c r="T256" s="29">
        <v>1.3999999999999999E-2</v>
      </c>
      <c r="U256" s="29">
        <v>1.4999999999999999E-2</v>
      </c>
      <c r="V256" s="65">
        <v>1.4999999999999999E-2</v>
      </c>
      <c r="W256" s="117" t="s">
        <v>364</v>
      </c>
    </row>
  </sheetData>
  <phoneticPr fontId="44" type="noConversion"/>
  <hyperlinks>
    <hyperlink ref="A11" location="Contents!A1" display="This cell contains a hyperlink to the Table of Contents" xr:uid="{00000000-0004-0000-1200-000000000000}"/>
    <hyperlink ref="A8" r:id="rId1" xr:uid="{05DEE2CD-1396-4ED5-9714-1B1063441B3F}"/>
    <hyperlink ref="A9" r:id="rId2" display="Further data available by gender, age, work pattern, employment type, broad industrial group and qualification from Nomis. This link opens in a new window." xr:uid="{809A2B7C-A23B-40CE-BCF7-01601E531E27}"/>
  </hyperlinks>
  <pageMargins left="0.7" right="0.7" top="0.75" bottom="0.75" header="0.3" footer="0.3"/>
  <pageSetup paperSize="9" scale="17" orientation="portrait" r:id="rId3"/>
  <tableParts count="1">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L138"/>
  <sheetViews>
    <sheetView showGridLines="0" zoomScaleNormal="100" workbookViewId="0"/>
  </sheetViews>
  <sheetFormatPr defaultColWidth="9.1796875" defaultRowHeight="15.5" x14ac:dyDescent="0.35"/>
  <cols>
    <col min="1" max="1" width="59" style="13" customWidth="1"/>
    <col min="2" max="2" width="51.1796875" style="9" customWidth="1"/>
    <col min="3" max="4" width="13.7265625" style="9" bestFit="1" customWidth="1"/>
    <col min="5" max="6" width="13.26953125" style="9" bestFit="1" customWidth="1"/>
    <col min="7" max="7" width="13.7265625" style="9" bestFit="1" customWidth="1"/>
    <col min="8" max="9" width="13.26953125" style="9" bestFit="1" customWidth="1"/>
    <col min="10" max="12" width="13.7265625" style="9" bestFit="1" customWidth="1"/>
    <col min="13" max="13" width="12.36328125" style="9" bestFit="1" customWidth="1"/>
    <col min="14" max="16" width="13.7265625" style="9" bestFit="1" customWidth="1"/>
    <col min="17" max="17" width="13.26953125" style="9" bestFit="1" customWidth="1"/>
    <col min="18" max="18" width="13.7265625" style="9" bestFit="1" customWidth="1"/>
    <col min="19" max="19" width="12.81640625" style="9" bestFit="1" customWidth="1"/>
    <col min="20" max="20" width="13.26953125" style="9" bestFit="1" customWidth="1"/>
    <col min="21" max="21" width="13.7265625" style="9" bestFit="1" customWidth="1"/>
    <col min="22" max="22" width="13.7265625" style="14" bestFit="1" customWidth="1"/>
    <col min="23" max="24" width="13.26953125" style="14" bestFit="1" customWidth="1"/>
    <col min="25" max="25" width="12.81640625" style="14" bestFit="1" customWidth="1"/>
    <col min="26" max="26" width="13.26953125" style="14" bestFit="1" customWidth="1"/>
    <col min="27" max="27" width="13.7265625" style="14" bestFit="1" customWidth="1"/>
    <col min="28" max="28" width="12.81640625" style="14" bestFit="1" customWidth="1"/>
    <col min="29" max="31" width="13.7265625" style="14" bestFit="1" customWidth="1"/>
    <col min="32" max="33" width="13.7265625" style="13" bestFit="1" customWidth="1"/>
    <col min="34" max="34" width="13.26953125" style="13" customWidth="1"/>
    <col min="35" max="35" width="13.7265625" style="13" bestFit="1" customWidth="1"/>
    <col min="36" max="37" width="9.1796875" style="13"/>
    <col min="38" max="38" width="10.08984375" style="13" bestFit="1" customWidth="1"/>
    <col min="39" max="16384" width="9.1796875" style="13"/>
  </cols>
  <sheetData>
    <row r="1" spans="1:35" ht="20" x14ac:dyDescent="0.4">
      <c r="A1" s="22" t="s">
        <v>370</v>
      </c>
      <c r="B1" s="13"/>
      <c r="C1" s="13"/>
      <c r="D1" s="13"/>
      <c r="E1" s="13"/>
      <c r="F1" s="13"/>
      <c r="G1" s="13"/>
      <c r="H1" s="13"/>
      <c r="I1" s="13"/>
      <c r="J1" s="13"/>
      <c r="K1" s="13"/>
      <c r="L1" s="13"/>
      <c r="M1" s="13"/>
      <c r="N1" s="13"/>
      <c r="O1" s="13"/>
      <c r="P1" s="13"/>
      <c r="Q1" s="13"/>
      <c r="R1" s="13"/>
      <c r="S1" s="13"/>
      <c r="T1" s="13"/>
      <c r="U1" s="13"/>
      <c r="AB1" s="14" t="s">
        <v>0</v>
      </c>
    </row>
    <row r="2" spans="1:35" x14ac:dyDescent="0.35">
      <c r="A2" s="9" t="s">
        <v>152</v>
      </c>
      <c r="B2" s="13"/>
      <c r="C2" s="13"/>
      <c r="D2" s="13"/>
      <c r="E2" s="13"/>
      <c r="F2" s="13"/>
      <c r="G2" s="13"/>
      <c r="H2" s="13"/>
      <c r="I2" s="13"/>
      <c r="J2" s="13"/>
      <c r="K2" s="13"/>
      <c r="L2" s="13"/>
      <c r="M2" s="13"/>
      <c r="N2" s="13"/>
      <c r="O2" s="13"/>
      <c r="P2" s="13"/>
      <c r="Q2" s="13"/>
      <c r="R2" s="13"/>
      <c r="S2" s="13"/>
      <c r="T2" s="13"/>
      <c r="U2" s="13"/>
    </row>
    <row r="3" spans="1:35" x14ac:dyDescent="0.35">
      <c r="A3" s="9" t="s">
        <v>235</v>
      </c>
      <c r="B3" s="13"/>
      <c r="C3" s="13"/>
      <c r="D3" s="13"/>
      <c r="E3" s="13"/>
      <c r="F3" s="13"/>
      <c r="G3" s="13"/>
      <c r="H3" s="13"/>
      <c r="I3" s="13"/>
      <c r="J3" s="13"/>
      <c r="K3" s="13"/>
      <c r="L3" s="13"/>
      <c r="M3" s="13"/>
      <c r="N3" s="13"/>
      <c r="O3" s="13"/>
      <c r="P3" s="13"/>
      <c r="Q3" s="13"/>
      <c r="R3" s="13"/>
      <c r="S3" s="13"/>
      <c r="T3" s="13"/>
      <c r="U3" s="13"/>
    </row>
    <row r="4" spans="1:35" x14ac:dyDescent="0.35">
      <c r="A4" s="9" t="s">
        <v>299</v>
      </c>
      <c r="B4" s="13"/>
      <c r="C4" s="13"/>
      <c r="D4" s="13"/>
      <c r="E4" s="13"/>
      <c r="F4" s="13"/>
      <c r="G4" s="13"/>
      <c r="H4" s="13"/>
      <c r="I4" s="13"/>
      <c r="J4" s="13"/>
      <c r="K4" s="13"/>
      <c r="L4" s="13"/>
      <c r="M4" s="13"/>
      <c r="N4" s="13"/>
      <c r="O4" s="13"/>
      <c r="P4" s="13"/>
      <c r="Q4" s="13"/>
      <c r="R4" s="13"/>
      <c r="S4" s="13"/>
      <c r="T4" s="13"/>
      <c r="U4" s="13"/>
    </row>
    <row r="5" spans="1:35" x14ac:dyDescent="0.35">
      <c r="A5" s="9" t="s">
        <v>304</v>
      </c>
      <c r="B5" s="13"/>
      <c r="C5" s="13"/>
      <c r="D5" s="13"/>
      <c r="E5" s="13"/>
      <c r="F5" s="13"/>
      <c r="G5" s="13"/>
      <c r="H5" s="13"/>
      <c r="I5" s="13"/>
      <c r="J5" s="13"/>
      <c r="K5" s="13"/>
      <c r="L5" s="13"/>
      <c r="M5" s="13"/>
      <c r="N5" s="13"/>
      <c r="O5" s="13"/>
      <c r="P5" s="13"/>
      <c r="Q5" s="13"/>
      <c r="R5" s="13"/>
      <c r="S5" s="13"/>
      <c r="T5" s="13"/>
      <c r="U5" s="13"/>
    </row>
    <row r="6" spans="1:35" x14ac:dyDescent="0.35">
      <c r="A6" s="9" t="s">
        <v>195</v>
      </c>
      <c r="B6" s="13"/>
      <c r="C6" s="13"/>
      <c r="D6" s="13"/>
      <c r="E6" s="13"/>
      <c r="F6" s="13"/>
      <c r="G6" s="13"/>
      <c r="H6" s="13"/>
      <c r="I6" s="13"/>
      <c r="J6" s="13"/>
      <c r="K6" s="13"/>
      <c r="L6" s="13"/>
      <c r="M6" s="13"/>
      <c r="N6" s="13"/>
      <c r="O6" s="13"/>
      <c r="P6" s="13"/>
      <c r="Q6" s="13"/>
      <c r="R6" s="13"/>
      <c r="S6" s="13"/>
      <c r="T6" s="13"/>
      <c r="U6" s="13"/>
    </row>
    <row r="7" spans="1:35" x14ac:dyDescent="0.35">
      <c r="A7" s="9" t="s">
        <v>331</v>
      </c>
      <c r="B7" s="13"/>
      <c r="C7" s="13"/>
      <c r="D7" s="13"/>
      <c r="E7" s="13"/>
      <c r="F7" s="13"/>
      <c r="G7" s="13"/>
      <c r="H7" s="13"/>
      <c r="I7" s="13"/>
      <c r="J7" s="13"/>
      <c r="K7" s="13"/>
      <c r="L7" s="13"/>
      <c r="M7" s="13"/>
      <c r="N7" s="13"/>
      <c r="O7" s="13"/>
      <c r="P7" s="13"/>
      <c r="Q7" s="13"/>
      <c r="R7" s="13"/>
      <c r="S7" s="13"/>
      <c r="T7" s="13"/>
      <c r="U7" s="13"/>
    </row>
    <row r="8" spans="1:35" x14ac:dyDescent="0.35">
      <c r="A8" s="42" t="s">
        <v>367</v>
      </c>
      <c r="B8" s="13"/>
      <c r="C8" s="13"/>
      <c r="D8" s="13"/>
      <c r="E8" s="13"/>
      <c r="F8" s="13"/>
      <c r="G8" s="13"/>
      <c r="H8" s="13"/>
      <c r="I8" s="13"/>
      <c r="J8" s="13"/>
      <c r="K8" s="13"/>
      <c r="L8" s="13"/>
      <c r="M8" s="13"/>
      <c r="N8" s="13"/>
      <c r="O8" s="13"/>
      <c r="P8" s="13"/>
      <c r="Q8" s="13"/>
      <c r="R8" s="13"/>
      <c r="S8" s="13"/>
      <c r="T8" s="13"/>
      <c r="U8" s="13"/>
    </row>
    <row r="9" spans="1:35" ht="15" customHeight="1" x14ac:dyDescent="0.35">
      <c r="A9" s="9" t="s">
        <v>196</v>
      </c>
      <c r="B9" s="13"/>
      <c r="C9" s="13"/>
      <c r="D9" s="13"/>
      <c r="E9" s="13"/>
      <c r="F9" s="13"/>
      <c r="G9" s="13"/>
      <c r="H9" s="13"/>
      <c r="I9" s="13"/>
      <c r="J9" s="13"/>
      <c r="K9" s="13"/>
      <c r="L9" s="13"/>
      <c r="M9" s="13"/>
      <c r="N9" s="13"/>
      <c r="O9" s="13"/>
      <c r="P9" s="13"/>
      <c r="Q9" s="13"/>
      <c r="R9" s="13"/>
      <c r="S9" s="13"/>
      <c r="T9" s="13"/>
      <c r="U9" s="13"/>
    </row>
    <row r="10" spans="1:35" x14ac:dyDescent="0.35">
      <c r="A10" s="3" t="s">
        <v>362</v>
      </c>
      <c r="B10" s="13"/>
      <c r="C10" s="13"/>
      <c r="D10" s="13"/>
      <c r="E10" s="13"/>
      <c r="F10" s="13"/>
      <c r="G10" s="13"/>
      <c r="H10" s="13"/>
      <c r="I10" s="13"/>
      <c r="J10" s="13"/>
      <c r="K10" s="13"/>
      <c r="L10" s="13"/>
      <c r="M10" s="13"/>
      <c r="N10" s="13"/>
      <c r="O10" s="13"/>
      <c r="P10" s="13"/>
      <c r="Q10" s="13"/>
      <c r="R10" s="13"/>
      <c r="S10" s="13"/>
      <c r="T10" s="13"/>
      <c r="U10" s="13"/>
    </row>
    <row r="11" spans="1:35" x14ac:dyDescent="0.35">
      <c r="A11" s="3" t="s">
        <v>361</v>
      </c>
      <c r="B11" s="13"/>
      <c r="C11"/>
      <c r="D11"/>
      <c r="E11"/>
      <c r="F11"/>
      <c r="G11"/>
      <c r="H11"/>
      <c r="I11"/>
      <c r="J11"/>
      <c r="K11"/>
      <c r="L11"/>
      <c r="M11"/>
      <c r="N11"/>
      <c r="O11"/>
      <c r="P11"/>
      <c r="Q11"/>
      <c r="R11"/>
      <c r="S11"/>
      <c r="T11"/>
      <c r="U11"/>
      <c r="V11"/>
      <c r="W11"/>
      <c r="X11"/>
      <c r="Y11"/>
      <c r="Z11"/>
      <c r="AA11"/>
      <c r="AB11"/>
      <c r="AC11"/>
      <c r="AD11"/>
      <c r="AE11"/>
      <c r="AF11"/>
      <c r="AG11"/>
      <c r="AH11"/>
    </row>
    <row r="12" spans="1:35" x14ac:dyDescent="0.35">
      <c r="A12" s="3" t="s">
        <v>363</v>
      </c>
      <c r="B12" s="13"/>
      <c r="C12"/>
      <c r="D12"/>
      <c r="E12"/>
      <c r="F12"/>
      <c r="G12"/>
      <c r="H12"/>
      <c r="I12"/>
      <c r="J12"/>
      <c r="K12"/>
      <c r="L12"/>
      <c r="M12"/>
      <c r="N12"/>
      <c r="O12"/>
      <c r="P12"/>
      <c r="Q12"/>
      <c r="R12"/>
      <c r="S12"/>
      <c r="T12"/>
      <c r="U12"/>
      <c r="V12"/>
      <c r="W12"/>
      <c r="X12"/>
      <c r="Y12"/>
      <c r="Z12"/>
      <c r="AA12"/>
      <c r="AB12"/>
      <c r="AC12"/>
      <c r="AD12"/>
      <c r="AE12"/>
      <c r="AF12"/>
      <c r="AG12"/>
      <c r="AH12"/>
    </row>
    <row r="13" spans="1:35" x14ac:dyDescent="0.35">
      <c r="A13" s="35" t="s">
        <v>317</v>
      </c>
      <c r="B13" s="13"/>
      <c r="C13"/>
      <c r="D13"/>
      <c r="E13"/>
      <c r="F13"/>
      <c r="G13"/>
      <c r="H13"/>
      <c r="I13"/>
      <c r="J13"/>
      <c r="K13"/>
      <c r="L13"/>
      <c r="M13"/>
      <c r="N13"/>
      <c r="O13"/>
      <c r="P13"/>
      <c r="Q13"/>
      <c r="R13"/>
      <c r="S13"/>
      <c r="T13"/>
      <c r="U13"/>
      <c r="V13"/>
      <c r="W13"/>
      <c r="X13"/>
      <c r="Y13"/>
      <c r="Z13"/>
      <c r="AA13"/>
      <c r="AB13"/>
      <c r="AC13"/>
      <c r="AD13"/>
      <c r="AE13"/>
      <c r="AF13"/>
      <c r="AG13"/>
      <c r="AH13"/>
    </row>
    <row r="14" spans="1:35" s="27" customFormat="1" x14ac:dyDescent="0.35">
      <c r="A14" s="26" t="s">
        <v>154</v>
      </c>
      <c r="C14"/>
      <c r="D14"/>
      <c r="E14"/>
      <c r="F14"/>
      <c r="G14"/>
      <c r="H14"/>
      <c r="I14"/>
      <c r="J14"/>
      <c r="K14"/>
      <c r="L14"/>
      <c r="M14"/>
      <c r="N14"/>
      <c r="O14"/>
      <c r="P14"/>
      <c r="Q14"/>
      <c r="R14"/>
      <c r="S14"/>
      <c r="T14"/>
      <c r="U14"/>
      <c r="V14"/>
      <c r="W14"/>
      <c r="X14"/>
      <c r="Y14"/>
      <c r="Z14"/>
      <c r="AA14"/>
      <c r="AB14"/>
      <c r="AC14"/>
      <c r="AD14"/>
      <c r="AE14"/>
      <c r="AF14"/>
      <c r="AG14"/>
      <c r="AH14"/>
    </row>
    <row r="15" spans="1:35" s="27" customFormat="1" ht="30" customHeight="1" x14ac:dyDescent="0.35">
      <c r="A15" s="35" t="s">
        <v>232</v>
      </c>
      <c r="C15"/>
      <c r="D15"/>
      <c r="E15"/>
      <c r="F15"/>
      <c r="G15"/>
      <c r="H15"/>
      <c r="I15"/>
      <c r="J15"/>
      <c r="K15"/>
      <c r="L15"/>
      <c r="M15"/>
      <c r="N15"/>
      <c r="O15"/>
      <c r="P15"/>
      <c r="Q15"/>
      <c r="R15"/>
      <c r="S15"/>
      <c r="T15"/>
      <c r="U15"/>
      <c r="V15"/>
      <c r="W15"/>
      <c r="X15"/>
      <c r="Y15"/>
      <c r="Z15"/>
      <c r="AA15"/>
      <c r="AB15"/>
      <c r="AC15"/>
      <c r="AD15"/>
      <c r="AE15"/>
      <c r="AF15"/>
      <c r="AG15"/>
      <c r="AH15"/>
    </row>
    <row r="16" spans="1:35" ht="15.75" customHeight="1" x14ac:dyDescent="0.35">
      <c r="A16" s="23" t="s">
        <v>156</v>
      </c>
      <c r="B16" s="23" t="s">
        <v>157</v>
      </c>
      <c r="C16" s="24" t="s">
        <v>197</v>
      </c>
      <c r="D16" s="24" t="s">
        <v>198</v>
      </c>
      <c r="E16" s="24" t="s">
        <v>199</v>
      </c>
      <c r="F16" s="24" t="s">
        <v>200</v>
      </c>
      <c r="G16" s="24" t="s">
        <v>201</v>
      </c>
      <c r="H16" s="24" t="s">
        <v>202</v>
      </c>
      <c r="I16" s="24" t="s">
        <v>203</v>
      </c>
      <c r="J16" s="24" t="s">
        <v>158</v>
      </c>
      <c r="K16" s="24" t="s">
        <v>159</v>
      </c>
      <c r="L16" s="24" t="s">
        <v>160</v>
      </c>
      <c r="M16" s="24" t="s">
        <v>161</v>
      </c>
      <c r="N16" s="24" t="s">
        <v>162</v>
      </c>
      <c r="O16" s="24" t="s">
        <v>163</v>
      </c>
      <c r="P16" s="24" t="s">
        <v>164</v>
      </c>
      <c r="Q16" s="24" t="s">
        <v>165</v>
      </c>
      <c r="R16" s="24" t="s">
        <v>166</v>
      </c>
      <c r="S16" s="24" t="s">
        <v>167</v>
      </c>
      <c r="T16" s="24" t="s">
        <v>168</v>
      </c>
      <c r="U16" s="24" t="s">
        <v>169</v>
      </c>
      <c r="V16" s="24" t="s">
        <v>170</v>
      </c>
      <c r="W16" s="24" t="s">
        <v>171</v>
      </c>
      <c r="X16" s="24" t="s">
        <v>172</v>
      </c>
      <c r="Y16" s="24" t="s">
        <v>173</v>
      </c>
      <c r="Z16" s="24" t="s">
        <v>174</v>
      </c>
      <c r="AA16" s="24" t="s">
        <v>175</v>
      </c>
      <c r="AB16" s="24" t="s">
        <v>176</v>
      </c>
      <c r="AC16" s="24" t="s">
        <v>177</v>
      </c>
      <c r="AD16" s="24" t="s">
        <v>123</v>
      </c>
      <c r="AE16" s="25" t="s">
        <v>150</v>
      </c>
      <c r="AF16" s="24" t="s">
        <v>187</v>
      </c>
      <c r="AG16" s="68" t="s">
        <v>189</v>
      </c>
      <c r="AH16" s="121" t="s">
        <v>257</v>
      </c>
      <c r="AI16" s="121" t="s">
        <v>319</v>
      </c>
    </row>
    <row r="17" spans="1:35" x14ac:dyDescent="0.35">
      <c r="A17" s="16" t="s">
        <v>178</v>
      </c>
      <c r="B17" s="17" t="s">
        <v>48</v>
      </c>
      <c r="C17" s="18">
        <v>57438658</v>
      </c>
      <c r="D17" s="18">
        <v>57584530</v>
      </c>
      <c r="E17" s="18">
        <v>57713889</v>
      </c>
      <c r="F17" s="18">
        <v>57862145</v>
      </c>
      <c r="G17" s="18">
        <v>58024799</v>
      </c>
      <c r="H17" s="18">
        <v>58164374</v>
      </c>
      <c r="I17" s="18">
        <v>58314249</v>
      </c>
      <c r="J17" s="18">
        <v>58474943</v>
      </c>
      <c r="K17" s="18">
        <v>58684427</v>
      </c>
      <c r="L17" s="18">
        <v>58886065</v>
      </c>
      <c r="M17" s="18">
        <v>59113016</v>
      </c>
      <c r="N17" s="18">
        <v>59365677</v>
      </c>
      <c r="O17" s="18">
        <v>59636662</v>
      </c>
      <c r="P17" s="18">
        <v>59950364</v>
      </c>
      <c r="Q17" s="18">
        <v>60413276</v>
      </c>
      <c r="R17" s="18">
        <v>60826967</v>
      </c>
      <c r="S17" s="18">
        <v>61319075</v>
      </c>
      <c r="T17" s="18">
        <v>61823772</v>
      </c>
      <c r="U17" s="18">
        <v>62260486</v>
      </c>
      <c r="V17" s="18">
        <v>62759456</v>
      </c>
      <c r="W17" s="18">
        <v>63285145</v>
      </c>
      <c r="X17" s="18">
        <v>63710543</v>
      </c>
      <c r="Y17" s="18">
        <v>64138221</v>
      </c>
      <c r="Z17" s="18">
        <v>64618693</v>
      </c>
      <c r="AA17" s="18">
        <v>65086958</v>
      </c>
      <c r="AB17" s="18">
        <v>65605841</v>
      </c>
      <c r="AC17" s="18">
        <v>65964292</v>
      </c>
      <c r="AD17" s="18">
        <v>66286727</v>
      </c>
      <c r="AE17" s="18">
        <v>66627507</v>
      </c>
      <c r="AF17" s="18">
        <v>66739867</v>
      </c>
      <c r="AG17" s="18">
        <v>66977988</v>
      </c>
      <c r="AH17" s="122">
        <v>67602761</v>
      </c>
      <c r="AI17" s="122">
        <v>68265209</v>
      </c>
    </row>
    <row r="18" spans="1:35" x14ac:dyDescent="0.35">
      <c r="A18" s="16" t="s">
        <v>178</v>
      </c>
      <c r="B18" s="17" t="s">
        <v>1</v>
      </c>
      <c r="C18" s="18">
        <v>5083330</v>
      </c>
      <c r="D18" s="18">
        <v>5085620</v>
      </c>
      <c r="E18" s="18">
        <v>5092460</v>
      </c>
      <c r="F18" s="18">
        <v>5102210</v>
      </c>
      <c r="G18" s="18">
        <v>5103690</v>
      </c>
      <c r="H18" s="18">
        <v>5092190</v>
      </c>
      <c r="I18" s="18">
        <v>5083340</v>
      </c>
      <c r="J18" s="18">
        <v>5077070</v>
      </c>
      <c r="K18" s="18">
        <v>5071950</v>
      </c>
      <c r="L18" s="18">
        <v>5062940</v>
      </c>
      <c r="M18" s="18">
        <v>5064200</v>
      </c>
      <c r="N18" s="18">
        <v>5066000</v>
      </c>
      <c r="O18" s="18">
        <v>5068500</v>
      </c>
      <c r="P18" s="18">
        <v>5084300</v>
      </c>
      <c r="Q18" s="18">
        <v>5110200</v>
      </c>
      <c r="R18" s="18">
        <v>5133000</v>
      </c>
      <c r="S18" s="18">
        <v>5170000</v>
      </c>
      <c r="T18" s="18">
        <v>5202900</v>
      </c>
      <c r="U18" s="18">
        <v>5231900</v>
      </c>
      <c r="V18" s="18">
        <v>5262200</v>
      </c>
      <c r="W18" s="18">
        <v>5299900</v>
      </c>
      <c r="X18" s="18">
        <v>5308200</v>
      </c>
      <c r="Y18" s="18">
        <v>5316800</v>
      </c>
      <c r="Z18" s="18">
        <v>5331400</v>
      </c>
      <c r="AA18" s="18">
        <v>5350600</v>
      </c>
      <c r="AB18" s="18">
        <v>5373600</v>
      </c>
      <c r="AC18" s="18">
        <v>5388200</v>
      </c>
      <c r="AD18" s="18">
        <v>5392100</v>
      </c>
      <c r="AE18" s="18">
        <v>5411200</v>
      </c>
      <c r="AF18" s="18">
        <v>5408900</v>
      </c>
      <c r="AG18" s="18">
        <v>5412900</v>
      </c>
      <c r="AH18" s="122">
        <v>5447000</v>
      </c>
      <c r="AI18" s="122">
        <v>5490100</v>
      </c>
    </row>
    <row r="19" spans="1:35" ht="35.5" customHeight="1" x14ac:dyDescent="0.35">
      <c r="A19" s="17" t="s">
        <v>179</v>
      </c>
      <c r="B19" s="17" t="s">
        <v>35</v>
      </c>
      <c r="C19" s="18">
        <v>429990</v>
      </c>
      <c r="D19" s="18">
        <v>436110</v>
      </c>
      <c r="E19" s="18">
        <v>441350</v>
      </c>
      <c r="F19" s="18">
        <v>445060</v>
      </c>
      <c r="G19" s="18">
        <v>445950</v>
      </c>
      <c r="H19" s="18">
        <v>445340</v>
      </c>
      <c r="I19" s="18">
        <v>443320</v>
      </c>
      <c r="J19" s="18">
        <v>441870</v>
      </c>
      <c r="K19" s="18">
        <v>441870</v>
      </c>
      <c r="L19" s="18">
        <v>440360</v>
      </c>
      <c r="M19" s="18">
        <v>438850</v>
      </c>
      <c r="N19" s="18">
        <v>439510</v>
      </c>
      <c r="O19" s="18">
        <v>440530</v>
      </c>
      <c r="P19" s="18">
        <v>442510</v>
      </c>
      <c r="Q19" s="18">
        <v>446260</v>
      </c>
      <c r="R19" s="18">
        <v>450810</v>
      </c>
      <c r="S19" s="18">
        <v>456860</v>
      </c>
      <c r="T19" s="18">
        <v>460850</v>
      </c>
      <c r="U19" s="18">
        <v>466040</v>
      </c>
      <c r="V19" s="18">
        <v>471160</v>
      </c>
      <c r="W19" s="18">
        <v>476110</v>
      </c>
      <c r="X19" s="18">
        <v>479790</v>
      </c>
      <c r="Y19" s="18">
        <v>483390</v>
      </c>
      <c r="Z19" s="18">
        <v>487520</v>
      </c>
      <c r="AA19" s="18">
        <v>489930</v>
      </c>
      <c r="AB19" s="18">
        <v>488800</v>
      </c>
      <c r="AC19" s="18">
        <v>486810</v>
      </c>
      <c r="AD19" s="18">
        <v>484390</v>
      </c>
      <c r="AE19" s="18">
        <v>484660</v>
      </c>
      <c r="AF19" s="18">
        <v>484220</v>
      </c>
      <c r="AG19" s="18">
        <v>483770</v>
      </c>
      <c r="AH19" s="122">
        <v>488000</v>
      </c>
      <c r="AI19" s="122">
        <v>492070</v>
      </c>
    </row>
    <row r="20" spans="1:35" x14ac:dyDescent="0.35">
      <c r="A20" s="16" t="s">
        <v>179</v>
      </c>
      <c r="B20" s="17" t="s">
        <v>36</v>
      </c>
      <c r="C20" s="18">
        <v>1818920</v>
      </c>
      <c r="D20" s="18">
        <v>1810050</v>
      </c>
      <c r="E20" s="18">
        <v>1802800</v>
      </c>
      <c r="F20" s="18">
        <v>1799070</v>
      </c>
      <c r="G20" s="18">
        <v>1790780</v>
      </c>
      <c r="H20" s="18">
        <v>1781380</v>
      </c>
      <c r="I20" s="18">
        <v>1772240</v>
      </c>
      <c r="J20" s="18">
        <v>1766000</v>
      </c>
      <c r="K20" s="18">
        <v>1758990</v>
      </c>
      <c r="L20" s="18">
        <v>1750610</v>
      </c>
      <c r="M20" s="18">
        <v>1750210</v>
      </c>
      <c r="N20" s="18">
        <v>1748090</v>
      </c>
      <c r="O20" s="18">
        <v>1743650</v>
      </c>
      <c r="P20" s="18">
        <v>1743070</v>
      </c>
      <c r="Q20" s="18">
        <v>1744800</v>
      </c>
      <c r="R20" s="18">
        <v>1745990</v>
      </c>
      <c r="S20" s="18">
        <v>1753530</v>
      </c>
      <c r="T20" s="18">
        <v>1761430</v>
      </c>
      <c r="U20" s="18">
        <v>1769670</v>
      </c>
      <c r="V20" s="18">
        <v>1777300</v>
      </c>
      <c r="W20" s="18">
        <v>1787020</v>
      </c>
      <c r="X20" s="18">
        <v>1788880</v>
      </c>
      <c r="Y20" s="18">
        <v>1788980</v>
      </c>
      <c r="Z20" s="18">
        <v>1792840</v>
      </c>
      <c r="AA20" s="18">
        <v>1798670</v>
      </c>
      <c r="AB20" s="18">
        <v>1809090</v>
      </c>
      <c r="AC20" s="18">
        <v>1816750</v>
      </c>
      <c r="AD20" s="18">
        <v>1822010</v>
      </c>
      <c r="AE20" s="18">
        <v>1831210</v>
      </c>
      <c r="AF20" s="18">
        <v>1831610</v>
      </c>
      <c r="AG20" s="18">
        <v>1831890</v>
      </c>
      <c r="AH20" s="122">
        <v>1847580</v>
      </c>
      <c r="AI20" s="122">
        <v>1865590</v>
      </c>
    </row>
    <row r="21" spans="1:35" x14ac:dyDescent="0.35">
      <c r="A21" s="16" t="s">
        <v>179</v>
      </c>
      <c r="B21" s="17" t="s">
        <v>37</v>
      </c>
      <c r="C21" s="18">
        <v>1196520</v>
      </c>
      <c r="D21" s="18">
        <v>1197180</v>
      </c>
      <c r="E21" s="18">
        <v>1202190</v>
      </c>
      <c r="F21" s="18">
        <v>1207970</v>
      </c>
      <c r="G21" s="18">
        <v>1213690</v>
      </c>
      <c r="H21" s="18">
        <v>1214230</v>
      </c>
      <c r="I21" s="18">
        <v>1217280</v>
      </c>
      <c r="J21" s="18">
        <v>1220500</v>
      </c>
      <c r="K21" s="18">
        <v>1224530</v>
      </c>
      <c r="L21" s="18">
        <v>1231090</v>
      </c>
      <c r="M21" s="18">
        <v>1235900</v>
      </c>
      <c r="N21" s="18">
        <v>1238080</v>
      </c>
      <c r="O21" s="18">
        <v>1238660</v>
      </c>
      <c r="P21" s="18">
        <v>1244310</v>
      </c>
      <c r="Q21" s="18">
        <v>1252970</v>
      </c>
      <c r="R21" s="18">
        <v>1261110</v>
      </c>
      <c r="S21" s="18">
        <v>1272390</v>
      </c>
      <c r="T21" s="18">
        <v>1282340</v>
      </c>
      <c r="U21" s="18">
        <v>1291520</v>
      </c>
      <c r="V21" s="18">
        <v>1301830</v>
      </c>
      <c r="W21" s="18">
        <v>1315790</v>
      </c>
      <c r="X21" s="18">
        <v>1321260</v>
      </c>
      <c r="Y21" s="18">
        <v>1325570</v>
      </c>
      <c r="Z21" s="18">
        <v>1332220</v>
      </c>
      <c r="AA21" s="18">
        <v>1341540</v>
      </c>
      <c r="AB21" s="18">
        <v>1353460</v>
      </c>
      <c r="AC21" s="18">
        <v>1362300</v>
      </c>
      <c r="AD21" s="18">
        <v>1367940</v>
      </c>
      <c r="AE21" s="18">
        <v>1377060</v>
      </c>
      <c r="AF21" s="18">
        <v>1380300</v>
      </c>
      <c r="AG21" s="18">
        <v>1381570</v>
      </c>
      <c r="AH21" s="122">
        <v>1394010</v>
      </c>
      <c r="AI21" s="122">
        <v>1408900</v>
      </c>
    </row>
    <row r="22" spans="1:35" x14ac:dyDescent="0.35">
      <c r="A22" s="16" t="s">
        <v>179</v>
      </c>
      <c r="B22" s="17" t="s">
        <v>236</v>
      </c>
      <c r="C22" s="18">
        <v>271530</v>
      </c>
      <c r="D22" s="18">
        <v>271620</v>
      </c>
      <c r="E22" s="18">
        <v>272060</v>
      </c>
      <c r="F22" s="18">
        <v>272850</v>
      </c>
      <c r="G22" s="18">
        <v>273670</v>
      </c>
      <c r="H22" s="18">
        <v>274660</v>
      </c>
      <c r="I22" s="18">
        <v>275950</v>
      </c>
      <c r="J22" s="18">
        <v>276970</v>
      </c>
      <c r="K22" s="18">
        <v>278260</v>
      </c>
      <c r="L22" s="18">
        <v>278980</v>
      </c>
      <c r="M22" s="18">
        <v>279540</v>
      </c>
      <c r="N22" s="18">
        <v>280690</v>
      </c>
      <c r="O22" s="18">
        <v>282030</v>
      </c>
      <c r="P22" s="18">
        <v>283900</v>
      </c>
      <c r="Q22" s="18">
        <v>286800</v>
      </c>
      <c r="R22" s="18">
        <v>288720</v>
      </c>
      <c r="S22" s="18">
        <v>291350</v>
      </c>
      <c r="T22" s="18">
        <v>293020</v>
      </c>
      <c r="U22" s="18">
        <v>294190</v>
      </c>
      <c r="V22" s="18">
        <v>296010</v>
      </c>
      <c r="W22" s="18">
        <v>298080</v>
      </c>
      <c r="X22" s="18">
        <v>298390</v>
      </c>
      <c r="Y22" s="18">
        <v>298550</v>
      </c>
      <c r="Z22" s="18">
        <v>298810</v>
      </c>
      <c r="AA22" s="18">
        <v>300330</v>
      </c>
      <c r="AB22" s="18">
        <v>301800</v>
      </c>
      <c r="AC22" s="18">
        <v>302650</v>
      </c>
      <c r="AD22" s="18">
        <v>302570</v>
      </c>
      <c r="AE22" s="18">
        <v>303290</v>
      </c>
      <c r="AF22" s="18">
        <v>302480</v>
      </c>
      <c r="AG22" s="18">
        <v>301830</v>
      </c>
      <c r="AH22" s="122">
        <v>302810</v>
      </c>
      <c r="AI22" s="122">
        <v>304110</v>
      </c>
    </row>
    <row r="23" spans="1:35" x14ac:dyDescent="0.35">
      <c r="A23" s="16" t="s">
        <v>179</v>
      </c>
      <c r="B23" s="17" t="s">
        <v>38</v>
      </c>
      <c r="C23" s="18">
        <v>738680</v>
      </c>
      <c r="D23" s="18">
        <v>742070</v>
      </c>
      <c r="E23" s="18">
        <v>744740</v>
      </c>
      <c r="F23" s="18">
        <v>746170</v>
      </c>
      <c r="G23" s="18">
        <v>746960</v>
      </c>
      <c r="H23" s="18">
        <v>743330</v>
      </c>
      <c r="I23" s="18">
        <v>741870</v>
      </c>
      <c r="J23" s="18">
        <v>740590</v>
      </c>
      <c r="K23" s="18">
        <v>739760</v>
      </c>
      <c r="L23" s="18">
        <v>738770</v>
      </c>
      <c r="M23" s="18">
        <v>738550</v>
      </c>
      <c r="N23" s="18">
        <v>739050</v>
      </c>
      <c r="O23" s="18">
        <v>740100</v>
      </c>
      <c r="P23" s="18">
        <v>743220</v>
      </c>
      <c r="Q23" s="18">
        <v>748460</v>
      </c>
      <c r="R23" s="18">
        <v>752500</v>
      </c>
      <c r="S23" s="18">
        <v>757120</v>
      </c>
      <c r="T23" s="18">
        <v>761950</v>
      </c>
      <c r="U23" s="18">
        <v>765790</v>
      </c>
      <c r="V23" s="18">
        <v>769680</v>
      </c>
      <c r="W23" s="18">
        <v>775550</v>
      </c>
      <c r="X23" s="18">
        <v>776880</v>
      </c>
      <c r="Y23" s="18">
        <v>777090</v>
      </c>
      <c r="Z23" s="18">
        <v>778080</v>
      </c>
      <c r="AA23" s="18">
        <v>779700</v>
      </c>
      <c r="AB23" s="18">
        <v>781670</v>
      </c>
      <c r="AC23" s="18">
        <v>782840</v>
      </c>
      <c r="AD23" s="18">
        <v>782000</v>
      </c>
      <c r="AE23" s="18">
        <v>784180</v>
      </c>
      <c r="AF23" s="18">
        <v>783230</v>
      </c>
      <c r="AG23" s="18">
        <v>783320</v>
      </c>
      <c r="AH23" s="122">
        <v>785660</v>
      </c>
      <c r="AI23" s="122">
        <v>790980</v>
      </c>
    </row>
    <row r="24" spans="1:35" x14ac:dyDescent="0.35">
      <c r="A24" s="16" t="s">
        <v>179</v>
      </c>
      <c r="B24" s="17" t="s">
        <v>121</v>
      </c>
      <c r="C24" s="18">
        <v>452680</v>
      </c>
      <c r="D24" s="18">
        <v>454240</v>
      </c>
      <c r="E24" s="18">
        <v>456160</v>
      </c>
      <c r="F24" s="18">
        <v>458800</v>
      </c>
      <c r="G24" s="18">
        <v>459630</v>
      </c>
      <c r="H24" s="18">
        <v>459010</v>
      </c>
      <c r="I24" s="18">
        <v>457950</v>
      </c>
      <c r="J24" s="18">
        <v>457150</v>
      </c>
      <c r="K24" s="18">
        <v>456780</v>
      </c>
      <c r="L24" s="18">
        <v>455160</v>
      </c>
      <c r="M24" s="18">
        <v>454850</v>
      </c>
      <c r="N24" s="18">
        <v>456150</v>
      </c>
      <c r="O24" s="18">
        <v>459320</v>
      </c>
      <c r="P24" s="18">
        <v>463090</v>
      </c>
      <c r="Q24" s="18">
        <v>467750</v>
      </c>
      <c r="R24" s="18">
        <v>472030</v>
      </c>
      <c r="S24" s="18">
        <v>476370</v>
      </c>
      <c r="T24" s="18">
        <v>480220</v>
      </c>
      <c r="U24" s="18">
        <v>482520</v>
      </c>
      <c r="V24" s="18">
        <v>484920</v>
      </c>
      <c r="W24" s="18">
        <v>487480</v>
      </c>
      <c r="X24" s="18">
        <v>485130</v>
      </c>
      <c r="Y24" s="18">
        <v>487530</v>
      </c>
      <c r="Z24" s="18">
        <v>487830</v>
      </c>
      <c r="AA24" s="18">
        <v>488530</v>
      </c>
      <c r="AB24" s="18">
        <v>489490</v>
      </c>
      <c r="AC24" s="18">
        <v>489080</v>
      </c>
      <c r="AD24" s="18">
        <v>487540</v>
      </c>
      <c r="AE24" s="18">
        <v>487160</v>
      </c>
      <c r="AF24" s="18">
        <v>485880</v>
      </c>
      <c r="AG24" s="18">
        <v>489230</v>
      </c>
      <c r="AH24" s="122">
        <v>489110</v>
      </c>
      <c r="AI24" s="122">
        <v>489840</v>
      </c>
    </row>
    <row r="25" spans="1:35" x14ac:dyDescent="0.35">
      <c r="A25" s="16" t="s">
        <v>179</v>
      </c>
      <c r="B25" s="17" t="s">
        <v>39</v>
      </c>
      <c r="C25" s="18">
        <v>375200</v>
      </c>
      <c r="D25" s="18">
        <v>374610</v>
      </c>
      <c r="E25" s="18">
        <v>374480</v>
      </c>
      <c r="F25" s="18">
        <v>374350</v>
      </c>
      <c r="G25" s="18">
        <v>374210</v>
      </c>
      <c r="H25" s="18">
        <v>373150</v>
      </c>
      <c r="I25" s="18">
        <v>372750</v>
      </c>
      <c r="J25" s="18">
        <v>371790</v>
      </c>
      <c r="K25" s="18">
        <v>370560</v>
      </c>
      <c r="L25" s="18">
        <v>368770</v>
      </c>
      <c r="M25" s="18">
        <v>368290</v>
      </c>
      <c r="N25" s="18">
        <v>367500</v>
      </c>
      <c r="O25" s="18">
        <v>367710</v>
      </c>
      <c r="P25" s="18">
        <v>368550</v>
      </c>
      <c r="Q25" s="18">
        <v>369000</v>
      </c>
      <c r="R25" s="18">
        <v>369330</v>
      </c>
      <c r="S25" s="18">
        <v>370750</v>
      </c>
      <c r="T25" s="18">
        <v>372120</v>
      </c>
      <c r="U25" s="18">
        <v>372430</v>
      </c>
      <c r="V25" s="18">
        <v>372810</v>
      </c>
      <c r="W25" s="18">
        <v>373760</v>
      </c>
      <c r="X25" s="18">
        <v>373160</v>
      </c>
      <c r="Y25" s="18">
        <v>372080</v>
      </c>
      <c r="Z25" s="18">
        <v>370980</v>
      </c>
      <c r="AA25" s="18">
        <v>370100</v>
      </c>
      <c r="AB25" s="18">
        <v>369730</v>
      </c>
      <c r="AC25" s="18">
        <v>369360</v>
      </c>
      <c r="AD25" s="18">
        <v>367930</v>
      </c>
      <c r="AE25" s="18">
        <v>367450</v>
      </c>
      <c r="AF25" s="18">
        <v>365850</v>
      </c>
      <c r="AG25" s="18">
        <v>365920</v>
      </c>
      <c r="AH25" s="122">
        <v>365450</v>
      </c>
      <c r="AI25" s="122">
        <v>366150</v>
      </c>
    </row>
    <row r="26" spans="1:35" x14ac:dyDescent="0.35">
      <c r="A26" s="16" t="s">
        <v>179</v>
      </c>
      <c r="B26" s="17" t="s">
        <v>40</v>
      </c>
      <c r="C26" s="18">
        <v>251000</v>
      </c>
      <c r="D26" s="18">
        <v>252190</v>
      </c>
      <c r="E26" s="18">
        <v>252980</v>
      </c>
      <c r="F26" s="18">
        <v>253580</v>
      </c>
      <c r="G26" s="18">
        <v>254460</v>
      </c>
      <c r="H26" s="18">
        <v>254380</v>
      </c>
      <c r="I26" s="18">
        <v>254480</v>
      </c>
      <c r="J26" s="18">
        <v>254780</v>
      </c>
      <c r="K26" s="18">
        <v>254040</v>
      </c>
      <c r="L26" s="18">
        <v>253790</v>
      </c>
      <c r="M26" s="18">
        <v>254730</v>
      </c>
      <c r="N26" s="18">
        <v>255200</v>
      </c>
      <c r="O26" s="18">
        <v>256250</v>
      </c>
      <c r="P26" s="18">
        <v>258150</v>
      </c>
      <c r="Q26" s="18">
        <v>259870</v>
      </c>
      <c r="R26" s="18">
        <v>260630</v>
      </c>
      <c r="S26" s="18">
        <v>262570</v>
      </c>
      <c r="T26" s="18">
        <v>264370</v>
      </c>
      <c r="U26" s="18">
        <v>264750</v>
      </c>
      <c r="V26" s="18">
        <v>264800</v>
      </c>
      <c r="W26" s="18">
        <v>265290</v>
      </c>
      <c r="X26" s="18">
        <v>264600</v>
      </c>
      <c r="Y26" s="18">
        <v>264310</v>
      </c>
      <c r="Z26" s="18">
        <v>264250</v>
      </c>
      <c r="AA26" s="18">
        <v>263710</v>
      </c>
      <c r="AB26" s="18">
        <v>263850</v>
      </c>
      <c r="AC26" s="18">
        <v>263780</v>
      </c>
      <c r="AD26" s="18">
        <v>263180</v>
      </c>
      <c r="AE26" s="18">
        <v>263300</v>
      </c>
      <c r="AF26" s="18">
        <v>262470</v>
      </c>
      <c r="AG26" s="18">
        <v>263330</v>
      </c>
      <c r="AH26" s="122">
        <v>262590</v>
      </c>
      <c r="AI26" s="122">
        <v>262300</v>
      </c>
    </row>
    <row r="27" spans="1:35" ht="36.65" customHeight="1" x14ac:dyDescent="0.35">
      <c r="A27" s="17" t="s">
        <v>180</v>
      </c>
      <c r="B27" s="17" t="s">
        <v>41</v>
      </c>
      <c r="C27" s="18">
        <v>164900</v>
      </c>
      <c r="D27" s="18">
        <v>163190</v>
      </c>
      <c r="E27" s="18">
        <v>162900</v>
      </c>
      <c r="F27" s="18">
        <v>163570</v>
      </c>
      <c r="G27" s="18">
        <v>163540</v>
      </c>
      <c r="H27" s="18">
        <v>162930</v>
      </c>
      <c r="I27" s="18">
        <v>162230</v>
      </c>
      <c r="J27" s="18">
        <v>161500</v>
      </c>
      <c r="K27" s="18">
        <v>160780</v>
      </c>
      <c r="L27" s="18">
        <v>159310</v>
      </c>
      <c r="M27" s="18">
        <v>158930</v>
      </c>
      <c r="N27" s="18">
        <v>158700</v>
      </c>
      <c r="O27" s="18">
        <v>158850</v>
      </c>
      <c r="P27" s="18">
        <v>159150</v>
      </c>
      <c r="Q27" s="18">
        <v>159590</v>
      </c>
      <c r="R27" s="18">
        <v>160470</v>
      </c>
      <c r="S27" s="18">
        <v>160930</v>
      </c>
      <c r="T27" s="18">
        <v>160410</v>
      </c>
      <c r="U27" s="18">
        <v>160610</v>
      </c>
      <c r="V27" s="18">
        <v>160500</v>
      </c>
      <c r="W27" s="18">
        <v>161280</v>
      </c>
      <c r="X27" s="18">
        <v>159410</v>
      </c>
      <c r="Y27" s="18">
        <v>160510</v>
      </c>
      <c r="Z27" s="18">
        <v>160470</v>
      </c>
      <c r="AA27" s="18">
        <v>159670</v>
      </c>
      <c r="AB27" s="18">
        <v>159810</v>
      </c>
      <c r="AC27" s="18">
        <v>159620</v>
      </c>
      <c r="AD27" s="18">
        <v>158920</v>
      </c>
      <c r="AE27" s="18">
        <v>158480</v>
      </c>
      <c r="AF27" s="18">
        <v>158100</v>
      </c>
      <c r="AG27" s="18">
        <v>159110</v>
      </c>
      <c r="AH27" s="122">
        <v>159100</v>
      </c>
      <c r="AI27" s="122">
        <v>158840</v>
      </c>
    </row>
    <row r="28" spans="1:35" x14ac:dyDescent="0.35">
      <c r="A28" s="16" t="s">
        <v>180</v>
      </c>
      <c r="B28" s="17" t="s">
        <v>42</v>
      </c>
      <c r="C28" s="18">
        <v>1360100</v>
      </c>
      <c r="D28" s="18">
        <v>1372000</v>
      </c>
      <c r="E28" s="18">
        <v>1380910</v>
      </c>
      <c r="F28" s="18">
        <v>1389440</v>
      </c>
      <c r="G28" s="18">
        <v>1392980</v>
      </c>
      <c r="H28" s="18">
        <v>1392240</v>
      </c>
      <c r="I28" s="18">
        <v>1391550</v>
      </c>
      <c r="J28" s="18">
        <v>1392110</v>
      </c>
      <c r="K28" s="18">
        <v>1392790</v>
      </c>
      <c r="L28" s="18">
        <v>1390970</v>
      </c>
      <c r="M28" s="18">
        <v>1391630</v>
      </c>
      <c r="N28" s="18">
        <v>1396230</v>
      </c>
      <c r="O28" s="18">
        <v>1403810</v>
      </c>
      <c r="P28" s="18">
        <v>1416750</v>
      </c>
      <c r="Q28" s="18">
        <v>1429200</v>
      </c>
      <c r="R28" s="18">
        <v>1441180</v>
      </c>
      <c r="S28" s="18">
        <v>1456580</v>
      </c>
      <c r="T28" s="18">
        <v>1471510</v>
      </c>
      <c r="U28" s="18">
        <v>1479110</v>
      </c>
      <c r="V28" s="18">
        <v>1487140</v>
      </c>
      <c r="W28" s="18">
        <v>1495280</v>
      </c>
      <c r="X28" s="18">
        <v>1497390</v>
      </c>
      <c r="Y28" s="18">
        <v>1500920</v>
      </c>
      <c r="Z28" s="18">
        <v>1505890</v>
      </c>
      <c r="AA28" s="18">
        <v>1510730</v>
      </c>
      <c r="AB28" s="18">
        <v>1513100</v>
      </c>
      <c r="AC28" s="18">
        <v>1513050</v>
      </c>
      <c r="AD28" s="18">
        <v>1510390</v>
      </c>
      <c r="AE28" s="18">
        <v>1512200</v>
      </c>
      <c r="AF28" s="18">
        <v>1508880</v>
      </c>
      <c r="AG28" s="18">
        <v>1517240</v>
      </c>
      <c r="AH28" s="122">
        <v>1518320</v>
      </c>
      <c r="AI28" s="122">
        <v>1523260</v>
      </c>
    </row>
    <row r="29" spans="1:35" x14ac:dyDescent="0.35">
      <c r="A29" s="16" t="s">
        <v>180</v>
      </c>
      <c r="B29" s="17" t="s">
        <v>43</v>
      </c>
      <c r="C29" s="18">
        <v>2123120</v>
      </c>
      <c r="D29" s="18">
        <v>2120450</v>
      </c>
      <c r="E29" s="18">
        <v>2121420</v>
      </c>
      <c r="F29" s="18">
        <v>2125120</v>
      </c>
      <c r="G29" s="18">
        <v>2126890</v>
      </c>
      <c r="H29" s="18">
        <v>2122720</v>
      </c>
      <c r="I29" s="18">
        <v>2124530</v>
      </c>
      <c r="J29" s="18">
        <v>2124840</v>
      </c>
      <c r="K29" s="18">
        <v>2125640</v>
      </c>
      <c r="L29" s="18">
        <v>2127260</v>
      </c>
      <c r="M29" s="18">
        <v>2128540</v>
      </c>
      <c r="N29" s="18">
        <v>2132070</v>
      </c>
      <c r="O29" s="18">
        <v>2134910</v>
      </c>
      <c r="P29" s="18">
        <v>2142050</v>
      </c>
      <c r="Q29" s="18">
        <v>2150400</v>
      </c>
      <c r="R29" s="18">
        <v>2157860</v>
      </c>
      <c r="S29" s="18">
        <v>2168520</v>
      </c>
      <c r="T29" s="18">
        <v>2177950</v>
      </c>
      <c r="U29" s="18">
        <v>2185140</v>
      </c>
      <c r="V29" s="18">
        <v>2192340</v>
      </c>
      <c r="W29" s="18">
        <v>2202680</v>
      </c>
      <c r="X29" s="18">
        <v>2206300</v>
      </c>
      <c r="Y29" s="18">
        <v>2207810</v>
      </c>
      <c r="Z29" s="18">
        <v>2213840</v>
      </c>
      <c r="AA29" s="18">
        <v>2220720</v>
      </c>
      <c r="AB29" s="18">
        <v>2231110</v>
      </c>
      <c r="AC29" s="18">
        <v>2238840</v>
      </c>
      <c r="AD29" s="18">
        <v>2240740</v>
      </c>
      <c r="AE29" s="18">
        <v>2248700</v>
      </c>
      <c r="AF29" s="18">
        <v>2248880</v>
      </c>
      <c r="AG29" s="18">
        <v>2252520</v>
      </c>
      <c r="AH29" s="122">
        <v>2260240</v>
      </c>
      <c r="AI29" s="122">
        <v>2274640</v>
      </c>
    </row>
    <row r="30" spans="1:35" x14ac:dyDescent="0.35">
      <c r="A30" s="16" t="s">
        <v>180</v>
      </c>
      <c r="B30" s="17" t="s">
        <v>44</v>
      </c>
      <c r="C30" s="18">
        <v>1435210</v>
      </c>
      <c r="D30" s="18">
        <v>1429980</v>
      </c>
      <c r="E30" s="18">
        <v>1427230</v>
      </c>
      <c r="F30" s="18">
        <v>1424080</v>
      </c>
      <c r="G30" s="18">
        <v>1420280</v>
      </c>
      <c r="H30" s="18">
        <v>1414300</v>
      </c>
      <c r="I30" s="18">
        <v>1405030</v>
      </c>
      <c r="J30" s="18">
        <v>1398620</v>
      </c>
      <c r="K30" s="18">
        <v>1392740</v>
      </c>
      <c r="L30" s="18">
        <v>1385400</v>
      </c>
      <c r="M30" s="18">
        <v>1385100</v>
      </c>
      <c r="N30" s="18">
        <v>1379000</v>
      </c>
      <c r="O30" s="18">
        <v>1370930</v>
      </c>
      <c r="P30" s="18">
        <v>1366350</v>
      </c>
      <c r="Q30" s="18">
        <v>1371010</v>
      </c>
      <c r="R30" s="18">
        <v>1373490</v>
      </c>
      <c r="S30" s="18">
        <v>1383970</v>
      </c>
      <c r="T30" s="18">
        <v>1393030</v>
      </c>
      <c r="U30" s="18">
        <v>1407040</v>
      </c>
      <c r="V30" s="18">
        <v>1422220</v>
      </c>
      <c r="W30" s="18">
        <v>1440660</v>
      </c>
      <c r="X30" s="18">
        <v>1445100</v>
      </c>
      <c r="Y30" s="18">
        <v>1447560</v>
      </c>
      <c r="Z30" s="18">
        <v>1451200</v>
      </c>
      <c r="AA30" s="18">
        <v>1459480</v>
      </c>
      <c r="AB30" s="18">
        <v>1469580</v>
      </c>
      <c r="AC30" s="18">
        <v>1476690</v>
      </c>
      <c r="AD30" s="18">
        <v>1482050</v>
      </c>
      <c r="AE30" s="18">
        <v>1491820</v>
      </c>
      <c r="AF30" s="18">
        <v>1493040</v>
      </c>
      <c r="AG30" s="18">
        <v>1484030</v>
      </c>
      <c r="AH30" s="122">
        <v>1509340</v>
      </c>
      <c r="AI30" s="122">
        <v>1533360</v>
      </c>
    </row>
    <row r="31" spans="1:35" ht="28.5" customHeight="1" x14ac:dyDescent="0.35">
      <c r="A31" s="17" t="s">
        <v>181</v>
      </c>
      <c r="B31" s="17" t="s">
        <v>45</v>
      </c>
      <c r="C31" s="18">
        <f>C24</f>
        <v>452680</v>
      </c>
      <c r="D31" s="18">
        <f t="shared" ref="D31:AI31" si="0">D24</f>
        <v>454240</v>
      </c>
      <c r="E31" s="18">
        <f t="shared" si="0"/>
        <v>456160</v>
      </c>
      <c r="F31" s="18">
        <f t="shared" si="0"/>
        <v>458800</v>
      </c>
      <c r="G31" s="18">
        <f t="shared" si="0"/>
        <v>459630</v>
      </c>
      <c r="H31" s="18">
        <f t="shared" si="0"/>
        <v>459010</v>
      </c>
      <c r="I31" s="18">
        <f t="shared" si="0"/>
        <v>457950</v>
      </c>
      <c r="J31" s="18">
        <f t="shared" si="0"/>
        <v>457150</v>
      </c>
      <c r="K31" s="18">
        <f t="shared" si="0"/>
        <v>456780</v>
      </c>
      <c r="L31" s="18">
        <f t="shared" si="0"/>
        <v>455160</v>
      </c>
      <c r="M31" s="18">
        <f t="shared" si="0"/>
        <v>454850</v>
      </c>
      <c r="N31" s="18">
        <f t="shared" si="0"/>
        <v>456150</v>
      </c>
      <c r="O31" s="18">
        <f t="shared" si="0"/>
        <v>459320</v>
      </c>
      <c r="P31" s="18">
        <f t="shared" si="0"/>
        <v>463090</v>
      </c>
      <c r="Q31" s="18">
        <f t="shared" si="0"/>
        <v>467750</v>
      </c>
      <c r="R31" s="18">
        <f t="shared" si="0"/>
        <v>472030</v>
      </c>
      <c r="S31" s="18">
        <f t="shared" si="0"/>
        <v>476370</v>
      </c>
      <c r="T31" s="18">
        <f t="shared" si="0"/>
        <v>480220</v>
      </c>
      <c r="U31" s="18">
        <f t="shared" si="0"/>
        <v>482520</v>
      </c>
      <c r="V31" s="18">
        <f t="shared" si="0"/>
        <v>484920</v>
      </c>
      <c r="W31" s="18">
        <f t="shared" si="0"/>
        <v>487480</v>
      </c>
      <c r="X31" s="18">
        <f t="shared" ref="X31:AG31" si="1">X24</f>
        <v>485130</v>
      </c>
      <c r="Y31" s="18">
        <f t="shared" si="1"/>
        <v>487530</v>
      </c>
      <c r="Z31" s="18">
        <f t="shared" si="1"/>
        <v>487830</v>
      </c>
      <c r="AA31" s="18">
        <f t="shared" si="1"/>
        <v>488530</v>
      </c>
      <c r="AB31" s="18">
        <f t="shared" si="1"/>
        <v>489490</v>
      </c>
      <c r="AC31" s="18">
        <f t="shared" si="1"/>
        <v>489080</v>
      </c>
      <c r="AD31" s="18">
        <f t="shared" si="1"/>
        <v>487540</v>
      </c>
      <c r="AE31" s="18">
        <f t="shared" si="1"/>
        <v>487160</v>
      </c>
      <c r="AF31" s="18">
        <f t="shared" si="1"/>
        <v>485880</v>
      </c>
      <c r="AG31" s="18">
        <f t="shared" si="1"/>
        <v>489230</v>
      </c>
      <c r="AH31" s="18">
        <f t="shared" si="0"/>
        <v>489110</v>
      </c>
      <c r="AI31" s="18">
        <f t="shared" si="0"/>
        <v>489840</v>
      </c>
    </row>
    <row r="32" spans="1:35" x14ac:dyDescent="0.35">
      <c r="A32" s="16" t="s">
        <v>181</v>
      </c>
      <c r="B32" s="17" t="s">
        <v>120</v>
      </c>
      <c r="C32" s="18">
        <f>C26</f>
        <v>251000</v>
      </c>
      <c r="D32" s="18">
        <f t="shared" ref="D32:AI32" si="2">D26</f>
        <v>252190</v>
      </c>
      <c r="E32" s="18">
        <f t="shared" si="2"/>
        <v>252980</v>
      </c>
      <c r="F32" s="18">
        <f t="shared" si="2"/>
        <v>253580</v>
      </c>
      <c r="G32" s="18">
        <f t="shared" si="2"/>
        <v>254460</v>
      </c>
      <c r="H32" s="18">
        <f t="shared" si="2"/>
        <v>254380</v>
      </c>
      <c r="I32" s="18">
        <f t="shared" si="2"/>
        <v>254480</v>
      </c>
      <c r="J32" s="18">
        <f t="shared" si="2"/>
        <v>254780</v>
      </c>
      <c r="K32" s="18">
        <f t="shared" si="2"/>
        <v>254040</v>
      </c>
      <c r="L32" s="18">
        <f t="shared" si="2"/>
        <v>253790</v>
      </c>
      <c r="M32" s="18">
        <f t="shared" si="2"/>
        <v>254730</v>
      </c>
      <c r="N32" s="18">
        <f t="shared" si="2"/>
        <v>255200</v>
      </c>
      <c r="O32" s="18">
        <f t="shared" si="2"/>
        <v>256250</v>
      </c>
      <c r="P32" s="18">
        <f t="shared" si="2"/>
        <v>258150</v>
      </c>
      <c r="Q32" s="18">
        <f t="shared" si="2"/>
        <v>259870</v>
      </c>
      <c r="R32" s="18">
        <f t="shared" si="2"/>
        <v>260630</v>
      </c>
      <c r="S32" s="18">
        <f t="shared" si="2"/>
        <v>262570</v>
      </c>
      <c r="T32" s="18">
        <f t="shared" si="2"/>
        <v>264370</v>
      </c>
      <c r="U32" s="18">
        <f t="shared" si="2"/>
        <v>264750</v>
      </c>
      <c r="V32" s="18">
        <f t="shared" si="2"/>
        <v>264800</v>
      </c>
      <c r="W32" s="18">
        <f t="shared" si="2"/>
        <v>265290</v>
      </c>
      <c r="X32" s="18">
        <f t="shared" ref="X32:AG32" si="3">X26</f>
        <v>264600</v>
      </c>
      <c r="Y32" s="18">
        <f t="shared" si="3"/>
        <v>264310</v>
      </c>
      <c r="Z32" s="18">
        <f t="shared" si="3"/>
        <v>264250</v>
      </c>
      <c r="AA32" s="18">
        <f t="shared" si="3"/>
        <v>263710</v>
      </c>
      <c r="AB32" s="18">
        <f t="shared" si="3"/>
        <v>263850</v>
      </c>
      <c r="AC32" s="18">
        <f t="shared" si="3"/>
        <v>263780</v>
      </c>
      <c r="AD32" s="18">
        <f t="shared" si="3"/>
        <v>263180</v>
      </c>
      <c r="AE32" s="18">
        <f t="shared" si="3"/>
        <v>263300</v>
      </c>
      <c r="AF32" s="18">
        <f t="shared" si="3"/>
        <v>262470</v>
      </c>
      <c r="AG32" s="18">
        <f t="shared" si="3"/>
        <v>263330</v>
      </c>
      <c r="AH32" s="18">
        <f t="shared" si="2"/>
        <v>262590</v>
      </c>
      <c r="AI32" s="18">
        <f t="shared" si="2"/>
        <v>262300</v>
      </c>
    </row>
    <row r="33" spans="1:35" x14ac:dyDescent="0.35">
      <c r="A33" s="16" t="s">
        <v>181</v>
      </c>
      <c r="B33" s="17" t="s">
        <v>46</v>
      </c>
      <c r="C33" s="18">
        <v>4379650</v>
      </c>
      <c r="D33" s="18">
        <v>4379190</v>
      </c>
      <c r="E33" s="18">
        <v>4383320</v>
      </c>
      <c r="F33" s="18">
        <v>4389830</v>
      </c>
      <c r="G33" s="18">
        <v>4389600</v>
      </c>
      <c r="H33" s="18">
        <v>4378800</v>
      </c>
      <c r="I33" s="18">
        <v>4370910</v>
      </c>
      <c r="J33" s="18">
        <v>4365140</v>
      </c>
      <c r="K33" s="18">
        <v>4361130</v>
      </c>
      <c r="L33" s="18">
        <v>4353990</v>
      </c>
      <c r="M33" s="18">
        <v>4354620</v>
      </c>
      <c r="N33" s="18">
        <v>4354650</v>
      </c>
      <c r="O33" s="18">
        <v>4352930</v>
      </c>
      <c r="P33" s="18">
        <v>4363060</v>
      </c>
      <c r="Q33" s="18">
        <v>4382580</v>
      </c>
      <c r="R33" s="18">
        <v>4400340</v>
      </c>
      <c r="S33" s="18">
        <v>4431060</v>
      </c>
      <c r="T33" s="18">
        <v>4458310</v>
      </c>
      <c r="U33" s="18">
        <v>4484630</v>
      </c>
      <c r="V33" s="18">
        <v>4512480</v>
      </c>
      <c r="W33" s="18">
        <v>4547130</v>
      </c>
      <c r="X33" s="18">
        <v>4558470</v>
      </c>
      <c r="Y33" s="18">
        <v>4564960</v>
      </c>
      <c r="Z33" s="18">
        <v>4579320</v>
      </c>
      <c r="AA33" s="18">
        <v>4598360</v>
      </c>
      <c r="AB33" s="18">
        <v>4620260</v>
      </c>
      <c r="AC33" s="18">
        <v>4635340</v>
      </c>
      <c r="AD33" s="18">
        <v>4641380</v>
      </c>
      <c r="AE33" s="18">
        <v>4660740</v>
      </c>
      <c r="AF33" s="18">
        <v>4660550</v>
      </c>
      <c r="AG33" s="18">
        <v>4660340</v>
      </c>
      <c r="AH33" s="122">
        <v>4695300</v>
      </c>
      <c r="AI33" s="122">
        <v>4737960</v>
      </c>
    </row>
    <row r="34" spans="1:35" ht="30" customHeight="1" x14ac:dyDescent="0.35">
      <c r="A34" s="17" t="s">
        <v>47</v>
      </c>
      <c r="B34" s="17" t="s">
        <v>22</v>
      </c>
      <c r="C34" s="18">
        <v>214120</v>
      </c>
      <c r="D34" s="18">
        <v>216140</v>
      </c>
      <c r="E34" s="18">
        <v>218250</v>
      </c>
      <c r="F34" s="18">
        <v>219500</v>
      </c>
      <c r="G34" s="18">
        <v>219880</v>
      </c>
      <c r="H34" s="18">
        <v>218350</v>
      </c>
      <c r="I34" s="18">
        <v>217300</v>
      </c>
      <c r="J34" s="18">
        <v>215650</v>
      </c>
      <c r="K34" s="18">
        <v>214630</v>
      </c>
      <c r="L34" s="18">
        <v>213340</v>
      </c>
      <c r="M34" s="18">
        <v>211910</v>
      </c>
      <c r="N34" s="18">
        <v>210680</v>
      </c>
      <c r="O34" s="18">
        <v>209280</v>
      </c>
      <c r="P34" s="18">
        <v>207820</v>
      </c>
      <c r="Q34" s="18">
        <v>208690</v>
      </c>
      <c r="R34" s="18">
        <v>209630</v>
      </c>
      <c r="S34" s="18">
        <v>212470</v>
      </c>
      <c r="T34" s="18">
        <v>214020</v>
      </c>
      <c r="U34" s="18">
        <v>217020</v>
      </c>
      <c r="V34" s="21">
        <v>219730</v>
      </c>
      <c r="W34" s="21">
        <v>222460</v>
      </c>
      <c r="X34" s="21">
        <v>224040</v>
      </c>
      <c r="Y34" s="21">
        <v>225260</v>
      </c>
      <c r="Z34" s="21">
        <v>226170</v>
      </c>
      <c r="AA34" s="21">
        <v>226680</v>
      </c>
      <c r="AB34" s="21">
        <v>225340</v>
      </c>
      <c r="AC34" s="21">
        <v>223890</v>
      </c>
      <c r="AD34" s="21">
        <v>222170</v>
      </c>
      <c r="AE34" s="21">
        <v>222760</v>
      </c>
      <c r="AF34" s="18">
        <v>222710</v>
      </c>
      <c r="AG34" s="18">
        <v>220630</v>
      </c>
      <c r="AH34" s="122">
        <v>224250</v>
      </c>
      <c r="AI34" s="122">
        <v>227750</v>
      </c>
    </row>
    <row r="35" spans="1:35" x14ac:dyDescent="0.35">
      <c r="A35" s="16" t="s">
        <v>47</v>
      </c>
      <c r="B35" s="17" t="s">
        <v>23</v>
      </c>
      <c r="C35" s="18">
        <v>215870</v>
      </c>
      <c r="D35" s="18">
        <v>219970</v>
      </c>
      <c r="E35" s="18">
        <v>223100</v>
      </c>
      <c r="F35" s="18">
        <v>225560</v>
      </c>
      <c r="G35" s="18">
        <v>226070</v>
      </c>
      <c r="H35" s="18">
        <v>226990</v>
      </c>
      <c r="I35" s="18">
        <v>226020</v>
      </c>
      <c r="J35" s="18">
        <v>226220</v>
      </c>
      <c r="K35" s="18">
        <v>227240</v>
      </c>
      <c r="L35" s="18">
        <v>227020</v>
      </c>
      <c r="M35" s="18">
        <v>226940</v>
      </c>
      <c r="N35" s="18">
        <v>228830</v>
      </c>
      <c r="O35" s="18">
        <v>231250</v>
      </c>
      <c r="P35" s="18">
        <v>234690</v>
      </c>
      <c r="Q35" s="18">
        <v>237570</v>
      </c>
      <c r="R35" s="18">
        <v>241180</v>
      </c>
      <c r="S35" s="18">
        <v>244390</v>
      </c>
      <c r="T35" s="18">
        <v>246830</v>
      </c>
      <c r="U35" s="18">
        <v>249020</v>
      </c>
      <c r="V35" s="21">
        <v>251430</v>
      </c>
      <c r="W35" s="21">
        <v>253650</v>
      </c>
      <c r="X35" s="21">
        <v>255750</v>
      </c>
      <c r="Y35" s="21">
        <v>258130</v>
      </c>
      <c r="Z35" s="21">
        <v>261350</v>
      </c>
      <c r="AA35" s="21">
        <v>263250</v>
      </c>
      <c r="AB35" s="21">
        <v>263460</v>
      </c>
      <c r="AC35" s="21">
        <v>262920</v>
      </c>
      <c r="AD35" s="21">
        <v>262220</v>
      </c>
      <c r="AE35" s="21">
        <v>261900</v>
      </c>
      <c r="AF35" s="18">
        <v>261510</v>
      </c>
      <c r="AG35" s="18">
        <v>263140</v>
      </c>
      <c r="AH35" s="122">
        <v>263750</v>
      </c>
      <c r="AI35" s="122">
        <v>264320</v>
      </c>
    </row>
    <row r="36" spans="1:35" x14ac:dyDescent="0.35">
      <c r="A36" s="16" t="s">
        <v>47</v>
      </c>
      <c r="B36" s="17" t="s">
        <v>29</v>
      </c>
      <c r="C36" s="18">
        <v>108400</v>
      </c>
      <c r="D36" s="18">
        <v>109900</v>
      </c>
      <c r="E36" s="18">
        <v>110910</v>
      </c>
      <c r="F36" s="18">
        <v>111550</v>
      </c>
      <c r="G36" s="18">
        <v>111560</v>
      </c>
      <c r="H36" s="18">
        <v>110570</v>
      </c>
      <c r="I36" s="18">
        <v>110000</v>
      </c>
      <c r="J36" s="18">
        <v>109790</v>
      </c>
      <c r="K36" s="18">
        <v>109560</v>
      </c>
      <c r="L36" s="18">
        <v>108850</v>
      </c>
      <c r="M36" s="18">
        <v>108370</v>
      </c>
      <c r="N36" s="18">
        <v>108810</v>
      </c>
      <c r="O36" s="18">
        <v>108700</v>
      </c>
      <c r="P36" s="18">
        <v>110170</v>
      </c>
      <c r="Q36" s="18">
        <v>111340</v>
      </c>
      <c r="R36" s="18">
        <v>112500</v>
      </c>
      <c r="S36" s="18">
        <v>113540</v>
      </c>
      <c r="T36" s="18">
        <v>114490</v>
      </c>
      <c r="U36" s="18">
        <v>114830</v>
      </c>
      <c r="V36" s="21">
        <v>115410</v>
      </c>
      <c r="W36" s="21">
        <v>116200</v>
      </c>
      <c r="X36" s="21">
        <v>116110</v>
      </c>
      <c r="Y36" s="21">
        <v>116170</v>
      </c>
      <c r="Z36" s="21">
        <v>116550</v>
      </c>
      <c r="AA36" s="21">
        <v>116870</v>
      </c>
      <c r="AB36" s="21">
        <v>116450</v>
      </c>
      <c r="AC36" s="21">
        <v>116090</v>
      </c>
      <c r="AD36" s="21">
        <v>115610</v>
      </c>
      <c r="AE36" s="21">
        <v>115530</v>
      </c>
      <c r="AF36" s="18">
        <v>114990</v>
      </c>
      <c r="AG36" s="18">
        <v>114950</v>
      </c>
      <c r="AH36" s="122">
        <v>114670</v>
      </c>
      <c r="AI36" s="122">
        <v>114820</v>
      </c>
    </row>
    <row r="37" spans="1:35" x14ac:dyDescent="0.35">
      <c r="A37" s="16" t="s">
        <v>47</v>
      </c>
      <c r="B37" s="17" t="s">
        <v>24</v>
      </c>
      <c r="C37" s="18">
        <v>93520</v>
      </c>
      <c r="D37" s="18">
        <v>91680</v>
      </c>
      <c r="E37" s="18">
        <v>91170</v>
      </c>
      <c r="F37" s="18">
        <v>91910</v>
      </c>
      <c r="G37" s="18">
        <v>91950</v>
      </c>
      <c r="H37" s="18">
        <v>91740</v>
      </c>
      <c r="I37" s="18">
        <v>91720</v>
      </c>
      <c r="J37" s="18">
        <v>91670</v>
      </c>
      <c r="K37" s="18">
        <v>91640</v>
      </c>
      <c r="L37" s="18">
        <v>91050</v>
      </c>
      <c r="M37" s="18">
        <v>91300</v>
      </c>
      <c r="N37" s="18">
        <v>91020</v>
      </c>
      <c r="O37" s="18">
        <v>90930</v>
      </c>
      <c r="P37" s="18">
        <v>90580</v>
      </c>
      <c r="Q37" s="18">
        <v>90340</v>
      </c>
      <c r="R37" s="18">
        <v>90860</v>
      </c>
      <c r="S37" s="18">
        <v>90790</v>
      </c>
      <c r="T37" s="18">
        <v>89910</v>
      </c>
      <c r="U37" s="18">
        <v>89450</v>
      </c>
      <c r="V37" s="21">
        <v>88620</v>
      </c>
      <c r="W37" s="21">
        <v>88930</v>
      </c>
      <c r="X37" s="21">
        <v>87170</v>
      </c>
      <c r="Y37" s="21">
        <v>88470</v>
      </c>
      <c r="Z37" s="21">
        <v>88450</v>
      </c>
      <c r="AA37" s="21">
        <v>87850</v>
      </c>
      <c r="AB37" s="21">
        <v>88230</v>
      </c>
      <c r="AC37" s="21">
        <v>88090</v>
      </c>
      <c r="AD37" s="21">
        <v>87590</v>
      </c>
      <c r="AE37" s="21">
        <v>87360</v>
      </c>
      <c r="AF37" s="18">
        <v>87160</v>
      </c>
      <c r="AG37" s="18">
        <v>87960</v>
      </c>
      <c r="AH37" s="122">
        <v>87930</v>
      </c>
      <c r="AI37" s="122">
        <v>87810</v>
      </c>
    </row>
    <row r="38" spans="1:35" x14ac:dyDescent="0.35">
      <c r="A38" s="16" t="s">
        <v>47</v>
      </c>
      <c r="B38" s="17" t="s">
        <v>25</v>
      </c>
      <c r="C38" s="18">
        <v>436320</v>
      </c>
      <c r="D38" s="18">
        <v>436670</v>
      </c>
      <c r="E38" s="18">
        <v>438300</v>
      </c>
      <c r="F38" s="18">
        <v>440120</v>
      </c>
      <c r="G38" s="18">
        <v>443860</v>
      </c>
      <c r="H38" s="18">
        <v>444910</v>
      </c>
      <c r="I38" s="18">
        <v>445720</v>
      </c>
      <c r="J38" s="18">
        <v>446240</v>
      </c>
      <c r="K38" s="18">
        <v>447190</v>
      </c>
      <c r="L38" s="18">
        <v>448430</v>
      </c>
      <c r="M38" s="18">
        <v>449020</v>
      </c>
      <c r="N38" s="18">
        <v>447500</v>
      </c>
      <c r="O38" s="18">
        <v>445300</v>
      </c>
      <c r="P38" s="18">
        <v>445870</v>
      </c>
      <c r="Q38" s="18">
        <v>449470</v>
      </c>
      <c r="R38" s="18">
        <v>452040</v>
      </c>
      <c r="S38" s="18">
        <v>456040</v>
      </c>
      <c r="T38" s="18">
        <v>458520</v>
      </c>
      <c r="U38" s="18">
        <v>463230</v>
      </c>
      <c r="V38" s="21">
        <v>469930</v>
      </c>
      <c r="W38" s="21">
        <v>477940</v>
      </c>
      <c r="X38" s="21">
        <v>480420</v>
      </c>
      <c r="Y38" s="21">
        <v>482650</v>
      </c>
      <c r="Z38" s="21">
        <v>485270</v>
      </c>
      <c r="AA38" s="21">
        <v>490280</v>
      </c>
      <c r="AB38" s="21">
        <v>496200</v>
      </c>
      <c r="AC38" s="21">
        <v>500770</v>
      </c>
      <c r="AD38" s="21">
        <v>503920</v>
      </c>
      <c r="AE38" s="21">
        <v>508280</v>
      </c>
      <c r="AF38" s="18">
        <v>509550</v>
      </c>
      <c r="AG38" s="18">
        <v>505750</v>
      </c>
      <c r="AH38" s="122">
        <v>514570</v>
      </c>
      <c r="AI38" s="122">
        <v>523250</v>
      </c>
    </row>
    <row r="39" spans="1:35" x14ac:dyDescent="0.35">
      <c r="A39" s="16" t="s">
        <v>47</v>
      </c>
      <c r="B39" s="17" t="s">
        <v>2</v>
      </c>
      <c r="C39" s="18">
        <v>48100</v>
      </c>
      <c r="D39" s="18">
        <v>48170</v>
      </c>
      <c r="E39" s="18">
        <v>48390</v>
      </c>
      <c r="F39" s="18">
        <v>48590</v>
      </c>
      <c r="G39" s="18">
        <v>48570</v>
      </c>
      <c r="H39" s="18">
        <v>48560</v>
      </c>
      <c r="I39" s="18">
        <v>48560</v>
      </c>
      <c r="J39" s="18">
        <v>48410</v>
      </c>
      <c r="K39" s="18">
        <v>48240</v>
      </c>
      <c r="L39" s="18">
        <v>48170</v>
      </c>
      <c r="M39" s="18">
        <v>48070</v>
      </c>
      <c r="N39" s="18">
        <v>48140</v>
      </c>
      <c r="O39" s="18">
        <v>48140</v>
      </c>
      <c r="P39" s="18">
        <v>48680</v>
      </c>
      <c r="Q39" s="18">
        <v>49160</v>
      </c>
      <c r="R39" s="18">
        <v>49540</v>
      </c>
      <c r="S39" s="18">
        <v>50600</v>
      </c>
      <c r="T39" s="18">
        <v>51190</v>
      </c>
      <c r="U39" s="18">
        <v>51290</v>
      </c>
      <c r="V39" s="21">
        <v>51330</v>
      </c>
      <c r="W39" s="21">
        <v>51500</v>
      </c>
      <c r="X39" s="21">
        <v>51350</v>
      </c>
      <c r="Y39" s="21">
        <v>51400</v>
      </c>
      <c r="Z39" s="21">
        <v>51390</v>
      </c>
      <c r="AA39" s="21">
        <v>51560</v>
      </c>
      <c r="AB39" s="21">
        <v>51540</v>
      </c>
      <c r="AC39" s="21">
        <v>51630</v>
      </c>
      <c r="AD39" s="21">
        <v>51540</v>
      </c>
      <c r="AE39" s="21">
        <v>51660</v>
      </c>
      <c r="AF39" s="18">
        <v>51400</v>
      </c>
      <c r="AG39" s="18">
        <v>51600</v>
      </c>
      <c r="AH39" s="122">
        <v>51750</v>
      </c>
      <c r="AI39" s="122">
        <v>51940</v>
      </c>
    </row>
    <row r="40" spans="1:35" x14ac:dyDescent="0.35">
      <c r="A40" s="16" t="s">
        <v>47</v>
      </c>
      <c r="B40" s="17" t="s">
        <v>3</v>
      </c>
      <c r="C40" s="18">
        <v>147170</v>
      </c>
      <c r="D40" s="18">
        <v>147650</v>
      </c>
      <c r="E40" s="18">
        <v>147940</v>
      </c>
      <c r="F40" s="18">
        <v>148130</v>
      </c>
      <c r="G40" s="18">
        <v>148520</v>
      </c>
      <c r="H40" s="18">
        <v>148520</v>
      </c>
      <c r="I40" s="18">
        <v>148520</v>
      </c>
      <c r="J40" s="18">
        <v>148740</v>
      </c>
      <c r="K40" s="18">
        <v>148230</v>
      </c>
      <c r="L40" s="18">
        <v>147540</v>
      </c>
      <c r="M40" s="18">
        <v>147780</v>
      </c>
      <c r="N40" s="18">
        <v>147670</v>
      </c>
      <c r="O40" s="18">
        <v>147860</v>
      </c>
      <c r="P40" s="18">
        <v>148700</v>
      </c>
      <c r="Q40" s="18">
        <v>149620</v>
      </c>
      <c r="R40" s="18">
        <v>149770</v>
      </c>
      <c r="S40" s="18">
        <v>150370</v>
      </c>
      <c r="T40" s="18">
        <v>151010</v>
      </c>
      <c r="U40" s="18">
        <v>151160</v>
      </c>
      <c r="V40" s="21">
        <v>151100</v>
      </c>
      <c r="W40" s="21">
        <v>151410</v>
      </c>
      <c r="X40" s="21">
        <v>150660</v>
      </c>
      <c r="Y40" s="21">
        <v>149960</v>
      </c>
      <c r="Z40" s="21">
        <v>149490</v>
      </c>
      <c r="AA40" s="21">
        <v>148820</v>
      </c>
      <c r="AB40" s="21">
        <v>148390</v>
      </c>
      <c r="AC40" s="21">
        <v>147810</v>
      </c>
      <c r="AD40" s="21">
        <v>146990</v>
      </c>
      <c r="AE40" s="21">
        <v>146810</v>
      </c>
      <c r="AF40" s="18">
        <v>146090</v>
      </c>
      <c r="AG40" s="18">
        <v>146250</v>
      </c>
      <c r="AH40" s="122">
        <v>145770</v>
      </c>
      <c r="AI40" s="122">
        <v>145670</v>
      </c>
    </row>
    <row r="41" spans="1:35" x14ac:dyDescent="0.35">
      <c r="A41" s="16" t="s">
        <v>47</v>
      </c>
      <c r="B41" s="17" t="s">
        <v>30</v>
      </c>
      <c r="C41" s="18">
        <v>155550</v>
      </c>
      <c r="D41" s="18">
        <v>154960</v>
      </c>
      <c r="E41" s="18">
        <v>154000</v>
      </c>
      <c r="F41" s="18">
        <v>152200</v>
      </c>
      <c r="G41" s="18">
        <v>152460</v>
      </c>
      <c r="H41" s="18">
        <v>152200</v>
      </c>
      <c r="I41" s="18">
        <v>151350</v>
      </c>
      <c r="J41" s="18">
        <v>149680</v>
      </c>
      <c r="K41" s="18">
        <v>147970</v>
      </c>
      <c r="L41" s="18">
        <v>146610</v>
      </c>
      <c r="M41" s="18">
        <v>145460</v>
      </c>
      <c r="N41" s="18">
        <v>144370</v>
      </c>
      <c r="O41" s="18">
        <v>144080</v>
      </c>
      <c r="P41" s="18">
        <v>143100</v>
      </c>
      <c r="Q41" s="18">
        <v>143600</v>
      </c>
      <c r="R41" s="18">
        <v>143360</v>
      </c>
      <c r="S41" s="18">
        <v>143700</v>
      </c>
      <c r="T41" s="18">
        <v>144290</v>
      </c>
      <c r="U41" s="18">
        <v>145170</v>
      </c>
      <c r="V41" s="21">
        <v>146060</v>
      </c>
      <c r="W41" s="21">
        <v>147200</v>
      </c>
      <c r="X41" s="21">
        <v>147560</v>
      </c>
      <c r="Y41" s="21">
        <v>147560</v>
      </c>
      <c r="Z41" s="21">
        <v>147360</v>
      </c>
      <c r="AA41" s="21">
        <v>147320</v>
      </c>
      <c r="AB41" s="21">
        <v>147220</v>
      </c>
      <c r="AC41" s="21">
        <v>147810</v>
      </c>
      <c r="AD41" s="21">
        <v>147770</v>
      </c>
      <c r="AE41" s="21">
        <v>148290</v>
      </c>
      <c r="AF41" s="18">
        <v>148070</v>
      </c>
      <c r="AG41" s="18">
        <v>146790</v>
      </c>
      <c r="AH41" s="122">
        <v>148470</v>
      </c>
      <c r="AI41" s="122">
        <v>150390</v>
      </c>
    </row>
    <row r="42" spans="1:35" x14ac:dyDescent="0.35">
      <c r="A42" s="16" t="s">
        <v>47</v>
      </c>
      <c r="B42" s="17" t="s">
        <v>4</v>
      </c>
      <c r="C42" s="18">
        <v>124020</v>
      </c>
      <c r="D42" s="18">
        <v>123810</v>
      </c>
      <c r="E42" s="18">
        <v>123540</v>
      </c>
      <c r="F42" s="18">
        <v>123250</v>
      </c>
      <c r="G42" s="18">
        <v>122790</v>
      </c>
      <c r="H42" s="18">
        <v>122000</v>
      </c>
      <c r="I42" s="18">
        <v>121440</v>
      </c>
      <c r="J42" s="18">
        <v>121000</v>
      </c>
      <c r="K42" s="18">
        <v>120550</v>
      </c>
      <c r="L42" s="18">
        <v>120120</v>
      </c>
      <c r="M42" s="18">
        <v>120310</v>
      </c>
      <c r="N42" s="18">
        <v>119920</v>
      </c>
      <c r="O42" s="18">
        <v>119850</v>
      </c>
      <c r="P42" s="18">
        <v>120210</v>
      </c>
      <c r="Q42" s="18">
        <v>120280</v>
      </c>
      <c r="R42" s="18">
        <v>120440</v>
      </c>
      <c r="S42" s="18">
        <v>120950</v>
      </c>
      <c r="T42" s="18">
        <v>121600</v>
      </c>
      <c r="U42" s="18">
        <v>122110</v>
      </c>
      <c r="V42" s="21">
        <v>122410</v>
      </c>
      <c r="W42" s="21">
        <v>122690</v>
      </c>
      <c r="X42" s="21">
        <v>122620</v>
      </c>
      <c r="Y42" s="21">
        <v>122270</v>
      </c>
      <c r="Z42" s="21">
        <v>121870</v>
      </c>
      <c r="AA42" s="21">
        <v>121620</v>
      </c>
      <c r="AB42" s="21">
        <v>121580</v>
      </c>
      <c r="AC42" s="21">
        <v>121150</v>
      </c>
      <c r="AD42" s="21">
        <v>120810</v>
      </c>
      <c r="AE42" s="21">
        <v>120870</v>
      </c>
      <c r="AF42" s="18">
        <v>120340</v>
      </c>
      <c r="AG42" s="18">
        <v>120500</v>
      </c>
      <c r="AH42" s="122">
        <v>120400</v>
      </c>
      <c r="AI42" s="122">
        <v>120750</v>
      </c>
    </row>
    <row r="43" spans="1:35" x14ac:dyDescent="0.35">
      <c r="A43" s="16" t="s">
        <v>47</v>
      </c>
      <c r="B43" s="17" t="s">
        <v>32</v>
      </c>
      <c r="C43" s="18">
        <v>110170</v>
      </c>
      <c r="D43" s="18">
        <v>109680</v>
      </c>
      <c r="E43" s="18">
        <v>109270</v>
      </c>
      <c r="F43" s="18">
        <v>109540</v>
      </c>
      <c r="G43" s="18">
        <v>109850</v>
      </c>
      <c r="H43" s="18">
        <v>109300</v>
      </c>
      <c r="I43" s="18">
        <v>109280</v>
      </c>
      <c r="J43" s="18">
        <v>109040</v>
      </c>
      <c r="K43" s="18">
        <v>108670</v>
      </c>
      <c r="L43" s="18">
        <v>108620</v>
      </c>
      <c r="M43" s="18">
        <v>108250</v>
      </c>
      <c r="N43" s="18">
        <v>107350</v>
      </c>
      <c r="O43" s="18">
        <v>107000</v>
      </c>
      <c r="P43" s="18">
        <v>106540</v>
      </c>
      <c r="Q43" s="18">
        <v>106040</v>
      </c>
      <c r="R43" s="18">
        <v>105590</v>
      </c>
      <c r="S43" s="18">
        <v>105050</v>
      </c>
      <c r="T43" s="18">
        <v>104940</v>
      </c>
      <c r="U43" s="18">
        <v>104960</v>
      </c>
      <c r="V43" s="21">
        <v>104920</v>
      </c>
      <c r="W43" s="21">
        <v>105000</v>
      </c>
      <c r="X43" s="21">
        <v>105910</v>
      </c>
      <c r="Y43" s="21">
        <v>105970</v>
      </c>
      <c r="Z43" s="21">
        <v>106930</v>
      </c>
      <c r="AA43" s="21">
        <v>107350</v>
      </c>
      <c r="AB43" s="21">
        <v>107830</v>
      </c>
      <c r="AC43" s="21">
        <v>108460</v>
      </c>
      <c r="AD43" s="21">
        <v>108560</v>
      </c>
      <c r="AE43" s="21">
        <v>108870</v>
      </c>
      <c r="AF43" s="18">
        <v>108880</v>
      </c>
      <c r="AG43" s="18">
        <v>108920</v>
      </c>
      <c r="AH43" s="122">
        <v>108990</v>
      </c>
      <c r="AI43" s="122">
        <v>109230</v>
      </c>
    </row>
    <row r="44" spans="1:35" x14ac:dyDescent="0.35">
      <c r="A44" s="16" t="s">
        <v>47</v>
      </c>
      <c r="B44" s="17" t="s">
        <v>5</v>
      </c>
      <c r="C44" s="18">
        <v>84440</v>
      </c>
      <c r="D44" s="18">
        <v>84510</v>
      </c>
      <c r="E44" s="18">
        <v>84880</v>
      </c>
      <c r="F44" s="18">
        <v>85900</v>
      </c>
      <c r="G44" s="18">
        <v>86600</v>
      </c>
      <c r="H44" s="18">
        <v>86990</v>
      </c>
      <c r="I44" s="18">
        <v>87730</v>
      </c>
      <c r="J44" s="18">
        <v>88360</v>
      </c>
      <c r="K44" s="18">
        <v>89110</v>
      </c>
      <c r="L44" s="18">
        <v>89910</v>
      </c>
      <c r="M44" s="18">
        <v>90180</v>
      </c>
      <c r="N44" s="18">
        <v>91060</v>
      </c>
      <c r="O44" s="18">
        <v>91640</v>
      </c>
      <c r="P44" s="18">
        <v>92170</v>
      </c>
      <c r="Q44" s="18">
        <v>92730</v>
      </c>
      <c r="R44" s="18">
        <v>93850</v>
      </c>
      <c r="S44" s="18">
        <v>95570</v>
      </c>
      <c r="T44" s="18">
        <v>97480</v>
      </c>
      <c r="U44" s="18">
        <v>98340</v>
      </c>
      <c r="V44" s="21">
        <v>99140</v>
      </c>
      <c r="W44" s="21">
        <v>99920</v>
      </c>
      <c r="X44" s="21">
        <v>101080</v>
      </c>
      <c r="Y44" s="21">
        <v>101900</v>
      </c>
      <c r="Z44" s="21">
        <v>102880</v>
      </c>
      <c r="AA44" s="21">
        <v>104110</v>
      </c>
      <c r="AB44" s="21">
        <v>105170</v>
      </c>
      <c r="AC44" s="21">
        <v>106080</v>
      </c>
      <c r="AD44" s="21">
        <v>107070</v>
      </c>
      <c r="AE44" s="21">
        <v>108510</v>
      </c>
      <c r="AF44" s="18">
        <v>109510</v>
      </c>
      <c r="AG44" s="18">
        <v>111340</v>
      </c>
      <c r="AH44" s="122">
        <v>112460</v>
      </c>
      <c r="AI44" s="122">
        <v>113740</v>
      </c>
    </row>
    <row r="45" spans="1:35" x14ac:dyDescent="0.35">
      <c r="A45" s="16" t="s">
        <v>47</v>
      </c>
      <c r="B45" s="17" t="s">
        <v>6</v>
      </c>
      <c r="C45" s="18">
        <v>85770</v>
      </c>
      <c r="D45" s="18">
        <v>86050</v>
      </c>
      <c r="E45" s="18">
        <v>86490</v>
      </c>
      <c r="F45" s="18">
        <v>86660</v>
      </c>
      <c r="G45" s="18">
        <v>87530</v>
      </c>
      <c r="H45" s="18">
        <v>87410</v>
      </c>
      <c r="I45" s="18">
        <v>87890</v>
      </c>
      <c r="J45" s="18">
        <v>88310</v>
      </c>
      <c r="K45" s="18">
        <v>88520</v>
      </c>
      <c r="L45" s="18">
        <v>89040</v>
      </c>
      <c r="M45" s="18">
        <v>89410</v>
      </c>
      <c r="N45" s="18">
        <v>89930</v>
      </c>
      <c r="O45" s="18">
        <v>89870</v>
      </c>
      <c r="P45" s="18">
        <v>89790</v>
      </c>
      <c r="Q45" s="18">
        <v>89880</v>
      </c>
      <c r="R45" s="18">
        <v>89750</v>
      </c>
      <c r="S45" s="18">
        <v>89840</v>
      </c>
      <c r="T45" s="18">
        <v>89870</v>
      </c>
      <c r="U45" s="18">
        <v>89980</v>
      </c>
      <c r="V45" s="21">
        <v>90410</v>
      </c>
      <c r="W45" s="21">
        <v>90810</v>
      </c>
      <c r="X45" s="21">
        <v>91060</v>
      </c>
      <c r="Y45" s="21">
        <v>91660</v>
      </c>
      <c r="Z45" s="21">
        <v>92530</v>
      </c>
      <c r="AA45" s="21">
        <v>93090</v>
      </c>
      <c r="AB45" s="21">
        <v>93880</v>
      </c>
      <c r="AC45" s="21">
        <v>94810</v>
      </c>
      <c r="AD45" s="21">
        <v>95070</v>
      </c>
      <c r="AE45" s="21">
        <v>95410</v>
      </c>
      <c r="AF45" s="18">
        <v>95820</v>
      </c>
      <c r="AG45" s="18">
        <v>96210</v>
      </c>
      <c r="AH45" s="122">
        <v>97170</v>
      </c>
      <c r="AI45" s="122">
        <v>98600</v>
      </c>
    </row>
    <row r="46" spans="1:35" x14ac:dyDescent="0.35">
      <c r="A46" s="16" t="s">
        <v>47</v>
      </c>
      <c r="B46" s="17" t="s">
        <v>8</v>
      </c>
      <c r="C46" s="18">
        <v>142500</v>
      </c>
      <c r="D46" s="18">
        <v>142400</v>
      </c>
      <c r="E46" s="18">
        <v>142240</v>
      </c>
      <c r="F46" s="18">
        <v>142280</v>
      </c>
      <c r="G46" s="18">
        <v>142680</v>
      </c>
      <c r="H46" s="18">
        <v>143040</v>
      </c>
      <c r="I46" s="18">
        <v>143340</v>
      </c>
      <c r="J46" s="18">
        <v>143880</v>
      </c>
      <c r="K46" s="18">
        <v>144570</v>
      </c>
      <c r="L46" s="18">
        <v>144650</v>
      </c>
      <c r="M46" s="18">
        <v>145270</v>
      </c>
      <c r="N46" s="18">
        <v>145920</v>
      </c>
      <c r="O46" s="18">
        <v>146800</v>
      </c>
      <c r="P46" s="18">
        <v>148300</v>
      </c>
      <c r="Q46" s="18">
        <v>150130</v>
      </c>
      <c r="R46" s="18">
        <v>151090</v>
      </c>
      <c r="S46" s="18">
        <v>152320</v>
      </c>
      <c r="T46" s="18">
        <v>153290</v>
      </c>
      <c r="U46" s="18">
        <v>154210</v>
      </c>
      <c r="V46" s="21">
        <v>155130</v>
      </c>
      <c r="W46" s="21">
        <v>156250</v>
      </c>
      <c r="X46" s="21">
        <v>156580</v>
      </c>
      <c r="Y46" s="21">
        <v>156860</v>
      </c>
      <c r="Z46" s="21">
        <v>157270</v>
      </c>
      <c r="AA46" s="21">
        <v>157880</v>
      </c>
      <c r="AB46" s="21">
        <v>158660</v>
      </c>
      <c r="AC46" s="21">
        <v>159240</v>
      </c>
      <c r="AD46" s="21">
        <v>159090</v>
      </c>
      <c r="AE46" s="21">
        <v>159530</v>
      </c>
      <c r="AF46" s="18">
        <v>158990</v>
      </c>
      <c r="AG46" s="18">
        <v>158760</v>
      </c>
      <c r="AH46" s="122">
        <v>158450</v>
      </c>
      <c r="AI46" s="122">
        <v>158620</v>
      </c>
    </row>
    <row r="47" spans="1:35" x14ac:dyDescent="0.35">
      <c r="A47" s="16" t="s">
        <v>47</v>
      </c>
      <c r="B47" s="17" t="s">
        <v>9</v>
      </c>
      <c r="C47" s="18">
        <v>347360</v>
      </c>
      <c r="D47" s="18">
        <v>347910</v>
      </c>
      <c r="E47" s="18">
        <v>349260</v>
      </c>
      <c r="F47" s="18">
        <v>350190</v>
      </c>
      <c r="G47" s="18">
        <v>349720</v>
      </c>
      <c r="H47" s="18">
        <v>347430</v>
      </c>
      <c r="I47" s="18">
        <v>346540</v>
      </c>
      <c r="J47" s="18">
        <v>346540</v>
      </c>
      <c r="K47" s="18">
        <v>347030</v>
      </c>
      <c r="L47" s="18">
        <v>348340</v>
      </c>
      <c r="M47" s="18">
        <v>349770</v>
      </c>
      <c r="N47" s="18">
        <v>350740</v>
      </c>
      <c r="O47" s="18">
        <v>351360</v>
      </c>
      <c r="P47" s="18">
        <v>353050</v>
      </c>
      <c r="Q47" s="18">
        <v>355460</v>
      </c>
      <c r="R47" s="18">
        <v>357260</v>
      </c>
      <c r="S47" s="18">
        <v>358740</v>
      </c>
      <c r="T47" s="18">
        <v>360040</v>
      </c>
      <c r="U47" s="18">
        <v>361420</v>
      </c>
      <c r="V47" s="21">
        <v>362610</v>
      </c>
      <c r="W47" s="21">
        <v>365300</v>
      </c>
      <c r="X47" s="21">
        <v>365950</v>
      </c>
      <c r="Y47" s="21">
        <v>366350</v>
      </c>
      <c r="Z47" s="21">
        <v>366370</v>
      </c>
      <c r="AA47" s="21">
        <v>367020</v>
      </c>
      <c r="AB47" s="21">
        <v>368830</v>
      </c>
      <c r="AC47" s="21">
        <v>369400</v>
      </c>
      <c r="AD47" s="21">
        <v>369270</v>
      </c>
      <c r="AE47" s="21">
        <v>370620</v>
      </c>
      <c r="AF47" s="18">
        <v>370760</v>
      </c>
      <c r="AG47" s="18">
        <v>370880</v>
      </c>
      <c r="AH47" s="122">
        <v>371390</v>
      </c>
      <c r="AI47" s="122">
        <v>373210</v>
      </c>
    </row>
    <row r="48" spans="1:35" x14ac:dyDescent="0.35">
      <c r="A48" s="16" t="s">
        <v>47</v>
      </c>
      <c r="B48" s="17" t="s">
        <v>33</v>
      </c>
      <c r="C48" s="18">
        <v>629220</v>
      </c>
      <c r="D48" s="18">
        <v>622210</v>
      </c>
      <c r="E48" s="18">
        <v>616680</v>
      </c>
      <c r="F48" s="18">
        <v>612260</v>
      </c>
      <c r="G48" s="18">
        <v>604080</v>
      </c>
      <c r="H48" s="18">
        <v>598840</v>
      </c>
      <c r="I48" s="18">
        <v>590660</v>
      </c>
      <c r="J48" s="18">
        <v>587050</v>
      </c>
      <c r="K48" s="18">
        <v>582950</v>
      </c>
      <c r="L48" s="18">
        <v>577020</v>
      </c>
      <c r="M48" s="18">
        <v>578710</v>
      </c>
      <c r="N48" s="18">
        <v>576450</v>
      </c>
      <c r="O48" s="18">
        <v>572270</v>
      </c>
      <c r="P48" s="18">
        <v>569560</v>
      </c>
      <c r="Q48" s="18">
        <v>569250</v>
      </c>
      <c r="R48" s="18">
        <v>568460</v>
      </c>
      <c r="S48" s="18">
        <v>571760</v>
      </c>
      <c r="T48" s="18">
        <v>576200</v>
      </c>
      <c r="U48" s="18">
        <v>581620</v>
      </c>
      <c r="V48" s="21">
        <v>586500</v>
      </c>
      <c r="W48" s="21">
        <v>593060</v>
      </c>
      <c r="X48" s="21">
        <v>593080</v>
      </c>
      <c r="Y48" s="21">
        <v>592090</v>
      </c>
      <c r="Z48" s="21">
        <v>592400</v>
      </c>
      <c r="AA48" s="21">
        <v>595200</v>
      </c>
      <c r="AB48" s="21">
        <v>600820</v>
      </c>
      <c r="AC48" s="21">
        <v>604220</v>
      </c>
      <c r="AD48" s="21">
        <v>608190</v>
      </c>
      <c r="AE48" s="21">
        <v>612490</v>
      </c>
      <c r="AF48" s="18">
        <v>612710</v>
      </c>
      <c r="AG48" s="18">
        <v>610860</v>
      </c>
      <c r="AH48" s="122">
        <v>622050</v>
      </c>
      <c r="AI48" s="122">
        <v>631970</v>
      </c>
    </row>
    <row r="49" spans="1:35" x14ac:dyDescent="0.35">
      <c r="A49" s="16" t="s">
        <v>47</v>
      </c>
      <c r="B49" s="17" t="s">
        <v>10</v>
      </c>
      <c r="C49" s="18">
        <v>203790</v>
      </c>
      <c r="D49" s="18">
        <v>205670</v>
      </c>
      <c r="E49" s="18">
        <v>206740</v>
      </c>
      <c r="F49" s="18">
        <v>207380</v>
      </c>
      <c r="G49" s="18">
        <v>208220</v>
      </c>
      <c r="H49" s="18">
        <v>208650</v>
      </c>
      <c r="I49" s="18">
        <v>208560</v>
      </c>
      <c r="J49" s="18">
        <v>208850</v>
      </c>
      <c r="K49" s="18">
        <v>209200</v>
      </c>
      <c r="L49" s="18">
        <v>209130</v>
      </c>
      <c r="M49" s="18">
        <v>208920</v>
      </c>
      <c r="N49" s="18">
        <v>209760</v>
      </c>
      <c r="O49" s="18">
        <v>211640</v>
      </c>
      <c r="P49" s="18">
        <v>214560</v>
      </c>
      <c r="Q49" s="18">
        <v>218060</v>
      </c>
      <c r="R49" s="18">
        <v>220780</v>
      </c>
      <c r="S49" s="18">
        <v>224000</v>
      </c>
      <c r="T49" s="18">
        <v>226970</v>
      </c>
      <c r="U49" s="18">
        <v>228750</v>
      </c>
      <c r="V49" s="21">
        <v>230730</v>
      </c>
      <c r="W49" s="21">
        <v>232730</v>
      </c>
      <c r="X49" s="21">
        <v>233000</v>
      </c>
      <c r="Y49" s="21">
        <v>233080</v>
      </c>
      <c r="Z49" s="21">
        <v>233180</v>
      </c>
      <c r="AA49" s="21">
        <v>234060</v>
      </c>
      <c r="AB49" s="21">
        <v>234570</v>
      </c>
      <c r="AC49" s="21">
        <v>234800</v>
      </c>
      <c r="AD49" s="21">
        <v>234530</v>
      </c>
      <c r="AE49" s="21">
        <v>234510</v>
      </c>
      <c r="AF49" s="18">
        <v>233910</v>
      </c>
      <c r="AG49" s="18">
        <v>235850</v>
      </c>
      <c r="AH49" s="122">
        <v>235710</v>
      </c>
      <c r="AI49" s="122">
        <v>236330</v>
      </c>
    </row>
    <row r="50" spans="1:35" x14ac:dyDescent="0.35">
      <c r="A50" s="16" t="s">
        <v>47</v>
      </c>
      <c r="B50" s="17" t="s">
        <v>11</v>
      </c>
      <c r="C50" s="18">
        <v>91390</v>
      </c>
      <c r="D50" s="18">
        <v>90850</v>
      </c>
      <c r="E50" s="18">
        <v>89890</v>
      </c>
      <c r="F50" s="18">
        <v>89320</v>
      </c>
      <c r="G50" s="18">
        <v>88640</v>
      </c>
      <c r="H50" s="18">
        <v>87060</v>
      </c>
      <c r="I50" s="18">
        <v>86460</v>
      </c>
      <c r="J50" s="18">
        <v>85840</v>
      </c>
      <c r="K50" s="18">
        <v>85300</v>
      </c>
      <c r="L50" s="18">
        <v>84660</v>
      </c>
      <c r="M50" s="18">
        <v>84150</v>
      </c>
      <c r="N50" s="18">
        <v>83730</v>
      </c>
      <c r="O50" s="18">
        <v>83300</v>
      </c>
      <c r="P50" s="18">
        <v>82690</v>
      </c>
      <c r="Q50" s="18">
        <v>82680</v>
      </c>
      <c r="R50" s="18">
        <v>82320</v>
      </c>
      <c r="S50" s="18">
        <v>82110</v>
      </c>
      <c r="T50" s="18">
        <v>82000</v>
      </c>
      <c r="U50" s="18">
        <v>81670</v>
      </c>
      <c r="V50" s="21">
        <v>81510</v>
      </c>
      <c r="W50" s="21">
        <v>81220</v>
      </c>
      <c r="X50" s="21">
        <v>80990</v>
      </c>
      <c r="Y50" s="21">
        <v>80870</v>
      </c>
      <c r="Z50" s="21">
        <v>80540</v>
      </c>
      <c r="AA50" s="21">
        <v>80340</v>
      </c>
      <c r="AB50" s="21">
        <v>80110</v>
      </c>
      <c r="AC50" s="21">
        <v>79820</v>
      </c>
      <c r="AD50" s="21">
        <v>79350</v>
      </c>
      <c r="AE50" s="21">
        <v>79150</v>
      </c>
      <c r="AF50" s="18">
        <v>78580</v>
      </c>
      <c r="AG50" s="18">
        <v>78390</v>
      </c>
      <c r="AH50" s="122">
        <v>78350</v>
      </c>
      <c r="AI50" s="122">
        <v>78330</v>
      </c>
    </row>
    <row r="51" spans="1:35" x14ac:dyDescent="0.35">
      <c r="A51" s="16" t="s">
        <v>47</v>
      </c>
      <c r="B51" s="17" t="s">
        <v>12</v>
      </c>
      <c r="C51" s="18">
        <v>79530</v>
      </c>
      <c r="D51" s="18">
        <v>79050</v>
      </c>
      <c r="E51" s="18">
        <v>79030</v>
      </c>
      <c r="F51" s="18">
        <v>79060</v>
      </c>
      <c r="G51" s="18">
        <v>78860</v>
      </c>
      <c r="H51" s="18">
        <v>78960</v>
      </c>
      <c r="I51" s="18">
        <v>79550</v>
      </c>
      <c r="J51" s="18">
        <v>80120</v>
      </c>
      <c r="K51" s="18">
        <v>80630</v>
      </c>
      <c r="L51" s="18">
        <v>81110</v>
      </c>
      <c r="M51" s="18">
        <v>80950</v>
      </c>
      <c r="N51" s="18">
        <v>80880</v>
      </c>
      <c r="O51" s="18">
        <v>80280</v>
      </c>
      <c r="P51" s="18">
        <v>80230</v>
      </c>
      <c r="Q51" s="18">
        <v>80050</v>
      </c>
      <c r="R51" s="18">
        <v>79990</v>
      </c>
      <c r="S51" s="18">
        <v>80370</v>
      </c>
      <c r="T51" s="18">
        <v>81550</v>
      </c>
      <c r="U51" s="18">
        <v>81900</v>
      </c>
      <c r="V51" s="21">
        <v>82360</v>
      </c>
      <c r="W51" s="21">
        <v>83450</v>
      </c>
      <c r="X51" s="21">
        <v>84390</v>
      </c>
      <c r="Y51" s="21">
        <v>85120</v>
      </c>
      <c r="Z51" s="21">
        <v>86880</v>
      </c>
      <c r="AA51" s="21">
        <v>88180</v>
      </c>
      <c r="AB51" s="21">
        <v>89470</v>
      </c>
      <c r="AC51" s="21">
        <v>91000</v>
      </c>
      <c r="AD51" s="21">
        <v>92220</v>
      </c>
      <c r="AE51" s="21">
        <v>93420</v>
      </c>
      <c r="AF51" s="18">
        <v>94180</v>
      </c>
      <c r="AG51" s="18">
        <v>95670</v>
      </c>
      <c r="AH51" s="122">
        <v>97040</v>
      </c>
      <c r="AI51" s="122">
        <v>98260</v>
      </c>
    </row>
    <row r="52" spans="1:35" x14ac:dyDescent="0.35">
      <c r="A52" s="16" t="s">
        <v>47</v>
      </c>
      <c r="B52" s="17" t="s">
        <v>13</v>
      </c>
      <c r="C52" s="18">
        <v>83990</v>
      </c>
      <c r="D52" s="18">
        <v>85380</v>
      </c>
      <c r="E52" s="18">
        <v>86520</v>
      </c>
      <c r="F52" s="18">
        <v>87850</v>
      </c>
      <c r="G52" s="18">
        <v>87870</v>
      </c>
      <c r="H52" s="18">
        <v>87430</v>
      </c>
      <c r="I52" s="18">
        <v>87160</v>
      </c>
      <c r="J52" s="18">
        <v>86800</v>
      </c>
      <c r="K52" s="18">
        <v>86800</v>
      </c>
      <c r="L52" s="18">
        <v>86720</v>
      </c>
      <c r="M52" s="18">
        <v>87000</v>
      </c>
      <c r="N52" s="18">
        <v>87690</v>
      </c>
      <c r="O52" s="18">
        <v>88830</v>
      </c>
      <c r="P52" s="18">
        <v>89380</v>
      </c>
      <c r="Q52" s="18">
        <v>90100</v>
      </c>
      <c r="R52" s="18">
        <v>90780</v>
      </c>
      <c r="S52" s="18">
        <v>91440</v>
      </c>
      <c r="T52" s="18">
        <v>92840</v>
      </c>
      <c r="U52" s="18">
        <v>93160</v>
      </c>
      <c r="V52" s="21">
        <v>93690</v>
      </c>
      <c r="W52" s="21">
        <v>93470</v>
      </c>
      <c r="X52" s="21">
        <v>92720</v>
      </c>
      <c r="Y52" s="21">
        <v>93940</v>
      </c>
      <c r="Z52" s="21">
        <v>94180</v>
      </c>
      <c r="AA52" s="21">
        <v>94800</v>
      </c>
      <c r="AB52" s="21">
        <v>95110</v>
      </c>
      <c r="AC52" s="21">
        <v>94660</v>
      </c>
      <c r="AD52" s="21">
        <v>94090</v>
      </c>
      <c r="AE52" s="21">
        <v>94170</v>
      </c>
      <c r="AF52" s="18">
        <v>93870</v>
      </c>
      <c r="AG52" s="18">
        <v>94270</v>
      </c>
      <c r="AH52" s="122">
        <v>94300</v>
      </c>
      <c r="AI52" s="122">
        <v>94670</v>
      </c>
    </row>
    <row r="53" spans="1:35" x14ac:dyDescent="0.35">
      <c r="A53" s="16" t="s">
        <v>47</v>
      </c>
      <c r="B53" s="17" t="s">
        <v>7</v>
      </c>
      <c r="C53" s="18">
        <v>29330</v>
      </c>
      <c r="D53" s="18">
        <v>29240</v>
      </c>
      <c r="E53" s="18">
        <v>29260</v>
      </c>
      <c r="F53" s="18">
        <v>29120</v>
      </c>
      <c r="G53" s="18">
        <v>28810</v>
      </c>
      <c r="H53" s="18">
        <v>28600</v>
      </c>
      <c r="I53" s="18">
        <v>27910</v>
      </c>
      <c r="J53" s="18">
        <v>27540</v>
      </c>
      <c r="K53" s="18">
        <v>27210</v>
      </c>
      <c r="L53" s="18">
        <v>26790</v>
      </c>
      <c r="M53" s="18">
        <v>26450</v>
      </c>
      <c r="N53" s="18">
        <v>26350</v>
      </c>
      <c r="O53" s="18">
        <v>26430</v>
      </c>
      <c r="P53" s="18">
        <v>26650</v>
      </c>
      <c r="Q53" s="18">
        <v>26930</v>
      </c>
      <c r="R53" s="18">
        <v>27060</v>
      </c>
      <c r="S53" s="18">
        <v>27210</v>
      </c>
      <c r="T53" s="18">
        <v>27280</v>
      </c>
      <c r="U53" s="18">
        <v>27420</v>
      </c>
      <c r="V53" s="21">
        <v>27600</v>
      </c>
      <c r="W53" s="21">
        <v>27690</v>
      </c>
      <c r="X53" s="21">
        <v>27540</v>
      </c>
      <c r="Y53" s="21">
        <v>27350</v>
      </c>
      <c r="Z53" s="21">
        <v>27180</v>
      </c>
      <c r="AA53" s="21">
        <v>26930</v>
      </c>
      <c r="AB53" s="21">
        <v>26700</v>
      </c>
      <c r="AC53" s="21">
        <v>26690</v>
      </c>
      <c r="AD53" s="21">
        <v>26500</v>
      </c>
      <c r="AE53" s="21">
        <v>26340</v>
      </c>
      <c r="AF53" s="18">
        <v>26080</v>
      </c>
      <c r="AG53" s="18">
        <v>26160</v>
      </c>
      <c r="AH53" s="122">
        <v>26120</v>
      </c>
      <c r="AI53" s="122">
        <v>26030</v>
      </c>
    </row>
    <row r="54" spans="1:35" x14ac:dyDescent="0.35">
      <c r="A54" s="16" t="s">
        <v>47</v>
      </c>
      <c r="B54" s="17" t="s">
        <v>14</v>
      </c>
      <c r="C54" s="18">
        <v>138060</v>
      </c>
      <c r="D54" s="18">
        <v>137700</v>
      </c>
      <c r="E54" s="18">
        <v>137660</v>
      </c>
      <c r="F54" s="18">
        <v>137550</v>
      </c>
      <c r="G54" s="18">
        <v>137800</v>
      </c>
      <c r="H54" s="18">
        <v>137610</v>
      </c>
      <c r="I54" s="18">
        <v>137690</v>
      </c>
      <c r="J54" s="18">
        <v>137470</v>
      </c>
      <c r="K54" s="18">
        <v>137160</v>
      </c>
      <c r="L54" s="18">
        <v>136360</v>
      </c>
      <c r="M54" s="18">
        <v>135820</v>
      </c>
      <c r="N54" s="18">
        <v>135890</v>
      </c>
      <c r="O54" s="18">
        <v>136310</v>
      </c>
      <c r="P54" s="18">
        <v>136500</v>
      </c>
      <c r="Q54" s="18">
        <v>136690</v>
      </c>
      <c r="R54" s="18">
        <v>136790</v>
      </c>
      <c r="S54" s="18">
        <v>137420</v>
      </c>
      <c r="T54" s="18">
        <v>137910</v>
      </c>
      <c r="U54" s="18">
        <v>137830</v>
      </c>
      <c r="V54" s="21">
        <v>137800</v>
      </c>
      <c r="W54" s="21">
        <v>138090</v>
      </c>
      <c r="X54" s="21">
        <v>137640</v>
      </c>
      <c r="Y54" s="21">
        <v>137100</v>
      </c>
      <c r="Z54" s="21">
        <v>136670</v>
      </c>
      <c r="AA54" s="21">
        <v>136220</v>
      </c>
      <c r="AB54" s="21">
        <v>135950</v>
      </c>
      <c r="AC54" s="21">
        <v>135810</v>
      </c>
      <c r="AD54" s="21">
        <v>135130</v>
      </c>
      <c r="AE54" s="21">
        <v>134570</v>
      </c>
      <c r="AF54" s="18">
        <v>134040</v>
      </c>
      <c r="AG54" s="18">
        <v>133860</v>
      </c>
      <c r="AH54" s="122">
        <v>133490</v>
      </c>
      <c r="AI54" s="122">
        <v>133570</v>
      </c>
    </row>
    <row r="55" spans="1:35" x14ac:dyDescent="0.35">
      <c r="A55" s="16" t="s">
        <v>47</v>
      </c>
      <c r="B55" s="17" t="s">
        <v>31</v>
      </c>
      <c r="C55" s="18">
        <v>326900</v>
      </c>
      <c r="D55" s="18">
        <v>325840</v>
      </c>
      <c r="E55" s="18">
        <v>324200</v>
      </c>
      <c r="F55" s="18">
        <v>323830</v>
      </c>
      <c r="G55" s="18">
        <v>323450</v>
      </c>
      <c r="H55" s="18">
        <v>322300</v>
      </c>
      <c r="I55" s="18">
        <v>322510</v>
      </c>
      <c r="J55" s="18">
        <v>322180</v>
      </c>
      <c r="K55" s="18">
        <v>322160</v>
      </c>
      <c r="L55" s="18">
        <v>321390</v>
      </c>
      <c r="M55" s="18">
        <v>321180</v>
      </c>
      <c r="N55" s="18">
        <v>322520</v>
      </c>
      <c r="O55" s="18">
        <v>323700</v>
      </c>
      <c r="P55" s="18">
        <v>325400</v>
      </c>
      <c r="Q55" s="18">
        <v>327140</v>
      </c>
      <c r="R55" s="18">
        <v>328740</v>
      </c>
      <c r="S55" s="18">
        <v>331160</v>
      </c>
      <c r="T55" s="18">
        <v>333280</v>
      </c>
      <c r="U55" s="18">
        <v>335160</v>
      </c>
      <c r="V55" s="21">
        <v>336280</v>
      </c>
      <c r="W55" s="21">
        <v>337720</v>
      </c>
      <c r="X55" s="21">
        <v>337990</v>
      </c>
      <c r="Y55" s="21">
        <v>338000</v>
      </c>
      <c r="Z55" s="21">
        <v>338440</v>
      </c>
      <c r="AA55" s="21">
        <v>338750</v>
      </c>
      <c r="AB55" s="21">
        <v>339740</v>
      </c>
      <c r="AC55" s="21">
        <v>340310</v>
      </c>
      <c r="AD55" s="21">
        <v>340350</v>
      </c>
      <c r="AE55" s="21">
        <v>341570</v>
      </c>
      <c r="AF55" s="18">
        <v>341400</v>
      </c>
      <c r="AG55" s="18">
        <v>341280</v>
      </c>
      <c r="AH55" s="122">
        <v>340920</v>
      </c>
      <c r="AI55" s="122">
        <v>341890</v>
      </c>
    </row>
    <row r="56" spans="1:35" x14ac:dyDescent="0.35">
      <c r="A56" s="16" t="s">
        <v>47</v>
      </c>
      <c r="B56" s="17" t="s">
        <v>15</v>
      </c>
      <c r="C56" s="18">
        <v>19520</v>
      </c>
      <c r="D56" s="18">
        <v>19670</v>
      </c>
      <c r="E56" s="18">
        <v>19710</v>
      </c>
      <c r="F56" s="18">
        <v>19750</v>
      </c>
      <c r="G56" s="18">
        <v>19810</v>
      </c>
      <c r="H56" s="18">
        <v>19730</v>
      </c>
      <c r="I56" s="18">
        <v>19770</v>
      </c>
      <c r="J56" s="18">
        <v>19590</v>
      </c>
      <c r="K56" s="18">
        <v>19420</v>
      </c>
      <c r="L56" s="18">
        <v>19290</v>
      </c>
      <c r="M56" s="18">
        <v>19220</v>
      </c>
      <c r="N56" s="18">
        <v>19330</v>
      </c>
      <c r="O56" s="18">
        <v>19540</v>
      </c>
      <c r="P56" s="18">
        <v>19830</v>
      </c>
      <c r="Q56" s="18">
        <v>20070</v>
      </c>
      <c r="R56" s="18">
        <v>20340</v>
      </c>
      <c r="S56" s="18">
        <v>20580</v>
      </c>
      <c r="T56" s="18">
        <v>20740</v>
      </c>
      <c r="U56" s="18">
        <v>20940</v>
      </c>
      <c r="V56" s="21">
        <v>21220</v>
      </c>
      <c r="W56" s="21">
        <v>21420</v>
      </c>
      <c r="X56" s="21">
        <v>21500</v>
      </c>
      <c r="Y56" s="21">
        <v>21510</v>
      </c>
      <c r="Z56" s="21">
        <v>21510</v>
      </c>
      <c r="AA56" s="21">
        <v>21520</v>
      </c>
      <c r="AB56" s="21">
        <v>21640</v>
      </c>
      <c r="AC56" s="21">
        <v>21730</v>
      </c>
      <c r="AD56" s="21">
        <v>21830</v>
      </c>
      <c r="AE56" s="21">
        <v>21870</v>
      </c>
      <c r="AF56" s="18">
        <v>21970</v>
      </c>
      <c r="AG56" s="18">
        <v>22030</v>
      </c>
      <c r="AH56" s="122">
        <v>22030</v>
      </c>
      <c r="AI56" s="122">
        <v>22000</v>
      </c>
    </row>
    <row r="57" spans="1:35" x14ac:dyDescent="0.35">
      <c r="A57" s="16" t="s">
        <v>47</v>
      </c>
      <c r="B57" s="17" t="s">
        <v>16</v>
      </c>
      <c r="C57" s="18">
        <v>127370</v>
      </c>
      <c r="D57" s="18">
        <v>129300</v>
      </c>
      <c r="E57" s="18">
        <v>130570</v>
      </c>
      <c r="F57" s="18">
        <v>132230</v>
      </c>
      <c r="G57" s="18">
        <v>133220</v>
      </c>
      <c r="H57" s="18">
        <v>133130</v>
      </c>
      <c r="I57" s="18">
        <v>133980</v>
      </c>
      <c r="J57" s="18">
        <v>134580</v>
      </c>
      <c r="K57" s="18">
        <v>135200</v>
      </c>
      <c r="L57" s="18">
        <v>134970</v>
      </c>
      <c r="M57" s="18">
        <v>134950</v>
      </c>
      <c r="N57" s="18">
        <v>135130</v>
      </c>
      <c r="O57" s="18">
        <v>135960</v>
      </c>
      <c r="P57" s="18">
        <v>136900</v>
      </c>
      <c r="Q57" s="18">
        <v>138060</v>
      </c>
      <c r="R57" s="18">
        <v>139380</v>
      </c>
      <c r="S57" s="18">
        <v>141140</v>
      </c>
      <c r="T57" s="18">
        <v>143130</v>
      </c>
      <c r="U57" s="18">
        <v>144370</v>
      </c>
      <c r="V57" s="21">
        <v>145600</v>
      </c>
      <c r="W57" s="21">
        <v>146850</v>
      </c>
      <c r="X57" s="21">
        <v>147260</v>
      </c>
      <c r="Y57" s="21">
        <v>147010</v>
      </c>
      <c r="Z57" s="21">
        <v>147800</v>
      </c>
      <c r="AA57" s="21">
        <v>148490</v>
      </c>
      <c r="AB57" s="21">
        <v>149170</v>
      </c>
      <c r="AC57" s="21">
        <v>149540</v>
      </c>
      <c r="AD57" s="21">
        <v>149350</v>
      </c>
      <c r="AE57" s="21">
        <v>149740</v>
      </c>
      <c r="AF57" s="18">
        <v>149410</v>
      </c>
      <c r="AG57" s="18">
        <v>150700</v>
      </c>
      <c r="AH57" s="122">
        <v>151130</v>
      </c>
      <c r="AI57" s="122">
        <v>152560</v>
      </c>
    </row>
    <row r="58" spans="1:35" x14ac:dyDescent="0.35">
      <c r="A58" s="16" t="s">
        <v>47</v>
      </c>
      <c r="B58" s="17" t="s">
        <v>26</v>
      </c>
      <c r="C58" s="18">
        <v>175690</v>
      </c>
      <c r="D58" s="18">
        <v>175280</v>
      </c>
      <c r="E58" s="18">
        <v>175320</v>
      </c>
      <c r="F58" s="18">
        <v>175460</v>
      </c>
      <c r="G58" s="18">
        <v>176430</v>
      </c>
      <c r="H58" s="18">
        <v>176390</v>
      </c>
      <c r="I58" s="18">
        <v>175800</v>
      </c>
      <c r="J58" s="18">
        <v>175320</v>
      </c>
      <c r="K58" s="18">
        <v>174390</v>
      </c>
      <c r="L58" s="18">
        <v>173680</v>
      </c>
      <c r="M58" s="18">
        <v>172850</v>
      </c>
      <c r="N58" s="18">
        <v>172300</v>
      </c>
      <c r="O58" s="18">
        <v>171560</v>
      </c>
      <c r="P58" s="18">
        <v>171470</v>
      </c>
      <c r="Q58" s="18">
        <v>171430</v>
      </c>
      <c r="R58" s="18">
        <v>171270</v>
      </c>
      <c r="S58" s="18">
        <v>171870</v>
      </c>
      <c r="T58" s="18">
        <v>172640</v>
      </c>
      <c r="U58" s="18">
        <v>173020</v>
      </c>
      <c r="V58" s="21">
        <v>173700</v>
      </c>
      <c r="W58" s="21">
        <v>174700</v>
      </c>
      <c r="X58" s="21">
        <v>174660</v>
      </c>
      <c r="Y58" s="21">
        <v>174600</v>
      </c>
      <c r="Z58" s="21">
        <v>175280</v>
      </c>
      <c r="AA58" s="21">
        <v>175900</v>
      </c>
      <c r="AB58" s="21">
        <v>177400</v>
      </c>
      <c r="AC58" s="21">
        <v>178530</v>
      </c>
      <c r="AD58" s="21">
        <v>179510</v>
      </c>
      <c r="AE58" s="21">
        <v>181040</v>
      </c>
      <c r="AF58" s="18">
        <v>181610</v>
      </c>
      <c r="AG58" s="18">
        <v>182330</v>
      </c>
      <c r="AH58" s="122">
        <v>184370</v>
      </c>
      <c r="AI58" s="122">
        <v>186540</v>
      </c>
    </row>
    <row r="59" spans="1:35" x14ac:dyDescent="0.35">
      <c r="A59" s="16" t="s">
        <v>47</v>
      </c>
      <c r="B59" s="17" t="s">
        <v>17</v>
      </c>
      <c r="C59" s="18">
        <v>103830</v>
      </c>
      <c r="D59" s="18">
        <v>104540</v>
      </c>
      <c r="E59" s="18">
        <v>105040</v>
      </c>
      <c r="F59" s="18">
        <v>105450</v>
      </c>
      <c r="G59" s="18">
        <v>105940</v>
      </c>
      <c r="H59" s="18">
        <v>105860</v>
      </c>
      <c r="I59" s="18">
        <v>105960</v>
      </c>
      <c r="J59" s="18">
        <v>106040</v>
      </c>
      <c r="K59" s="18">
        <v>105810</v>
      </c>
      <c r="L59" s="18">
        <v>106250</v>
      </c>
      <c r="M59" s="18">
        <v>106950</v>
      </c>
      <c r="N59" s="18">
        <v>107530</v>
      </c>
      <c r="O59" s="18">
        <v>108390</v>
      </c>
      <c r="P59" s="18">
        <v>109450</v>
      </c>
      <c r="Q59" s="18">
        <v>110250</v>
      </c>
      <c r="R59" s="18">
        <v>110860</v>
      </c>
      <c r="S59" s="18">
        <v>112200</v>
      </c>
      <c r="T59" s="18">
        <v>113360</v>
      </c>
      <c r="U59" s="18">
        <v>113590</v>
      </c>
      <c r="V59" s="21">
        <v>113700</v>
      </c>
      <c r="W59" s="21">
        <v>113880</v>
      </c>
      <c r="X59" s="21">
        <v>113940</v>
      </c>
      <c r="Y59" s="21">
        <v>114350</v>
      </c>
      <c r="Z59" s="21">
        <v>114760</v>
      </c>
      <c r="AA59" s="21">
        <v>114890</v>
      </c>
      <c r="AB59" s="21">
        <v>115460</v>
      </c>
      <c r="AC59" s="21">
        <v>115970</v>
      </c>
      <c r="AD59" s="21">
        <v>116190</v>
      </c>
      <c r="AE59" s="21">
        <v>116490</v>
      </c>
      <c r="AF59" s="18">
        <v>116380</v>
      </c>
      <c r="AG59" s="18">
        <v>117080</v>
      </c>
      <c r="AH59" s="122">
        <v>116820</v>
      </c>
      <c r="AI59" s="122">
        <v>116630</v>
      </c>
    </row>
    <row r="60" spans="1:35" x14ac:dyDescent="0.35">
      <c r="A60" s="16" t="s">
        <v>47</v>
      </c>
      <c r="B60" s="17" t="s">
        <v>18</v>
      </c>
      <c r="C60" s="18">
        <v>22530</v>
      </c>
      <c r="D60" s="18">
        <v>22600</v>
      </c>
      <c r="E60" s="18">
        <v>22760</v>
      </c>
      <c r="F60" s="18">
        <v>22790</v>
      </c>
      <c r="G60" s="18">
        <v>22970</v>
      </c>
      <c r="H60" s="18">
        <v>22860</v>
      </c>
      <c r="I60" s="18">
        <v>22830</v>
      </c>
      <c r="J60" s="18">
        <v>22700</v>
      </c>
      <c r="K60" s="18">
        <v>22510</v>
      </c>
      <c r="L60" s="18">
        <v>22180</v>
      </c>
      <c r="M60" s="18">
        <v>21960</v>
      </c>
      <c r="N60" s="18">
        <v>22000</v>
      </c>
      <c r="O60" s="18">
        <v>21950</v>
      </c>
      <c r="P60" s="18">
        <v>22090</v>
      </c>
      <c r="Q60" s="18">
        <v>22250</v>
      </c>
      <c r="R60" s="18">
        <v>22210</v>
      </c>
      <c r="S60" s="18">
        <v>22350</v>
      </c>
      <c r="T60" s="18">
        <v>22480</v>
      </c>
      <c r="U60" s="18">
        <v>22800</v>
      </c>
      <c r="V60" s="21">
        <v>23060</v>
      </c>
      <c r="W60" s="21">
        <v>23240</v>
      </c>
      <c r="X60" s="21">
        <v>23200</v>
      </c>
      <c r="Y60" s="21">
        <v>23180</v>
      </c>
      <c r="Z60" s="21">
        <v>23330</v>
      </c>
      <c r="AA60" s="21">
        <v>23370</v>
      </c>
      <c r="AB60" s="21">
        <v>23240</v>
      </c>
      <c r="AC60" s="21">
        <v>23110</v>
      </c>
      <c r="AD60" s="21">
        <v>23000</v>
      </c>
      <c r="AE60" s="21">
        <v>22910</v>
      </c>
      <c r="AF60" s="18">
        <v>22890</v>
      </c>
      <c r="AG60" s="18">
        <v>22960</v>
      </c>
      <c r="AH60" s="122">
        <v>23020</v>
      </c>
      <c r="AI60" s="122">
        <v>23000</v>
      </c>
    </row>
    <row r="61" spans="1:35" x14ac:dyDescent="0.35">
      <c r="A61" s="16" t="s">
        <v>47</v>
      </c>
      <c r="B61" s="17" t="s">
        <v>19</v>
      </c>
      <c r="C61" s="18">
        <v>113120</v>
      </c>
      <c r="D61" s="18">
        <v>113100</v>
      </c>
      <c r="E61" s="18">
        <v>113280</v>
      </c>
      <c r="F61" s="18">
        <v>113550</v>
      </c>
      <c r="G61" s="18">
        <v>113620</v>
      </c>
      <c r="H61" s="18">
        <v>113540</v>
      </c>
      <c r="I61" s="18">
        <v>113620</v>
      </c>
      <c r="J61" s="18">
        <v>113320</v>
      </c>
      <c r="K61" s="18">
        <v>112850</v>
      </c>
      <c r="L61" s="18">
        <v>112290</v>
      </c>
      <c r="M61" s="18">
        <v>112160</v>
      </c>
      <c r="N61" s="18">
        <v>111690</v>
      </c>
      <c r="O61" s="18">
        <v>111550</v>
      </c>
      <c r="P61" s="18">
        <v>111840</v>
      </c>
      <c r="Q61" s="18">
        <v>112030</v>
      </c>
      <c r="R61" s="18">
        <v>112100</v>
      </c>
      <c r="S61" s="18">
        <v>112380</v>
      </c>
      <c r="T61" s="18">
        <v>112610</v>
      </c>
      <c r="U61" s="18">
        <v>112490</v>
      </c>
      <c r="V61" s="21">
        <v>112600</v>
      </c>
      <c r="W61" s="21">
        <v>112980</v>
      </c>
      <c r="X61" s="21">
        <v>112900</v>
      </c>
      <c r="Y61" s="21">
        <v>112710</v>
      </c>
      <c r="Z61" s="21">
        <v>112440</v>
      </c>
      <c r="AA61" s="21">
        <v>112260</v>
      </c>
      <c r="AB61" s="21">
        <v>112200</v>
      </c>
      <c r="AC61" s="21">
        <v>112400</v>
      </c>
      <c r="AD61" s="21">
        <v>111990</v>
      </c>
      <c r="AE61" s="21">
        <v>112010</v>
      </c>
      <c r="AF61" s="18">
        <v>111470</v>
      </c>
      <c r="AG61" s="18">
        <v>111560</v>
      </c>
      <c r="AH61" s="122">
        <v>111560</v>
      </c>
      <c r="AI61" s="122">
        <v>111830</v>
      </c>
    </row>
    <row r="62" spans="1:35" x14ac:dyDescent="0.35">
      <c r="A62" s="16" t="s">
        <v>47</v>
      </c>
      <c r="B62" s="17" t="s">
        <v>20</v>
      </c>
      <c r="C62" s="18">
        <v>302530</v>
      </c>
      <c r="D62" s="18">
        <v>303220</v>
      </c>
      <c r="E62" s="18">
        <v>303950</v>
      </c>
      <c r="F62" s="18">
        <v>305220</v>
      </c>
      <c r="G62" s="18">
        <v>304930</v>
      </c>
      <c r="H62" s="18">
        <v>304760</v>
      </c>
      <c r="I62" s="18">
        <v>304440</v>
      </c>
      <c r="J62" s="18">
        <v>303330</v>
      </c>
      <c r="K62" s="18">
        <v>302580</v>
      </c>
      <c r="L62" s="18">
        <v>302270</v>
      </c>
      <c r="M62" s="18">
        <v>302340</v>
      </c>
      <c r="N62" s="18">
        <v>302770</v>
      </c>
      <c r="O62" s="18">
        <v>303480</v>
      </c>
      <c r="P62" s="18">
        <v>305660</v>
      </c>
      <c r="Q62" s="18">
        <v>306850</v>
      </c>
      <c r="R62" s="18">
        <v>308450</v>
      </c>
      <c r="S62" s="18">
        <v>310370</v>
      </c>
      <c r="T62" s="18">
        <v>311310</v>
      </c>
      <c r="U62" s="18">
        <v>312180</v>
      </c>
      <c r="V62" s="21">
        <v>313180</v>
      </c>
      <c r="W62" s="21">
        <v>313900</v>
      </c>
      <c r="X62" s="21">
        <v>314770</v>
      </c>
      <c r="Y62" s="21">
        <v>315810</v>
      </c>
      <c r="Z62" s="21">
        <v>316770</v>
      </c>
      <c r="AA62" s="21">
        <v>318110</v>
      </c>
      <c r="AB62" s="21">
        <v>319050</v>
      </c>
      <c r="AC62" s="21">
        <v>320480</v>
      </c>
      <c r="AD62" s="21">
        <v>321320</v>
      </c>
      <c r="AE62" s="21">
        <v>323120</v>
      </c>
      <c r="AF62" s="18">
        <v>323620</v>
      </c>
      <c r="AG62" s="18">
        <v>325390</v>
      </c>
      <c r="AH62" s="122">
        <v>327460</v>
      </c>
      <c r="AI62" s="122">
        <v>330280</v>
      </c>
    </row>
    <row r="63" spans="1:35" x14ac:dyDescent="0.35">
      <c r="A63" s="16" t="s">
        <v>47</v>
      </c>
      <c r="B63" s="17" t="s">
        <v>21</v>
      </c>
      <c r="C63" s="18">
        <v>80930</v>
      </c>
      <c r="D63" s="18">
        <v>81050</v>
      </c>
      <c r="E63" s="18">
        <v>81430</v>
      </c>
      <c r="F63" s="18">
        <v>81980</v>
      </c>
      <c r="G63" s="18">
        <v>82420</v>
      </c>
      <c r="H63" s="18">
        <v>83060</v>
      </c>
      <c r="I63" s="18">
        <v>84050</v>
      </c>
      <c r="J63" s="18">
        <v>84680</v>
      </c>
      <c r="K63" s="18">
        <v>85450</v>
      </c>
      <c r="L63" s="18">
        <v>86160</v>
      </c>
      <c r="M63" s="18">
        <v>86200</v>
      </c>
      <c r="N63" s="18">
        <v>86630</v>
      </c>
      <c r="O63" s="18">
        <v>87090</v>
      </c>
      <c r="P63" s="18">
        <v>86920</v>
      </c>
      <c r="Q63" s="18">
        <v>87510</v>
      </c>
      <c r="R63" s="18">
        <v>88090</v>
      </c>
      <c r="S63" s="18">
        <v>88430</v>
      </c>
      <c r="T63" s="18">
        <v>88540</v>
      </c>
      <c r="U63" s="18">
        <v>88690</v>
      </c>
      <c r="V63" s="21">
        <v>89550</v>
      </c>
      <c r="W63" s="21">
        <v>90330</v>
      </c>
      <c r="X63" s="21">
        <v>90460</v>
      </c>
      <c r="Y63" s="21">
        <v>90290</v>
      </c>
      <c r="Z63" s="21">
        <v>90150</v>
      </c>
      <c r="AA63" s="21">
        <v>90890</v>
      </c>
      <c r="AB63" s="21">
        <v>91600</v>
      </c>
      <c r="AC63" s="21">
        <v>91780</v>
      </c>
      <c r="AD63" s="21">
        <v>91940</v>
      </c>
      <c r="AE63" s="21">
        <v>92100</v>
      </c>
      <c r="AF63" s="18">
        <v>92090</v>
      </c>
      <c r="AG63" s="18">
        <v>91470</v>
      </c>
      <c r="AH63" s="122">
        <v>92610</v>
      </c>
      <c r="AI63" s="122">
        <v>93550</v>
      </c>
    </row>
    <row r="64" spans="1:35" x14ac:dyDescent="0.35">
      <c r="A64" s="16" t="s">
        <v>47</v>
      </c>
      <c r="B64" s="17" t="s">
        <v>27</v>
      </c>
      <c r="C64" s="18">
        <v>97250</v>
      </c>
      <c r="D64" s="18">
        <v>96920</v>
      </c>
      <c r="E64" s="18">
        <v>97000</v>
      </c>
      <c r="F64" s="18">
        <v>96780</v>
      </c>
      <c r="G64" s="18">
        <v>95870</v>
      </c>
      <c r="H64" s="18">
        <v>95320</v>
      </c>
      <c r="I64" s="18">
        <v>95200</v>
      </c>
      <c r="J64" s="18">
        <v>94930</v>
      </c>
      <c r="K64" s="18">
        <v>94420</v>
      </c>
      <c r="L64" s="18">
        <v>93930</v>
      </c>
      <c r="M64" s="18">
        <v>93320</v>
      </c>
      <c r="N64" s="18">
        <v>93040</v>
      </c>
      <c r="O64" s="18">
        <v>92470</v>
      </c>
      <c r="P64" s="18">
        <v>91960</v>
      </c>
      <c r="Q64" s="18">
        <v>91530</v>
      </c>
      <c r="R64" s="18">
        <v>91410</v>
      </c>
      <c r="S64" s="18">
        <v>91370</v>
      </c>
      <c r="T64" s="18">
        <v>91190</v>
      </c>
      <c r="U64" s="18">
        <v>91080</v>
      </c>
      <c r="V64" s="21">
        <v>90800</v>
      </c>
      <c r="W64" s="21">
        <v>90610</v>
      </c>
      <c r="X64" s="21">
        <v>90420</v>
      </c>
      <c r="Y64" s="21">
        <v>89980</v>
      </c>
      <c r="Z64" s="21">
        <v>89950</v>
      </c>
      <c r="AA64" s="21">
        <v>89930</v>
      </c>
      <c r="AB64" s="21">
        <v>90260</v>
      </c>
      <c r="AC64" s="21">
        <v>90120</v>
      </c>
      <c r="AD64" s="21">
        <v>89660</v>
      </c>
      <c r="AE64" s="21">
        <v>89560</v>
      </c>
      <c r="AF64" s="18">
        <v>88990</v>
      </c>
      <c r="AG64" s="18">
        <v>88510</v>
      </c>
      <c r="AH64" s="122">
        <v>88270</v>
      </c>
      <c r="AI64" s="122">
        <v>88750</v>
      </c>
    </row>
    <row r="65" spans="1:38" x14ac:dyDescent="0.35">
      <c r="A65" s="16" t="s">
        <v>47</v>
      </c>
      <c r="B65" s="17" t="s">
        <v>28</v>
      </c>
      <c r="C65" s="18">
        <v>145040</v>
      </c>
      <c r="D65" s="18">
        <v>144500</v>
      </c>
      <c r="E65" s="18">
        <v>145680</v>
      </c>
      <c r="F65" s="18">
        <v>147250</v>
      </c>
      <c r="G65" s="18">
        <v>148710</v>
      </c>
      <c r="H65" s="18">
        <v>150080</v>
      </c>
      <c r="I65" s="18">
        <v>151780</v>
      </c>
      <c r="J65" s="18">
        <v>153200</v>
      </c>
      <c r="K65" s="18">
        <v>154760</v>
      </c>
      <c r="L65" s="18">
        <v>157050</v>
      </c>
      <c r="M65" s="18">
        <v>159030</v>
      </c>
      <c r="N65" s="18">
        <v>160370</v>
      </c>
      <c r="O65" s="18">
        <v>161690</v>
      </c>
      <c r="P65" s="18">
        <v>163540</v>
      </c>
      <c r="Q65" s="18">
        <v>165010</v>
      </c>
      <c r="R65" s="18">
        <v>167110</v>
      </c>
      <c r="S65" s="18">
        <v>169470</v>
      </c>
      <c r="T65" s="18">
        <v>171390</v>
      </c>
      <c r="U65" s="18">
        <v>173040</v>
      </c>
      <c r="V65" s="21">
        <v>174090</v>
      </c>
      <c r="W65" s="21">
        <v>175300</v>
      </c>
      <c r="X65" s="21">
        <v>175480</v>
      </c>
      <c r="Y65" s="21">
        <v>175200</v>
      </c>
      <c r="Z65" s="21">
        <v>176060</v>
      </c>
      <c r="AA65" s="21">
        <v>177060</v>
      </c>
      <c r="AB65" s="21">
        <v>178330</v>
      </c>
      <c r="AC65" s="21">
        <v>179080</v>
      </c>
      <c r="AD65" s="21">
        <v>179270</v>
      </c>
      <c r="AE65" s="21">
        <v>179740</v>
      </c>
      <c r="AF65" s="18">
        <v>179920</v>
      </c>
      <c r="AG65" s="18">
        <v>180850</v>
      </c>
      <c r="AH65" s="122">
        <v>181730</v>
      </c>
      <c r="AI65" s="122">
        <v>183810</v>
      </c>
    </row>
    <row r="66" spans="1:38" ht="29.15" customHeight="1" x14ac:dyDescent="0.35">
      <c r="A66" s="17" t="s">
        <v>182</v>
      </c>
      <c r="B66" s="17" t="s">
        <v>54</v>
      </c>
      <c r="C66" s="18" t="s">
        <v>190</v>
      </c>
      <c r="D66" s="18" t="s">
        <v>190</v>
      </c>
      <c r="E66" s="18" t="s">
        <v>190</v>
      </c>
      <c r="F66" s="18" t="s">
        <v>190</v>
      </c>
      <c r="G66" s="18" t="s">
        <v>190</v>
      </c>
      <c r="H66" s="18" t="s">
        <v>190</v>
      </c>
      <c r="I66" s="18" t="s">
        <v>190</v>
      </c>
      <c r="J66" s="18" t="s">
        <v>190</v>
      </c>
      <c r="K66" s="18" t="s">
        <v>190</v>
      </c>
      <c r="L66" s="18" t="s">
        <v>190</v>
      </c>
      <c r="M66" s="18">
        <v>351412</v>
      </c>
      <c r="N66" s="18">
        <v>352228</v>
      </c>
      <c r="O66" s="18">
        <v>353126</v>
      </c>
      <c r="P66" s="18">
        <v>354193</v>
      </c>
      <c r="Q66" s="18">
        <v>357797</v>
      </c>
      <c r="R66" s="18">
        <v>361637</v>
      </c>
      <c r="S66" s="18">
        <v>366958</v>
      </c>
      <c r="T66" s="18">
        <v>370414</v>
      </c>
      <c r="U66" s="18">
        <v>375116</v>
      </c>
      <c r="V66" s="21">
        <v>379572</v>
      </c>
      <c r="W66" s="21">
        <v>384366</v>
      </c>
      <c r="X66" s="21" t="s">
        <v>190</v>
      </c>
      <c r="Y66" s="21" t="s">
        <v>190</v>
      </c>
      <c r="Z66" s="21" t="s">
        <v>190</v>
      </c>
      <c r="AA66" s="21" t="s">
        <v>190</v>
      </c>
      <c r="AB66" s="21" t="s">
        <v>190</v>
      </c>
      <c r="AC66" s="21" t="s">
        <v>190</v>
      </c>
      <c r="AD66" s="21" t="s">
        <v>190</v>
      </c>
      <c r="AE66" s="21" t="s">
        <v>190</v>
      </c>
      <c r="AF66" s="21" t="s">
        <v>190</v>
      </c>
      <c r="AG66" s="21" t="s">
        <v>190</v>
      </c>
      <c r="AH66" s="122">
        <v>395432</v>
      </c>
      <c r="AI66" s="122" t="s">
        <v>190</v>
      </c>
      <c r="AL66" s="63"/>
    </row>
    <row r="67" spans="1:38" x14ac:dyDescent="0.35">
      <c r="A67" s="16" t="s">
        <v>182</v>
      </c>
      <c r="B67" s="16" t="s">
        <v>55</v>
      </c>
      <c r="C67" s="18" t="s">
        <v>190</v>
      </c>
      <c r="D67" s="18" t="s">
        <v>190</v>
      </c>
      <c r="E67" s="18" t="s">
        <v>190</v>
      </c>
      <c r="F67" s="18" t="s">
        <v>190</v>
      </c>
      <c r="G67" s="18" t="s">
        <v>190</v>
      </c>
      <c r="H67" s="18" t="s">
        <v>190</v>
      </c>
      <c r="I67" s="18" t="s">
        <v>190</v>
      </c>
      <c r="J67" s="18" t="s">
        <v>190</v>
      </c>
      <c r="K67" s="18" t="s">
        <v>190</v>
      </c>
      <c r="L67" s="18" t="s">
        <v>190</v>
      </c>
      <c r="M67" s="31">
        <v>20762</v>
      </c>
      <c r="N67" s="31">
        <v>20817</v>
      </c>
      <c r="O67" s="31">
        <v>20919</v>
      </c>
      <c r="P67" s="31">
        <v>21086</v>
      </c>
      <c r="Q67" s="31">
        <v>21369</v>
      </c>
      <c r="R67" s="31">
        <v>21601</v>
      </c>
      <c r="S67" s="31">
        <v>21747</v>
      </c>
      <c r="T67" s="31">
        <v>22114</v>
      </c>
      <c r="U67" s="31">
        <v>22219</v>
      </c>
      <c r="V67" s="21">
        <v>22345</v>
      </c>
      <c r="W67" s="21">
        <v>22422</v>
      </c>
      <c r="X67" s="21" t="s">
        <v>190</v>
      </c>
      <c r="Y67" s="21" t="s">
        <v>190</v>
      </c>
      <c r="Z67" s="21" t="s">
        <v>190</v>
      </c>
      <c r="AA67" s="21" t="s">
        <v>190</v>
      </c>
      <c r="AB67" s="21" t="s">
        <v>190</v>
      </c>
      <c r="AC67" s="21" t="s">
        <v>190</v>
      </c>
      <c r="AD67" s="21" t="s">
        <v>190</v>
      </c>
      <c r="AE67" s="21" t="s">
        <v>190</v>
      </c>
      <c r="AF67" s="21" t="s">
        <v>190</v>
      </c>
      <c r="AG67" s="21" t="s">
        <v>190</v>
      </c>
      <c r="AH67" s="122">
        <v>21944</v>
      </c>
      <c r="AI67" s="122" t="s">
        <v>190</v>
      </c>
    </row>
    <row r="68" spans="1:38" x14ac:dyDescent="0.35">
      <c r="A68" s="16" t="s">
        <v>182</v>
      </c>
      <c r="B68" s="16" t="s">
        <v>56</v>
      </c>
      <c r="C68" s="18" t="s">
        <v>190</v>
      </c>
      <c r="D68" s="18" t="s">
        <v>190</v>
      </c>
      <c r="E68" s="18" t="s">
        <v>190</v>
      </c>
      <c r="F68" s="18" t="s">
        <v>190</v>
      </c>
      <c r="G68" s="18" t="s">
        <v>190</v>
      </c>
      <c r="H68" s="18" t="s">
        <v>190</v>
      </c>
      <c r="I68" s="18" t="s">
        <v>190</v>
      </c>
      <c r="J68" s="18" t="s">
        <v>190</v>
      </c>
      <c r="K68" s="18" t="s">
        <v>190</v>
      </c>
      <c r="L68" s="18" t="s">
        <v>190</v>
      </c>
      <c r="M68" s="31">
        <v>41532</v>
      </c>
      <c r="N68" s="31">
        <v>41726</v>
      </c>
      <c r="O68" s="31">
        <v>41374</v>
      </c>
      <c r="P68" s="31">
        <v>41872</v>
      </c>
      <c r="Q68" s="31">
        <v>42178</v>
      </c>
      <c r="R68" s="31">
        <v>42616</v>
      </c>
      <c r="S68" s="31">
        <v>42976</v>
      </c>
      <c r="T68" s="31">
        <v>43479</v>
      </c>
      <c r="U68" s="31">
        <v>43760</v>
      </c>
      <c r="V68" s="21">
        <v>43902</v>
      </c>
      <c r="W68" s="21">
        <v>44435</v>
      </c>
      <c r="X68" s="21" t="s">
        <v>190</v>
      </c>
      <c r="Y68" s="21" t="s">
        <v>190</v>
      </c>
      <c r="Z68" s="21" t="s">
        <v>190</v>
      </c>
      <c r="AA68" s="21" t="s">
        <v>190</v>
      </c>
      <c r="AB68" s="21" t="s">
        <v>190</v>
      </c>
      <c r="AC68" s="21" t="s">
        <v>190</v>
      </c>
      <c r="AD68" s="21" t="s">
        <v>190</v>
      </c>
      <c r="AE68" s="21" t="s">
        <v>190</v>
      </c>
      <c r="AF68" s="21" t="s">
        <v>190</v>
      </c>
      <c r="AG68" s="21" t="s">
        <v>190</v>
      </c>
      <c r="AH68" s="122">
        <v>42794</v>
      </c>
      <c r="AI68" s="122" t="s">
        <v>190</v>
      </c>
    </row>
    <row r="69" spans="1:38" x14ac:dyDescent="0.35">
      <c r="A69" s="16" t="s">
        <v>182</v>
      </c>
      <c r="B69" s="16" t="s">
        <v>57</v>
      </c>
      <c r="C69" s="18" t="s">
        <v>190</v>
      </c>
      <c r="D69" s="18" t="s">
        <v>190</v>
      </c>
      <c r="E69" s="18" t="s">
        <v>190</v>
      </c>
      <c r="F69" s="18" t="s">
        <v>190</v>
      </c>
      <c r="G69" s="18" t="s">
        <v>190</v>
      </c>
      <c r="H69" s="18" t="s">
        <v>190</v>
      </c>
      <c r="I69" s="18" t="s">
        <v>190</v>
      </c>
      <c r="J69" s="18" t="s">
        <v>190</v>
      </c>
      <c r="K69" s="18" t="s">
        <v>190</v>
      </c>
      <c r="L69" s="18" t="s">
        <v>190</v>
      </c>
      <c r="M69" s="31">
        <v>11672</v>
      </c>
      <c r="N69" s="31">
        <v>11761</v>
      </c>
      <c r="O69" s="31">
        <v>11921</v>
      </c>
      <c r="P69" s="31">
        <v>12161</v>
      </c>
      <c r="Q69" s="31">
        <v>12451</v>
      </c>
      <c r="R69" s="31">
        <v>12621</v>
      </c>
      <c r="S69" s="31">
        <v>12849</v>
      </c>
      <c r="T69" s="31">
        <v>13071</v>
      </c>
      <c r="U69" s="31">
        <v>13128</v>
      </c>
      <c r="V69" s="21">
        <v>13439</v>
      </c>
      <c r="W69" s="21">
        <v>13592</v>
      </c>
      <c r="X69" s="21" t="s">
        <v>190</v>
      </c>
      <c r="Y69" s="21" t="s">
        <v>190</v>
      </c>
      <c r="Z69" s="21" t="s">
        <v>190</v>
      </c>
      <c r="AA69" s="21" t="s">
        <v>190</v>
      </c>
      <c r="AB69" s="21" t="s">
        <v>190</v>
      </c>
      <c r="AC69" s="21" t="s">
        <v>190</v>
      </c>
      <c r="AD69" s="21" t="s">
        <v>190</v>
      </c>
      <c r="AE69" s="21" t="s">
        <v>190</v>
      </c>
      <c r="AF69" s="21" t="s">
        <v>190</v>
      </c>
      <c r="AG69" s="21" t="s">
        <v>190</v>
      </c>
      <c r="AH69" s="122">
        <v>12729</v>
      </c>
      <c r="AI69" s="122" t="s">
        <v>190</v>
      </c>
    </row>
    <row r="70" spans="1:38" x14ac:dyDescent="0.35">
      <c r="A70" s="16" t="s">
        <v>182</v>
      </c>
      <c r="B70" s="16" t="s">
        <v>58</v>
      </c>
      <c r="C70" s="18" t="s">
        <v>190</v>
      </c>
      <c r="D70" s="18" t="s">
        <v>190</v>
      </c>
      <c r="E70" s="18" t="s">
        <v>190</v>
      </c>
      <c r="F70" s="18" t="s">
        <v>190</v>
      </c>
      <c r="G70" s="18" t="s">
        <v>190</v>
      </c>
      <c r="H70" s="18" t="s">
        <v>190</v>
      </c>
      <c r="I70" s="18" t="s">
        <v>190</v>
      </c>
      <c r="J70" s="18" t="s">
        <v>190</v>
      </c>
      <c r="K70" s="18" t="s">
        <v>190</v>
      </c>
      <c r="L70" s="18" t="s">
        <v>190</v>
      </c>
      <c r="M70" s="31">
        <v>141060</v>
      </c>
      <c r="N70" s="31">
        <v>140323</v>
      </c>
      <c r="O70" s="31">
        <v>139962</v>
      </c>
      <c r="P70" s="31">
        <v>140402</v>
      </c>
      <c r="Q70" s="31">
        <v>140737</v>
      </c>
      <c r="R70" s="31">
        <v>140926</v>
      </c>
      <c r="S70" s="31">
        <v>141446</v>
      </c>
      <c r="T70" s="31">
        <v>141526</v>
      </c>
      <c r="U70" s="31">
        <v>141591</v>
      </c>
      <c r="V70" s="21">
        <v>141744</v>
      </c>
      <c r="W70" s="21">
        <v>142034</v>
      </c>
      <c r="X70" s="21" t="s">
        <v>190</v>
      </c>
      <c r="Y70" s="21" t="s">
        <v>190</v>
      </c>
      <c r="Z70" s="21" t="s">
        <v>190</v>
      </c>
      <c r="AA70" s="21" t="s">
        <v>190</v>
      </c>
      <c r="AB70" s="21" t="s">
        <v>190</v>
      </c>
      <c r="AC70" s="21" t="s">
        <v>190</v>
      </c>
      <c r="AD70" s="21" t="s">
        <v>190</v>
      </c>
      <c r="AE70" s="21" t="s">
        <v>190</v>
      </c>
      <c r="AF70" s="21" t="s">
        <v>190</v>
      </c>
      <c r="AG70" s="21" t="s">
        <v>190</v>
      </c>
      <c r="AH70" s="122">
        <v>139110</v>
      </c>
      <c r="AI70" s="122" t="s">
        <v>190</v>
      </c>
    </row>
    <row r="71" spans="1:38" x14ac:dyDescent="0.35">
      <c r="A71" s="16" t="s">
        <v>182</v>
      </c>
      <c r="B71" s="16" t="s">
        <v>96</v>
      </c>
      <c r="C71" s="18" t="s">
        <v>190</v>
      </c>
      <c r="D71" s="18" t="s">
        <v>190</v>
      </c>
      <c r="E71" s="18" t="s">
        <v>190</v>
      </c>
      <c r="F71" s="18" t="s">
        <v>190</v>
      </c>
      <c r="G71" s="18" t="s">
        <v>190</v>
      </c>
      <c r="H71" s="18" t="s">
        <v>190</v>
      </c>
      <c r="I71" s="18" t="s">
        <v>190</v>
      </c>
      <c r="J71" s="18" t="s">
        <v>190</v>
      </c>
      <c r="K71" s="18" t="s">
        <v>190</v>
      </c>
      <c r="L71" s="18" t="s">
        <v>190</v>
      </c>
      <c r="M71" s="31">
        <v>17961</v>
      </c>
      <c r="N71" s="31">
        <v>17879</v>
      </c>
      <c r="O71" s="31">
        <v>17976</v>
      </c>
      <c r="P71" s="31">
        <v>18248</v>
      </c>
      <c r="Q71" s="31">
        <v>18471</v>
      </c>
      <c r="R71" s="31">
        <v>18500</v>
      </c>
      <c r="S71" s="31">
        <v>18908</v>
      </c>
      <c r="T71" s="31">
        <v>19205</v>
      </c>
      <c r="U71" s="31">
        <v>19254</v>
      </c>
      <c r="V71" s="21">
        <v>19026</v>
      </c>
      <c r="W71" s="21">
        <v>19028</v>
      </c>
      <c r="X71" s="21" t="s">
        <v>190</v>
      </c>
      <c r="Y71" s="21" t="s">
        <v>190</v>
      </c>
      <c r="Z71" s="21" t="s">
        <v>190</v>
      </c>
      <c r="AA71" s="21" t="s">
        <v>190</v>
      </c>
      <c r="AB71" s="21" t="s">
        <v>190</v>
      </c>
      <c r="AC71" s="21" t="s">
        <v>190</v>
      </c>
      <c r="AD71" s="21" t="s">
        <v>190</v>
      </c>
      <c r="AE71" s="21" t="s">
        <v>190</v>
      </c>
      <c r="AF71" s="21" t="s">
        <v>190</v>
      </c>
      <c r="AG71" s="21" t="s">
        <v>190</v>
      </c>
      <c r="AH71" s="122">
        <v>19976</v>
      </c>
      <c r="AI71" s="122" t="s">
        <v>190</v>
      </c>
    </row>
    <row r="72" spans="1:38" x14ac:dyDescent="0.35">
      <c r="A72" s="16" t="s">
        <v>182</v>
      </c>
      <c r="B72" s="16" t="s">
        <v>59</v>
      </c>
      <c r="C72" s="18" t="s">
        <v>190</v>
      </c>
      <c r="D72" s="18" t="s">
        <v>190</v>
      </c>
      <c r="E72" s="18" t="s">
        <v>190</v>
      </c>
      <c r="F72" s="18" t="s">
        <v>190</v>
      </c>
      <c r="G72" s="18" t="s">
        <v>190</v>
      </c>
      <c r="H72" s="18" t="s">
        <v>190</v>
      </c>
      <c r="I72" s="18" t="s">
        <v>190</v>
      </c>
      <c r="J72" s="18" t="s">
        <v>190</v>
      </c>
      <c r="K72" s="18" t="s">
        <v>190</v>
      </c>
      <c r="L72" s="18" t="s">
        <v>190</v>
      </c>
      <c r="M72" s="31">
        <v>6680</v>
      </c>
      <c r="N72" s="31">
        <v>6763</v>
      </c>
      <c r="O72" s="31">
        <v>6852</v>
      </c>
      <c r="P72" s="31">
        <v>6876</v>
      </c>
      <c r="Q72" s="31">
        <v>6956</v>
      </c>
      <c r="R72" s="31">
        <v>7022</v>
      </c>
      <c r="S72" s="31">
        <v>7019</v>
      </c>
      <c r="T72" s="31">
        <v>7001</v>
      </c>
      <c r="U72" s="31">
        <v>6944</v>
      </c>
      <c r="V72" s="21">
        <v>6953</v>
      </c>
      <c r="W72" s="21">
        <v>6944</v>
      </c>
      <c r="X72" s="21" t="s">
        <v>190</v>
      </c>
      <c r="Y72" s="21" t="s">
        <v>190</v>
      </c>
      <c r="Z72" s="21" t="s">
        <v>190</v>
      </c>
      <c r="AA72" s="21" t="s">
        <v>190</v>
      </c>
      <c r="AB72" s="21" t="s">
        <v>190</v>
      </c>
      <c r="AC72" s="21" t="s">
        <v>190</v>
      </c>
      <c r="AD72" s="21" t="s">
        <v>190</v>
      </c>
      <c r="AE72" s="21" t="s">
        <v>190</v>
      </c>
      <c r="AF72" s="21" t="s">
        <v>190</v>
      </c>
      <c r="AG72" s="21" t="s">
        <v>190</v>
      </c>
      <c r="AH72" s="122">
        <v>7236</v>
      </c>
      <c r="AI72" s="122" t="s">
        <v>190</v>
      </c>
    </row>
    <row r="73" spans="1:38" x14ac:dyDescent="0.35">
      <c r="A73" s="16" t="s">
        <v>182</v>
      </c>
      <c r="B73" s="16" t="s">
        <v>60</v>
      </c>
      <c r="C73" s="18" t="s">
        <v>190</v>
      </c>
      <c r="D73" s="18" t="s">
        <v>190</v>
      </c>
      <c r="E73" s="18" t="s">
        <v>190</v>
      </c>
      <c r="F73" s="18" t="s">
        <v>190</v>
      </c>
      <c r="G73" s="18" t="s">
        <v>190</v>
      </c>
      <c r="H73" s="18" t="s">
        <v>190</v>
      </c>
      <c r="I73" s="18" t="s">
        <v>190</v>
      </c>
      <c r="J73" s="18" t="s">
        <v>190</v>
      </c>
      <c r="K73" s="18" t="s">
        <v>190</v>
      </c>
      <c r="L73" s="18" t="s">
        <v>190</v>
      </c>
      <c r="M73" s="31">
        <v>8273</v>
      </c>
      <c r="N73" s="31">
        <v>8167</v>
      </c>
      <c r="O73" s="31">
        <v>8134</v>
      </c>
      <c r="P73" s="31">
        <v>8242</v>
      </c>
      <c r="Q73" s="31">
        <v>8179</v>
      </c>
      <c r="R73" s="31">
        <v>8188</v>
      </c>
      <c r="S73" s="31">
        <v>8167</v>
      </c>
      <c r="T73" s="31">
        <v>8061</v>
      </c>
      <c r="U73" s="31">
        <v>7991</v>
      </c>
      <c r="V73" s="21">
        <v>7974</v>
      </c>
      <c r="W73" s="21">
        <v>7898</v>
      </c>
      <c r="X73" s="21" t="s">
        <v>190</v>
      </c>
      <c r="Y73" s="21" t="s">
        <v>190</v>
      </c>
      <c r="Z73" s="21" t="s">
        <v>190</v>
      </c>
      <c r="AA73" s="21" t="s">
        <v>190</v>
      </c>
      <c r="AB73" s="21" t="s">
        <v>190</v>
      </c>
      <c r="AC73" s="21" t="s">
        <v>190</v>
      </c>
      <c r="AD73" s="21" t="s">
        <v>190</v>
      </c>
      <c r="AE73" s="21" t="s">
        <v>190</v>
      </c>
      <c r="AF73" s="21" t="s">
        <v>190</v>
      </c>
      <c r="AG73" s="21" t="s">
        <v>190</v>
      </c>
      <c r="AH73" s="122">
        <v>7430</v>
      </c>
      <c r="AI73" s="122" t="s">
        <v>190</v>
      </c>
    </row>
    <row r="74" spans="1:38" x14ac:dyDescent="0.35">
      <c r="A74" s="16" t="s">
        <v>182</v>
      </c>
      <c r="B74" s="16" t="s">
        <v>97</v>
      </c>
      <c r="C74" s="18" t="s">
        <v>190</v>
      </c>
      <c r="D74" s="18" t="s">
        <v>190</v>
      </c>
      <c r="E74" s="18" t="s">
        <v>190</v>
      </c>
      <c r="F74" s="18" t="s">
        <v>190</v>
      </c>
      <c r="G74" s="18" t="s">
        <v>190</v>
      </c>
      <c r="H74" s="18" t="s">
        <v>190</v>
      </c>
      <c r="I74" s="18" t="s">
        <v>190</v>
      </c>
      <c r="J74" s="18" t="s">
        <v>190</v>
      </c>
      <c r="K74" s="18" t="s">
        <v>190</v>
      </c>
      <c r="L74" s="18" t="s">
        <v>190</v>
      </c>
      <c r="M74" s="31">
        <v>9950</v>
      </c>
      <c r="N74" s="31">
        <v>9897</v>
      </c>
      <c r="O74" s="31">
        <v>9926</v>
      </c>
      <c r="P74" s="31">
        <v>10051</v>
      </c>
      <c r="Q74" s="31">
        <v>10023</v>
      </c>
      <c r="R74" s="31">
        <v>10072</v>
      </c>
      <c r="S74" s="31">
        <v>10130</v>
      </c>
      <c r="T74" s="31">
        <v>10119</v>
      </c>
      <c r="U74" s="31">
        <v>10021</v>
      </c>
      <c r="V74" s="21">
        <v>10037</v>
      </c>
      <c r="W74" s="21">
        <v>10086</v>
      </c>
      <c r="X74" s="21" t="s">
        <v>190</v>
      </c>
      <c r="Y74" s="21" t="s">
        <v>190</v>
      </c>
      <c r="Z74" s="21" t="s">
        <v>190</v>
      </c>
      <c r="AA74" s="21" t="s">
        <v>190</v>
      </c>
      <c r="AB74" s="21" t="s">
        <v>190</v>
      </c>
      <c r="AC74" s="21" t="s">
        <v>190</v>
      </c>
      <c r="AD74" s="21" t="s">
        <v>190</v>
      </c>
      <c r="AE74" s="21" t="s">
        <v>190</v>
      </c>
      <c r="AF74" s="21" t="s">
        <v>190</v>
      </c>
      <c r="AG74" s="21" t="s">
        <v>190</v>
      </c>
      <c r="AH74" s="122">
        <v>9507</v>
      </c>
      <c r="AI74" s="122" t="s">
        <v>190</v>
      </c>
    </row>
    <row r="75" spans="1:38" x14ac:dyDescent="0.35">
      <c r="A75" s="16" t="s">
        <v>182</v>
      </c>
      <c r="B75" s="16" t="s">
        <v>61</v>
      </c>
      <c r="C75" s="18" t="s">
        <v>190</v>
      </c>
      <c r="D75" s="18" t="s">
        <v>190</v>
      </c>
      <c r="E75" s="18" t="s">
        <v>190</v>
      </c>
      <c r="F75" s="18" t="s">
        <v>190</v>
      </c>
      <c r="G75" s="18" t="s">
        <v>190</v>
      </c>
      <c r="H75" s="18" t="s">
        <v>190</v>
      </c>
      <c r="I75" s="18" t="s">
        <v>190</v>
      </c>
      <c r="J75" s="18" t="s">
        <v>190</v>
      </c>
      <c r="K75" s="18" t="s">
        <v>190</v>
      </c>
      <c r="L75" s="18" t="s">
        <v>190</v>
      </c>
      <c r="M75" s="31">
        <v>18739</v>
      </c>
      <c r="N75" s="31">
        <v>18712</v>
      </c>
      <c r="O75" s="31">
        <v>18713</v>
      </c>
      <c r="P75" s="31">
        <v>18918</v>
      </c>
      <c r="Q75" s="31">
        <v>18895</v>
      </c>
      <c r="R75" s="31">
        <v>18882</v>
      </c>
      <c r="S75" s="31">
        <v>18930</v>
      </c>
      <c r="T75" s="31">
        <v>19121</v>
      </c>
      <c r="U75" s="31">
        <v>19105</v>
      </c>
      <c r="V75" s="21">
        <v>19047</v>
      </c>
      <c r="W75" s="21">
        <v>19052</v>
      </c>
      <c r="X75" s="21" t="s">
        <v>190</v>
      </c>
      <c r="Y75" s="21" t="s">
        <v>190</v>
      </c>
      <c r="Z75" s="21" t="s">
        <v>190</v>
      </c>
      <c r="AA75" s="21" t="s">
        <v>190</v>
      </c>
      <c r="AB75" s="21" t="s">
        <v>190</v>
      </c>
      <c r="AC75" s="21" t="s">
        <v>190</v>
      </c>
      <c r="AD75" s="21" t="s">
        <v>190</v>
      </c>
      <c r="AE75" s="21" t="s">
        <v>190</v>
      </c>
      <c r="AF75" s="21" t="s">
        <v>190</v>
      </c>
      <c r="AG75" s="21" t="s">
        <v>190</v>
      </c>
      <c r="AH75" s="122">
        <v>18399</v>
      </c>
      <c r="AI75" s="122" t="s">
        <v>190</v>
      </c>
    </row>
    <row r="76" spans="1:38" x14ac:dyDescent="0.35">
      <c r="A76" s="16" t="s">
        <v>182</v>
      </c>
      <c r="B76" s="16" t="s">
        <v>62</v>
      </c>
      <c r="C76" s="18" t="s">
        <v>190</v>
      </c>
      <c r="D76" s="18" t="s">
        <v>190</v>
      </c>
      <c r="E76" s="18" t="s">
        <v>190</v>
      </c>
      <c r="F76" s="18" t="s">
        <v>190</v>
      </c>
      <c r="G76" s="18" t="s">
        <v>190</v>
      </c>
      <c r="H76" s="18" t="s">
        <v>190</v>
      </c>
      <c r="I76" s="18" t="s">
        <v>190</v>
      </c>
      <c r="J76" s="18" t="s">
        <v>190</v>
      </c>
      <c r="K76" s="18" t="s">
        <v>190</v>
      </c>
      <c r="L76" s="18" t="s">
        <v>190</v>
      </c>
      <c r="M76" s="31">
        <v>75287</v>
      </c>
      <c r="N76" s="31">
        <v>75207</v>
      </c>
      <c r="O76" s="31">
        <v>74622</v>
      </c>
      <c r="P76" s="31">
        <v>73622</v>
      </c>
      <c r="Q76" s="31">
        <v>73088</v>
      </c>
      <c r="R76" s="31">
        <v>73696</v>
      </c>
      <c r="S76" s="31">
        <v>73570</v>
      </c>
      <c r="T76" s="31">
        <v>72903</v>
      </c>
      <c r="U76" s="31">
        <v>72522</v>
      </c>
      <c r="V76" s="21">
        <v>71988</v>
      </c>
      <c r="W76" s="21">
        <v>72573</v>
      </c>
      <c r="X76" s="21" t="s">
        <v>190</v>
      </c>
      <c r="Y76" s="21" t="s">
        <v>190</v>
      </c>
      <c r="Z76" s="21" t="s">
        <v>190</v>
      </c>
      <c r="AA76" s="21" t="s">
        <v>190</v>
      </c>
      <c r="AB76" s="21" t="s">
        <v>190</v>
      </c>
      <c r="AC76" s="21" t="s">
        <v>190</v>
      </c>
      <c r="AD76" s="21" t="s">
        <v>190</v>
      </c>
      <c r="AE76" s="21" t="s">
        <v>190</v>
      </c>
      <c r="AF76" s="21" t="s">
        <v>190</v>
      </c>
      <c r="AG76" s="21" t="s">
        <v>190</v>
      </c>
      <c r="AH76" s="122">
        <v>72434</v>
      </c>
      <c r="AI76" s="122" t="s">
        <v>190</v>
      </c>
    </row>
    <row r="77" spans="1:38" x14ac:dyDescent="0.35">
      <c r="A77" s="16" t="s">
        <v>182</v>
      </c>
      <c r="B77" s="16" t="s">
        <v>63</v>
      </c>
      <c r="C77" s="18" t="s">
        <v>190</v>
      </c>
      <c r="D77" s="18" t="s">
        <v>190</v>
      </c>
      <c r="E77" s="18" t="s">
        <v>190</v>
      </c>
      <c r="F77" s="18" t="s">
        <v>190</v>
      </c>
      <c r="G77" s="18" t="s">
        <v>190</v>
      </c>
      <c r="H77" s="18" t="s">
        <v>190</v>
      </c>
      <c r="I77" s="18" t="s">
        <v>190</v>
      </c>
      <c r="J77" s="18" t="s">
        <v>190</v>
      </c>
      <c r="K77" s="18" t="s">
        <v>190</v>
      </c>
      <c r="L77" s="18" t="s">
        <v>190</v>
      </c>
      <c r="M77" s="31">
        <v>89016</v>
      </c>
      <c r="N77" s="31">
        <v>89209</v>
      </c>
      <c r="O77" s="31">
        <v>89413</v>
      </c>
      <c r="P77" s="31">
        <v>89913</v>
      </c>
      <c r="Q77" s="31">
        <v>90659</v>
      </c>
      <c r="R77" s="31">
        <v>90912</v>
      </c>
      <c r="S77" s="31">
        <v>91539</v>
      </c>
      <c r="T77" s="31">
        <v>91972</v>
      </c>
      <c r="U77" s="31">
        <v>92113</v>
      </c>
      <c r="V77" s="21">
        <v>92222</v>
      </c>
      <c r="W77" s="21">
        <v>92506</v>
      </c>
      <c r="X77" s="21" t="s">
        <v>190</v>
      </c>
      <c r="Y77" s="21" t="s">
        <v>190</v>
      </c>
      <c r="Z77" s="21" t="s">
        <v>190</v>
      </c>
      <c r="AA77" s="21" t="s">
        <v>190</v>
      </c>
      <c r="AB77" s="21" t="s">
        <v>190</v>
      </c>
      <c r="AC77" s="21" t="s">
        <v>190</v>
      </c>
      <c r="AD77" s="21" t="s">
        <v>190</v>
      </c>
      <c r="AE77" s="21" t="s">
        <v>190</v>
      </c>
      <c r="AF77" s="21" t="s">
        <v>190</v>
      </c>
      <c r="AG77" s="21" t="s">
        <v>190</v>
      </c>
      <c r="AH77" s="122">
        <v>90126</v>
      </c>
      <c r="AI77" s="122" t="s">
        <v>190</v>
      </c>
    </row>
    <row r="78" spans="1:38" x14ac:dyDescent="0.35">
      <c r="A78" s="16" t="s">
        <v>182</v>
      </c>
      <c r="B78" s="16" t="s">
        <v>64</v>
      </c>
      <c r="C78" s="18" t="s">
        <v>190</v>
      </c>
      <c r="D78" s="18" t="s">
        <v>190</v>
      </c>
      <c r="E78" s="18" t="s">
        <v>190</v>
      </c>
      <c r="F78" s="18" t="s">
        <v>190</v>
      </c>
      <c r="G78" s="18" t="s">
        <v>190</v>
      </c>
      <c r="H78" s="18" t="s">
        <v>190</v>
      </c>
      <c r="I78" s="18" t="s">
        <v>190</v>
      </c>
      <c r="J78" s="18" t="s">
        <v>190</v>
      </c>
      <c r="K78" s="18" t="s">
        <v>190</v>
      </c>
      <c r="L78" s="18" t="s">
        <v>190</v>
      </c>
      <c r="M78" s="31">
        <v>231764</v>
      </c>
      <c r="N78" s="31">
        <v>231000</v>
      </c>
      <c r="O78" s="31">
        <v>231122</v>
      </c>
      <c r="P78" s="31">
        <v>231125</v>
      </c>
      <c r="Q78" s="31">
        <v>232566</v>
      </c>
      <c r="R78" s="31">
        <v>233195</v>
      </c>
      <c r="S78" s="31">
        <v>234362</v>
      </c>
      <c r="T78" s="31">
        <v>235264</v>
      </c>
      <c r="U78" s="31">
        <v>236388</v>
      </c>
      <c r="V78" s="21">
        <v>237850</v>
      </c>
      <c r="W78" s="21">
        <v>239335</v>
      </c>
      <c r="X78" s="21" t="s">
        <v>190</v>
      </c>
      <c r="Y78" s="21" t="s">
        <v>190</v>
      </c>
      <c r="Z78" s="21" t="s">
        <v>190</v>
      </c>
      <c r="AA78" s="21" t="s">
        <v>190</v>
      </c>
      <c r="AB78" s="21" t="s">
        <v>190</v>
      </c>
      <c r="AC78" s="21" t="s">
        <v>190</v>
      </c>
      <c r="AD78" s="21" t="s">
        <v>190</v>
      </c>
      <c r="AE78" s="21" t="s">
        <v>190</v>
      </c>
      <c r="AF78" s="21" t="s">
        <v>190</v>
      </c>
      <c r="AG78" s="21" t="s">
        <v>190</v>
      </c>
      <c r="AH78" s="122">
        <v>241006</v>
      </c>
      <c r="AI78" s="122" t="s">
        <v>190</v>
      </c>
    </row>
    <row r="79" spans="1:38" x14ac:dyDescent="0.35">
      <c r="A79" s="16" t="s">
        <v>182</v>
      </c>
      <c r="B79" s="16" t="s">
        <v>65</v>
      </c>
      <c r="C79" s="18" t="s">
        <v>190</v>
      </c>
      <c r="D79" s="18" t="s">
        <v>190</v>
      </c>
      <c r="E79" s="18" t="s">
        <v>190</v>
      </c>
      <c r="F79" s="18" t="s">
        <v>190</v>
      </c>
      <c r="G79" s="18" t="s">
        <v>190</v>
      </c>
      <c r="H79" s="18" t="s">
        <v>190</v>
      </c>
      <c r="I79" s="18" t="s">
        <v>190</v>
      </c>
      <c r="J79" s="18" t="s">
        <v>190</v>
      </c>
      <c r="K79" s="18" t="s">
        <v>190</v>
      </c>
      <c r="L79" s="18" t="s">
        <v>190</v>
      </c>
      <c r="M79" s="31">
        <v>280483</v>
      </c>
      <c r="N79" s="31">
        <v>280529</v>
      </c>
      <c r="O79" s="31">
        <v>280324</v>
      </c>
      <c r="P79" s="31">
        <v>282040</v>
      </c>
      <c r="Q79" s="31">
        <v>283501</v>
      </c>
      <c r="R79" s="31">
        <v>285053</v>
      </c>
      <c r="S79" s="31">
        <v>286799</v>
      </c>
      <c r="T79" s="31">
        <v>288711</v>
      </c>
      <c r="U79" s="31">
        <v>290133</v>
      </c>
      <c r="V79" s="21">
        <v>291971</v>
      </c>
      <c r="W79" s="21">
        <v>294748</v>
      </c>
      <c r="X79" s="21" t="s">
        <v>190</v>
      </c>
      <c r="Y79" s="21" t="s">
        <v>190</v>
      </c>
      <c r="Z79" s="21" t="s">
        <v>190</v>
      </c>
      <c r="AA79" s="21" t="s">
        <v>190</v>
      </c>
      <c r="AB79" s="21" t="s">
        <v>190</v>
      </c>
      <c r="AC79" s="21" t="s">
        <v>190</v>
      </c>
      <c r="AD79" s="21" t="s">
        <v>190</v>
      </c>
      <c r="AE79" s="21" t="s">
        <v>190</v>
      </c>
      <c r="AF79" s="21" t="s">
        <v>190</v>
      </c>
      <c r="AG79" s="21" t="s">
        <v>190</v>
      </c>
      <c r="AH79" s="122">
        <v>300519</v>
      </c>
      <c r="AI79" s="122" t="s">
        <v>190</v>
      </c>
    </row>
    <row r="80" spans="1:38" x14ac:dyDescent="0.35">
      <c r="A80" s="16" t="s">
        <v>182</v>
      </c>
      <c r="B80" s="16" t="s">
        <v>66</v>
      </c>
      <c r="C80" s="18" t="s">
        <v>190</v>
      </c>
      <c r="D80" s="18" t="s">
        <v>190</v>
      </c>
      <c r="E80" s="18" t="s">
        <v>190</v>
      </c>
      <c r="F80" s="18" t="s">
        <v>190</v>
      </c>
      <c r="G80" s="18" t="s">
        <v>190</v>
      </c>
      <c r="H80" s="18" t="s">
        <v>190</v>
      </c>
      <c r="I80" s="18" t="s">
        <v>190</v>
      </c>
      <c r="J80" s="18" t="s">
        <v>190</v>
      </c>
      <c r="K80" s="18" t="s">
        <v>190</v>
      </c>
      <c r="L80" s="18" t="s">
        <v>190</v>
      </c>
      <c r="M80" s="31">
        <v>22521</v>
      </c>
      <c r="N80" s="31">
        <v>22310</v>
      </c>
      <c r="O80" s="31">
        <v>22389</v>
      </c>
      <c r="P80" s="31">
        <v>22456</v>
      </c>
      <c r="Q80" s="31">
        <v>22412</v>
      </c>
      <c r="R80" s="31">
        <v>22347</v>
      </c>
      <c r="S80" s="31">
        <v>22324</v>
      </c>
      <c r="T80" s="31">
        <v>22103</v>
      </c>
      <c r="U80" s="31">
        <v>21952</v>
      </c>
      <c r="V80" s="21">
        <v>21662</v>
      </c>
      <c r="W80" s="21">
        <v>21517</v>
      </c>
      <c r="X80" s="21" t="s">
        <v>190</v>
      </c>
      <c r="Y80" s="21" t="s">
        <v>190</v>
      </c>
      <c r="Z80" s="21" t="s">
        <v>190</v>
      </c>
      <c r="AA80" s="21" t="s">
        <v>190</v>
      </c>
      <c r="AB80" s="21" t="s">
        <v>190</v>
      </c>
      <c r="AC80" s="21" t="s">
        <v>190</v>
      </c>
      <c r="AD80" s="21" t="s">
        <v>190</v>
      </c>
      <c r="AE80" s="21" t="s">
        <v>190</v>
      </c>
      <c r="AF80" s="21" t="s">
        <v>190</v>
      </c>
      <c r="AG80" s="21" t="s">
        <v>190</v>
      </c>
      <c r="AH80" s="122">
        <v>20320</v>
      </c>
      <c r="AI80" s="122" t="s">
        <v>190</v>
      </c>
    </row>
    <row r="81" spans="1:35" x14ac:dyDescent="0.35">
      <c r="A81" s="16" t="s">
        <v>182</v>
      </c>
      <c r="B81" s="16" t="s">
        <v>67</v>
      </c>
      <c r="C81" s="18" t="s">
        <v>190</v>
      </c>
      <c r="D81" s="18" t="s">
        <v>190</v>
      </c>
      <c r="E81" s="18" t="s">
        <v>190</v>
      </c>
      <c r="F81" s="18" t="s">
        <v>190</v>
      </c>
      <c r="G81" s="18" t="s">
        <v>190</v>
      </c>
      <c r="H81" s="18" t="s">
        <v>190</v>
      </c>
      <c r="I81" s="18" t="s">
        <v>190</v>
      </c>
      <c r="J81" s="18" t="s">
        <v>190</v>
      </c>
      <c r="K81" s="18" t="s">
        <v>190</v>
      </c>
      <c r="L81" s="18" t="s">
        <v>190</v>
      </c>
      <c r="M81" s="31">
        <v>624032</v>
      </c>
      <c r="N81" s="31">
        <v>623353</v>
      </c>
      <c r="O81" s="31">
        <v>621184</v>
      </c>
      <c r="P81" s="31">
        <v>622237</v>
      </c>
      <c r="Q81" s="31">
        <v>626232</v>
      </c>
      <c r="R81" s="31">
        <v>629922</v>
      </c>
      <c r="S81" s="31">
        <v>636065</v>
      </c>
      <c r="T81" s="31">
        <v>641598</v>
      </c>
      <c r="U81" s="31">
        <v>647527</v>
      </c>
      <c r="V81" s="21">
        <v>655469</v>
      </c>
      <c r="W81" s="21">
        <v>665347</v>
      </c>
      <c r="X81" s="21" t="s">
        <v>190</v>
      </c>
      <c r="Y81" s="21" t="s">
        <v>190</v>
      </c>
      <c r="Z81" s="21" t="s">
        <v>190</v>
      </c>
      <c r="AA81" s="21" t="s">
        <v>190</v>
      </c>
      <c r="AB81" s="21" t="s">
        <v>190</v>
      </c>
      <c r="AC81" s="21" t="s">
        <v>190</v>
      </c>
      <c r="AD81" s="21" t="s">
        <v>190</v>
      </c>
      <c r="AE81" s="21" t="s">
        <v>190</v>
      </c>
      <c r="AF81" s="21" t="s">
        <v>190</v>
      </c>
      <c r="AG81" s="21" t="s">
        <v>190</v>
      </c>
      <c r="AH81" s="122">
        <v>728319</v>
      </c>
      <c r="AI81" s="122" t="s">
        <v>190</v>
      </c>
    </row>
    <row r="82" spans="1:35" x14ac:dyDescent="0.35">
      <c r="A82" s="16" t="s">
        <v>182</v>
      </c>
      <c r="B82" s="16" t="s">
        <v>68</v>
      </c>
      <c r="C82" s="18" t="s">
        <v>190</v>
      </c>
      <c r="D82" s="18" t="s">
        <v>190</v>
      </c>
      <c r="E82" s="18" t="s">
        <v>190</v>
      </c>
      <c r="F82" s="18" t="s">
        <v>190</v>
      </c>
      <c r="G82" s="18" t="s">
        <v>190</v>
      </c>
      <c r="H82" s="18" t="s">
        <v>190</v>
      </c>
      <c r="I82" s="18" t="s">
        <v>190</v>
      </c>
      <c r="J82" s="18" t="s">
        <v>190</v>
      </c>
      <c r="K82" s="18" t="s">
        <v>190</v>
      </c>
      <c r="L82" s="18" t="s">
        <v>190</v>
      </c>
      <c r="M82" s="31">
        <v>93009</v>
      </c>
      <c r="N82" s="31">
        <v>93687</v>
      </c>
      <c r="O82" s="31">
        <v>94839</v>
      </c>
      <c r="P82" s="31">
        <v>95464</v>
      </c>
      <c r="Q82" s="31">
        <v>96231</v>
      </c>
      <c r="R82" s="31">
        <v>96913</v>
      </c>
      <c r="S82" s="31">
        <v>97641</v>
      </c>
      <c r="T82" s="31">
        <v>99016</v>
      </c>
      <c r="U82" s="31">
        <v>99397</v>
      </c>
      <c r="V82" s="21">
        <v>100028</v>
      </c>
      <c r="W82" s="21">
        <v>99887</v>
      </c>
      <c r="X82" s="21" t="s">
        <v>190</v>
      </c>
      <c r="Y82" s="21" t="s">
        <v>190</v>
      </c>
      <c r="Z82" s="21" t="s">
        <v>190</v>
      </c>
      <c r="AA82" s="21" t="s">
        <v>190</v>
      </c>
      <c r="AB82" s="21" t="s">
        <v>190</v>
      </c>
      <c r="AC82" s="21" t="s">
        <v>190</v>
      </c>
      <c r="AD82" s="21" t="s">
        <v>190</v>
      </c>
      <c r="AE82" s="21" t="s">
        <v>190</v>
      </c>
      <c r="AF82" s="21" t="s">
        <v>190</v>
      </c>
      <c r="AG82" s="21" t="s">
        <v>190</v>
      </c>
      <c r="AH82" s="122">
        <v>100533</v>
      </c>
      <c r="AI82" s="122" t="s">
        <v>190</v>
      </c>
    </row>
    <row r="83" spans="1:35" x14ac:dyDescent="0.35">
      <c r="A83" s="16" t="s">
        <v>182</v>
      </c>
      <c r="B83" s="16" t="s">
        <v>69</v>
      </c>
      <c r="C83" s="18" t="s">
        <v>190</v>
      </c>
      <c r="D83" s="18" t="s">
        <v>190</v>
      </c>
      <c r="E83" s="18" t="s">
        <v>190</v>
      </c>
      <c r="F83" s="18" t="s">
        <v>190</v>
      </c>
      <c r="G83" s="18" t="s">
        <v>190</v>
      </c>
      <c r="H83" s="18" t="s">
        <v>190</v>
      </c>
      <c r="I83" s="18" t="s">
        <v>190</v>
      </c>
      <c r="J83" s="18" t="s">
        <v>190</v>
      </c>
      <c r="K83" s="18" t="s">
        <v>190</v>
      </c>
      <c r="L83" s="18" t="s">
        <v>190</v>
      </c>
      <c r="M83" s="31">
        <v>263307</v>
      </c>
      <c r="N83" s="31">
        <v>264732</v>
      </c>
      <c r="O83" s="31">
        <v>265900</v>
      </c>
      <c r="P83" s="31">
        <v>267577</v>
      </c>
      <c r="Q83" s="31">
        <v>270274</v>
      </c>
      <c r="R83" s="31">
        <v>272216</v>
      </c>
      <c r="S83" s="31">
        <v>274650</v>
      </c>
      <c r="T83" s="31">
        <v>276287</v>
      </c>
      <c r="U83" s="31">
        <v>277445</v>
      </c>
      <c r="V83" s="21">
        <v>279365</v>
      </c>
      <c r="W83" s="21">
        <v>281377</v>
      </c>
      <c r="X83" s="21" t="s">
        <v>190</v>
      </c>
      <c r="Y83" s="21" t="s">
        <v>190</v>
      </c>
      <c r="Z83" s="21" t="s">
        <v>190</v>
      </c>
      <c r="AA83" s="21" t="s">
        <v>190</v>
      </c>
      <c r="AB83" s="21" t="s">
        <v>190</v>
      </c>
      <c r="AC83" s="21" t="s">
        <v>190</v>
      </c>
      <c r="AD83" s="21" t="s">
        <v>190</v>
      </c>
      <c r="AE83" s="21" t="s">
        <v>190</v>
      </c>
      <c r="AF83" s="21" t="s">
        <v>190</v>
      </c>
      <c r="AG83" s="21" t="s">
        <v>190</v>
      </c>
      <c r="AH83" s="122">
        <v>286332</v>
      </c>
      <c r="AI83" s="122" t="s">
        <v>190</v>
      </c>
    </row>
    <row r="84" spans="1:35" x14ac:dyDescent="0.35">
      <c r="A84" s="16" t="s">
        <v>182</v>
      </c>
      <c r="B84" s="16" t="s">
        <v>70</v>
      </c>
      <c r="C84" s="18" t="s">
        <v>190</v>
      </c>
      <c r="D84" s="18" t="s">
        <v>190</v>
      </c>
      <c r="E84" s="18" t="s">
        <v>190</v>
      </c>
      <c r="F84" s="18" t="s">
        <v>190</v>
      </c>
      <c r="G84" s="18" t="s">
        <v>190</v>
      </c>
      <c r="H84" s="18" t="s">
        <v>190</v>
      </c>
      <c r="I84" s="18" t="s">
        <v>190</v>
      </c>
      <c r="J84" s="18" t="s">
        <v>190</v>
      </c>
      <c r="K84" s="18" t="s">
        <v>190</v>
      </c>
      <c r="L84" s="18" t="s">
        <v>190</v>
      </c>
      <c r="M84" s="31">
        <v>19727</v>
      </c>
      <c r="N84" s="31">
        <v>19657</v>
      </c>
      <c r="O84" s="31">
        <v>19843</v>
      </c>
      <c r="P84" s="31">
        <v>20060</v>
      </c>
      <c r="Q84" s="31">
        <v>20304</v>
      </c>
      <c r="R84" s="31">
        <v>20429</v>
      </c>
      <c r="S84" s="31">
        <v>20732</v>
      </c>
      <c r="T84" s="31">
        <v>20807</v>
      </c>
      <c r="U84" s="31">
        <v>20868</v>
      </c>
      <c r="V84" s="21">
        <v>21058</v>
      </c>
      <c r="W84" s="21">
        <v>21103</v>
      </c>
      <c r="X84" s="21" t="s">
        <v>190</v>
      </c>
      <c r="Y84" s="21" t="s">
        <v>190</v>
      </c>
      <c r="Z84" s="21" t="s">
        <v>190</v>
      </c>
      <c r="AA84" s="21" t="s">
        <v>190</v>
      </c>
      <c r="AB84" s="21" t="s">
        <v>190</v>
      </c>
      <c r="AC84" s="21" t="s">
        <v>190</v>
      </c>
      <c r="AD84" s="21" t="s">
        <v>190</v>
      </c>
      <c r="AE84" s="21" t="s">
        <v>190</v>
      </c>
      <c r="AF84" s="21" t="s">
        <v>190</v>
      </c>
      <c r="AG84" s="21" t="s">
        <v>190</v>
      </c>
      <c r="AH84" s="122">
        <v>21239</v>
      </c>
      <c r="AI84" s="122" t="s">
        <v>190</v>
      </c>
    </row>
    <row r="85" spans="1:35" x14ac:dyDescent="0.35">
      <c r="A85" s="16" t="s">
        <v>182</v>
      </c>
      <c r="B85" s="16" t="s">
        <v>71</v>
      </c>
      <c r="C85" s="18" t="s">
        <v>190</v>
      </c>
      <c r="D85" s="18" t="s">
        <v>190</v>
      </c>
      <c r="E85" s="18" t="s">
        <v>190</v>
      </c>
      <c r="F85" s="18" t="s">
        <v>190</v>
      </c>
      <c r="G85" s="18" t="s">
        <v>190</v>
      </c>
      <c r="H85" s="18" t="s">
        <v>190</v>
      </c>
      <c r="I85" s="18" t="s">
        <v>190</v>
      </c>
      <c r="J85" s="18" t="s">
        <v>190</v>
      </c>
      <c r="K85" s="18" t="s">
        <v>190</v>
      </c>
      <c r="L85" s="18" t="s">
        <v>190</v>
      </c>
      <c r="M85" s="31">
        <v>21624</v>
      </c>
      <c r="N85" s="31">
        <v>21496</v>
      </c>
      <c r="O85" s="31">
        <v>21519</v>
      </c>
      <c r="P85" s="31">
        <v>21689</v>
      </c>
      <c r="Q85" s="31">
        <v>21979</v>
      </c>
      <c r="R85" s="31">
        <v>22204</v>
      </c>
      <c r="S85" s="31">
        <v>22325</v>
      </c>
      <c r="T85" s="31">
        <v>22220</v>
      </c>
      <c r="U85" s="31">
        <v>22330</v>
      </c>
      <c r="V85" s="21">
        <v>22559</v>
      </c>
      <c r="W85" s="21">
        <v>22745</v>
      </c>
      <c r="X85" s="21" t="s">
        <v>190</v>
      </c>
      <c r="Y85" s="21" t="s">
        <v>190</v>
      </c>
      <c r="Z85" s="21" t="s">
        <v>190</v>
      </c>
      <c r="AA85" s="21" t="s">
        <v>190</v>
      </c>
      <c r="AB85" s="21" t="s">
        <v>190</v>
      </c>
      <c r="AC85" s="21" t="s">
        <v>190</v>
      </c>
      <c r="AD85" s="21" t="s">
        <v>190</v>
      </c>
      <c r="AE85" s="21" t="s">
        <v>190</v>
      </c>
      <c r="AF85" s="21" t="s">
        <v>190</v>
      </c>
      <c r="AG85" s="21" t="s">
        <v>190</v>
      </c>
      <c r="AH85" s="122">
        <v>22444</v>
      </c>
      <c r="AI85" s="122" t="s">
        <v>190</v>
      </c>
    </row>
    <row r="86" spans="1:35" x14ac:dyDescent="0.35">
      <c r="A86" s="16" t="s">
        <v>182</v>
      </c>
      <c r="B86" s="16" t="s">
        <v>72</v>
      </c>
      <c r="C86" s="18" t="s">
        <v>190</v>
      </c>
      <c r="D86" s="18" t="s">
        <v>190</v>
      </c>
      <c r="E86" s="18" t="s">
        <v>190</v>
      </c>
      <c r="F86" s="18" t="s">
        <v>190</v>
      </c>
      <c r="G86" s="18" t="s">
        <v>190</v>
      </c>
      <c r="H86" s="18" t="s">
        <v>190</v>
      </c>
      <c r="I86" s="18" t="s">
        <v>190</v>
      </c>
      <c r="J86" s="18" t="s">
        <v>190</v>
      </c>
      <c r="K86" s="18" t="s">
        <v>190</v>
      </c>
      <c r="L86" s="18" t="s">
        <v>190</v>
      </c>
      <c r="M86" s="31">
        <v>51884</v>
      </c>
      <c r="N86" s="31">
        <v>52508</v>
      </c>
      <c r="O86" s="31">
        <v>53280</v>
      </c>
      <c r="P86" s="31">
        <v>54077</v>
      </c>
      <c r="Q86" s="31">
        <v>54500</v>
      </c>
      <c r="R86" s="31">
        <v>55078</v>
      </c>
      <c r="S86" s="31">
        <v>55786</v>
      </c>
      <c r="T86" s="31">
        <v>56289</v>
      </c>
      <c r="U86" s="31">
        <v>56514</v>
      </c>
      <c r="V86" s="21">
        <v>56867</v>
      </c>
      <c r="W86" s="21">
        <v>57088</v>
      </c>
      <c r="X86" s="21" t="s">
        <v>190</v>
      </c>
      <c r="Y86" s="21" t="s">
        <v>190</v>
      </c>
      <c r="Z86" s="21" t="s">
        <v>190</v>
      </c>
      <c r="AA86" s="21" t="s">
        <v>190</v>
      </c>
      <c r="AB86" s="21" t="s">
        <v>190</v>
      </c>
      <c r="AC86" s="21" t="s">
        <v>190</v>
      </c>
      <c r="AD86" s="21" t="s">
        <v>190</v>
      </c>
      <c r="AE86" s="21" t="s">
        <v>190</v>
      </c>
      <c r="AF86" s="21" t="s">
        <v>190</v>
      </c>
      <c r="AG86" s="21" t="s">
        <v>190</v>
      </c>
      <c r="AH86" s="122">
        <v>59464</v>
      </c>
      <c r="AI86" s="122" t="s">
        <v>190</v>
      </c>
    </row>
    <row r="87" spans="1:35" x14ac:dyDescent="0.35">
      <c r="A87" s="16" t="s">
        <v>182</v>
      </c>
      <c r="B87" s="16" t="s">
        <v>73</v>
      </c>
      <c r="C87" s="18" t="s">
        <v>190</v>
      </c>
      <c r="D87" s="18" t="s">
        <v>190</v>
      </c>
      <c r="E87" s="18" t="s">
        <v>190</v>
      </c>
      <c r="F87" s="18" t="s">
        <v>190</v>
      </c>
      <c r="G87" s="18" t="s">
        <v>190</v>
      </c>
      <c r="H87" s="18" t="s">
        <v>190</v>
      </c>
      <c r="I87" s="18" t="s">
        <v>190</v>
      </c>
      <c r="J87" s="18" t="s">
        <v>190</v>
      </c>
      <c r="K87" s="18" t="s">
        <v>190</v>
      </c>
      <c r="L87" s="18" t="s">
        <v>190</v>
      </c>
      <c r="M87" s="31">
        <v>11799</v>
      </c>
      <c r="N87" s="31">
        <v>11758</v>
      </c>
      <c r="O87" s="31">
        <v>11803</v>
      </c>
      <c r="P87" s="31">
        <v>11806</v>
      </c>
      <c r="Q87" s="31">
        <v>11805</v>
      </c>
      <c r="R87" s="31">
        <v>11711</v>
      </c>
      <c r="S87" s="31">
        <v>11671</v>
      </c>
      <c r="T87" s="31">
        <v>11706</v>
      </c>
      <c r="U87" s="31">
        <v>11595</v>
      </c>
      <c r="V87" s="21">
        <v>11433</v>
      </c>
      <c r="W87" s="21">
        <v>11324</v>
      </c>
      <c r="X87" s="21" t="s">
        <v>190</v>
      </c>
      <c r="Y87" s="21" t="s">
        <v>190</v>
      </c>
      <c r="Z87" s="21" t="s">
        <v>190</v>
      </c>
      <c r="AA87" s="21" t="s">
        <v>190</v>
      </c>
      <c r="AB87" s="21" t="s">
        <v>190</v>
      </c>
      <c r="AC87" s="21" t="s">
        <v>190</v>
      </c>
      <c r="AD87" s="21" t="s">
        <v>190</v>
      </c>
      <c r="AE87" s="21" t="s">
        <v>190</v>
      </c>
      <c r="AF87" s="21" t="s">
        <v>190</v>
      </c>
      <c r="AG87" s="21" t="s">
        <v>190</v>
      </c>
      <c r="AH87" s="122">
        <v>10774</v>
      </c>
      <c r="AI87" s="122" t="s">
        <v>190</v>
      </c>
    </row>
    <row r="88" spans="1:35" x14ac:dyDescent="0.35">
      <c r="A88" s="16" t="s">
        <v>182</v>
      </c>
      <c r="B88" s="16" t="s">
        <v>53</v>
      </c>
      <c r="C88" s="18" t="s">
        <v>190</v>
      </c>
      <c r="D88" s="18" t="s">
        <v>190</v>
      </c>
      <c r="E88" s="18" t="s">
        <v>190</v>
      </c>
      <c r="F88" s="18" t="s">
        <v>190</v>
      </c>
      <c r="G88" s="18" t="s">
        <v>190</v>
      </c>
      <c r="H88" s="18" t="s">
        <v>190</v>
      </c>
      <c r="I88" s="18" t="s">
        <v>190</v>
      </c>
      <c r="J88" s="18" t="s">
        <v>190</v>
      </c>
      <c r="K88" s="18" t="s">
        <v>190</v>
      </c>
      <c r="L88" s="18" t="s">
        <v>190</v>
      </c>
      <c r="M88" s="31">
        <v>1224340</v>
      </c>
      <c r="N88" s="31">
        <v>1221589</v>
      </c>
      <c r="O88" s="31">
        <v>1217047</v>
      </c>
      <c r="P88" s="31">
        <v>1214796</v>
      </c>
      <c r="Q88" s="31">
        <v>1214362</v>
      </c>
      <c r="R88" s="31">
        <v>1213416</v>
      </c>
      <c r="S88" s="31">
        <v>1217959</v>
      </c>
      <c r="T88" s="31">
        <v>1223721</v>
      </c>
      <c r="U88" s="31">
        <v>1230788</v>
      </c>
      <c r="V88" s="21">
        <v>1237560</v>
      </c>
      <c r="W88" s="21">
        <v>1246320</v>
      </c>
      <c r="X88" s="21" t="s">
        <v>190</v>
      </c>
      <c r="Y88" s="21" t="s">
        <v>190</v>
      </c>
      <c r="Z88" s="21" t="s">
        <v>190</v>
      </c>
      <c r="AA88" s="21" t="s">
        <v>190</v>
      </c>
      <c r="AB88" s="21" t="s">
        <v>190</v>
      </c>
      <c r="AC88" s="21" t="s">
        <v>190</v>
      </c>
      <c r="AD88" s="21" t="s">
        <v>190</v>
      </c>
      <c r="AE88" s="21" t="s">
        <v>190</v>
      </c>
      <c r="AF88" s="21" t="s">
        <v>190</v>
      </c>
      <c r="AG88" s="21" t="s">
        <v>190</v>
      </c>
      <c r="AH88" s="122">
        <v>1306588</v>
      </c>
      <c r="AI88" s="122" t="s">
        <v>190</v>
      </c>
    </row>
    <row r="89" spans="1:35" x14ac:dyDescent="0.35">
      <c r="A89" s="16" t="s">
        <v>182</v>
      </c>
      <c r="B89" s="16" t="s">
        <v>74</v>
      </c>
      <c r="C89" s="18" t="s">
        <v>190</v>
      </c>
      <c r="D89" s="18" t="s">
        <v>190</v>
      </c>
      <c r="E89" s="18" t="s">
        <v>190</v>
      </c>
      <c r="F89" s="18" t="s">
        <v>190</v>
      </c>
      <c r="G89" s="18" t="s">
        <v>190</v>
      </c>
      <c r="H89" s="18" t="s">
        <v>190</v>
      </c>
      <c r="I89" s="18" t="s">
        <v>190</v>
      </c>
      <c r="J89" s="18" t="s">
        <v>190</v>
      </c>
      <c r="K89" s="18" t="s">
        <v>190</v>
      </c>
      <c r="L89" s="18" t="s">
        <v>190</v>
      </c>
      <c r="M89" s="31">
        <v>9365</v>
      </c>
      <c r="N89" s="31">
        <v>9395</v>
      </c>
      <c r="O89" s="31">
        <v>9372</v>
      </c>
      <c r="P89" s="31">
        <v>9508</v>
      </c>
      <c r="Q89" s="31">
        <v>9569</v>
      </c>
      <c r="R89" s="31">
        <v>9603</v>
      </c>
      <c r="S89" s="31">
        <v>9638</v>
      </c>
      <c r="T89" s="31">
        <v>9623</v>
      </c>
      <c r="U89" s="31">
        <v>9669</v>
      </c>
      <c r="V89" s="21">
        <v>9772</v>
      </c>
      <c r="W89" s="21">
        <v>9797</v>
      </c>
      <c r="X89" s="21" t="s">
        <v>190</v>
      </c>
      <c r="Y89" s="21" t="s">
        <v>190</v>
      </c>
      <c r="Z89" s="21" t="s">
        <v>190</v>
      </c>
      <c r="AA89" s="21" t="s">
        <v>190</v>
      </c>
      <c r="AB89" s="21" t="s">
        <v>190</v>
      </c>
      <c r="AC89" s="21" t="s">
        <v>190</v>
      </c>
      <c r="AD89" s="21" t="s">
        <v>190</v>
      </c>
      <c r="AE89" s="21" t="s">
        <v>190</v>
      </c>
      <c r="AF89" s="21" t="s">
        <v>190</v>
      </c>
      <c r="AG89" s="21" t="s">
        <v>190</v>
      </c>
      <c r="AH89" s="122">
        <v>9652</v>
      </c>
      <c r="AI89" s="122" t="s">
        <v>190</v>
      </c>
    </row>
    <row r="90" spans="1:35" x14ac:dyDescent="0.35">
      <c r="A90" s="16" t="s">
        <v>182</v>
      </c>
      <c r="B90" s="16" t="s">
        <v>75</v>
      </c>
      <c r="C90" s="18" t="s">
        <v>190</v>
      </c>
      <c r="D90" s="18" t="s">
        <v>190</v>
      </c>
      <c r="E90" s="18" t="s">
        <v>190</v>
      </c>
      <c r="F90" s="18" t="s">
        <v>190</v>
      </c>
      <c r="G90" s="18" t="s">
        <v>190</v>
      </c>
      <c r="H90" s="18" t="s">
        <v>190</v>
      </c>
      <c r="I90" s="18" t="s">
        <v>190</v>
      </c>
      <c r="J90" s="18" t="s">
        <v>190</v>
      </c>
      <c r="K90" s="18" t="s">
        <v>190</v>
      </c>
      <c r="L90" s="18" t="s">
        <v>190</v>
      </c>
      <c r="M90" s="31">
        <v>86180</v>
      </c>
      <c r="N90" s="31">
        <v>85771</v>
      </c>
      <c r="O90" s="31">
        <v>85363</v>
      </c>
      <c r="P90" s="31">
        <v>84805</v>
      </c>
      <c r="Q90" s="31">
        <v>84748</v>
      </c>
      <c r="R90" s="31">
        <v>84371</v>
      </c>
      <c r="S90" s="31">
        <v>84245</v>
      </c>
      <c r="T90" s="31">
        <v>84180</v>
      </c>
      <c r="U90" s="31">
        <v>83877</v>
      </c>
      <c r="V90" s="21">
        <v>83729</v>
      </c>
      <c r="W90" s="21">
        <v>83450</v>
      </c>
      <c r="X90" s="21" t="s">
        <v>190</v>
      </c>
      <c r="Y90" s="21" t="s">
        <v>190</v>
      </c>
      <c r="Z90" s="21" t="s">
        <v>190</v>
      </c>
      <c r="AA90" s="21" t="s">
        <v>190</v>
      </c>
      <c r="AB90" s="21" t="s">
        <v>190</v>
      </c>
      <c r="AC90" s="21" t="s">
        <v>190</v>
      </c>
      <c r="AD90" s="21" t="s">
        <v>190</v>
      </c>
      <c r="AE90" s="21" t="s">
        <v>190</v>
      </c>
      <c r="AF90" s="21" t="s">
        <v>190</v>
      </c>
      <c r="AG90" s="21" t="s">
        <v>190</v>
      </c>
      <c r="AH90" s="122">
        <v>80592</v>
      </c>
      <c r="AI90" s="122" t="s">
        <v>190</v>
      </c>
    </row>
    <row r="91" spans="1:35" x14ac:dyDescent="0.35">
      <c r="A91" s="16" t="s">
        <v>182</v>
      </c>
      <c r="B91" s="16" t="s">
        <v>76</v>
      </c>
      <c r="C91" s="18" t="s">
        <v>190</v>
      </c>
      <c r="D91" s="18" t="s">
        <v>190</v>
      </c>
      <c r="E91" s="18" t="s">
        <v>190</v>
      </c>
      <c r="F91" s="18" t="s">
        <v>190</v>
      </c>
      <c r="G91" s="18" t="s">
        <v>190</v>
      </c>
      <c r="H91" s="18" t="s">
        <v>190</v>
      </c>
      <c r="I91" s="18" t="s">
        <v>190</v>
      </c>
      <c r="J91" s="18" t="s">
        <v>190</v>
      </c>
      <c r="K91" s="18" t="s">
        <v>190</v>
      </c>
      <c r="L91" s="18" t="s">
        <v>190</v>
      </c>
      <c r="M91" s="31">
        <v>33955</v>
      </c>
      <c r="N91" s="31">
        <v>33974</v>
      </c>
      <c r="O91" s="31">
        <v>33915</v>
      </c>
      <c r="P91" s="31">
        <v>33909</v>
      </c>
      <c r="Q91" s="31">
        <v>34027</v>
      </c>
      <c r="R91" s="31">
        <v>34018</v>
      </c>
      <c r="S91" s="31">
        <v>34216</v>
      </c>
      <c r="T91" s="31">
        <v>34591</v>
      </c>
      <c r="U91" s="31">
        <v>34540</v>
      </c>
      <c r="V91" s="21">
        <v>34531</v>
      </c>
      <c r="W91" s="21">
        <v>34471</v>
      </c>
      <c r="X91" s="21" t="s">
        <v>190</v>
      </c>
      <c r="Y91" s="21" t="s">
        <v>190</v>
      </c>
      <c r="Z91" s="21" t="s">
        <v>190</v>
      </c>
      <c r="AA91" s="21" t="s">
        <v>190</v>
      </c>
      <c r="AB91" s="21" t="s">
        <v>190</v>
      </c>
      <c r="AC91" s="21" t="s">
        <v>190</v>
      </c>
      <c r="AD91" s="21" t="s">
        <v>190</v>
      </c>
      <c r="AE91" s="21" t="s">
        <v>190</v>
      </c>
      <c r="AF91" s="21" t="s">
        <v>190</v>
      </c>
      <c r="AG91" s="21" t="s">
        <v>190</v>
      </c>
      <c r="AH91" s="122">
        <v>33998</v>
      </c>
      <c r="AI91" s="122" t="s">
        <v>190</v>
      </c>
    </row>
    <row r="92" spans="1:35" x14ac:dyDescent="0.35">
      <c r="A92" s="16" t="s">
        <v>182</v>
      </c>
      <c r="B92" s="16" t="s">
        <v>77</v>
      </c>
      <c r="C92" s="18" t="s">
        <v>190</v>
      </c>
      <c r="D92" s="18" t="s">
        <v>190</v>
      </c>
      <c r="E92" s="18" t="s">
        <v>190</v>
      </c>
      <c r="F92" s="18" t="s">
        <v>190</v>
      </c>
      <c r="G92" s="18" t="s">
        <v>190</v>
      </c>
      <c r="H92" s="18" t="s">
        <v>190</v>
      </c>
      <c r="I92" s="18" t="s">
        <v>190</v>
      </c>
      <c r="J92" s="18" t="s">
        <v>190</v>
      </c>
      <c r="K92" s="18" t="s">
        <v>190</v>
      </c>
      <c r="L92" s="18" t="s">
        <v>190</v>
      </c>
      <c r="M92" s="31">
        <v>100192</v>
      </c>
      <c r="N92" s="31">
        <v>100958</v>
      </c>
      <c r="O92" s="31">
        <v>102041</v>
      </c>
      <c r="P92" s="31">
        <v>103776</v>
      </c>
      <c r="Q92" s="31">
        <v>105989</v>
      </c>
      <c r="R92" s="31">
        <v>107985</v>
      </c>
      <c r="S92" s="31">
        <v>110245</v>
      </c>
      <c r="T92" s="31">
        <v>112164</v>
      </c>
      <c r="U92" s="31">
        <v>113677</v>
      </c>
      <c r="V92" s="21">
        <v>114984</v>
      </c>
      <c r="W92" s="21">
        <v>116638</v>
      </c>
      <c r="X92" s="21" t="s">
        <v>190</v>
      </c>
      <c r="Y92" s="21" t="s">
        <v>190</v>
      </c>
      <c r="Z92" s="21" t="s">
        <v>190</v>
      </c>
      <c r="AA92" s="21" t="s">
        <v>190</v>
      </c>
      <c r="AB92" s="21" t="s">
        <v>190</v>
      </c>
      <c r="AC92" s="21" t="s">
        <v>190</v>
      </c>
      <c r="AD92" s="21" t="s">
        <v>190</v>
      </c>
      <c r="AE92" s="21" t="s">
        <v>190</v>
      </c>
      <c r="AF92" s="21" t="s">
        <v>190</v>
      </c>
      <c r="AG92" s="21" t="s">
        <v>190</v>
      </c>
      <c r="AH92" s="122">
        <v>122032</v>
      </c>
      <c r="AI92" s="122" t="s">
        <v>190</v>
      </c>
    </row>
    <row r="93" spans="1:35" x14ac:dyDescent="0.35">
      <c r="A93" s="16" t="s">
        <v>182</v>
      </c>
      <c r="B93" s="16" t="s">
        <v>78</v>
      </c>
      <c r="C93" s="18" t="s">
        <v>190</v>
      </c>
      <c r="D93" s="18" t="s">
        <v>190</v>
      </c>
      <c r="E93" s="18" t="s">
        <v>190</v>
      </c>
      <c r="F93" s="18" t="s">
        <v>190</v>
      </c>
      <c r="G93" s="18" t="s">
        <v>190</v>
      </c>
      <c r="H93" s="18" t="s">
        <v>190</v>
      </c>
      <c r="I93" s="18" t="s">
        <v>190</v>
      </c>
      <c r="J93" s="18" t="s">
        <v>190</v>
      </c>
      <c r="K93" s="18" t="s">
        <v>190</v>
      </c>
      <c r="L93" s="18" t="s">
        <v>190</v>
      </c>
      <c r="M93" s="31">
        <v>204824</v>
      </c>
      <c r="N93" s="31">
        <v>204916</v>
      </c>
      <c r="O93" s="31">
        <v>205370</v>
      </c>
      <c r="P93" s="31">
        <v>205653</v>
      </c>
      <c r="Q93" s="31">
        <v>205756</v>
      </c>
      <c r="R93" s="31">
        <v>205961</v>
      </c>
      <c r="S93" s="31">
        <v>206748</v>
      </c>
      <c r="T93" s="31">
        <v>207774</v>
      </c>
      <c r="U93" s="31">
        <v>207846</v>
      </c>
      <c r="V93" s="21">
        <v>208137</v>
      </c>
      <c r="W93" s="21">
        <v>208760</v>
      </c>
      <c r="X93" s="21" t="s">
        <v>190</v>
      </c>
      <c r="Y93" s="21" t="s">
        <v>190</v>
      </c>
      <c r="Z93" s="21" t="s">
        <v>190</v>
      </c>
      <c r="AA93" s="21" t="s">
        <v>190</v>
      </c>
      <c r="AB93" s="21" t="s">
        <v>190</v>
      </c>
      <c r="AC93" s="21" t="s">
        <v>190</v>
      </c>
      <c r="AD93" s="21" t="s">
        <v>190</v>
      </c>
      <c r="AE93" s="21" t="s">
        <v>190</v>
      </c>
      <c r="AF93" s="21" t="s">
        <v>190</v>
      </c>
      <c r="AG93" s="21" t="s">
        <v>190</v>
      </c>
      <c r="AH93" s="122">
        <v>203105</v>
      </c>
      <c r="AI93" s="122" t="s">
        <v>190</v>
      </c>
    </row>
    <row r="94" spans="1:35" x14ac:dyDescent="0.35">
      <c r="A94" s="16" t="s">
        <v>182</v>
      </c>
      <c r="B94" s="16" t="s">
        <v>79</v>
      </c>
      <c r="C94" s="18" t="s">
        <v>190</v>
      </c>
      <c r="D94" s="18" t="s">
        <v>190</v>
      </c>
      <c r="E94" s="18" t="s">
        <v>190</v>
      </c>
      <c r="F94" s="18" t="s">
        <v>190</v>
      </c>
      <c r="G94" s="18" t="s">
        <v>190</v>
      </c>
      <c r="H94" s="18" t="s">
        <v>190</v>
      </c>
      <c r="I94" s="18" t="s">
        <v>190</v>
      </c>
      <c r="J94" s="18" t="s">
        <v>190</v>
      </c>
      <c r="K94" s="18" t="s">
        <v>190</v>
      </c>
      <c r="L94" s="18" t="s">
        <v>190</v>
      </c>
      <c r="M94" s="31">
        <v>178011</v>
      </c>
      <c r="N94" s="31">
        <v>179379</v>
      </c>
      <c r="O94" s="31">
        <v>180829</v>
      </c>
      <c r="P94" s="31">
        <v>182913</v>
      </c>
      <c r="Q94" s="31">
        <v>184447</v>
      </c>
      <c r="R94" s="31">
        <v>186546</v>
      </c>
      <c r="S94" s="31">
        <v>189033</v>
      </c>
      <c r="T94" s="31">
        <v>191079</v>
      </c>
      <c r="U94" s="31">
        <v>192708</v>
      </c>
      <c r="V94" s="21">
        <v>193748</v>
      </c>
      <c r="W94" s="21">
        <v>195078</v>
      </c>
      <c r="X94" s="21" t="s">
        <v>190</v>
      </c>
      <c r="Y94" s="21" t="s">
        <v>190</v>
      </c>
      <c r="Z94" s="21" t="s">
        <v>190</v>
      </c>
      <c r="AA94" s="21" t="s">
        <v>190</v>
      </c>
      <c r="AB94" s="21" t="s">
        <v>190</v>
      </c>
      <c r="AC94" s="21" t="s">
        <v>190</v>
      </c>
      <c r="AD94" s="21" t="s">
        <v>190</v>
      </c>
      <c r="AE94" s="21" t="s">
        <v>190</v>
      </c>
      <c r="AF94" s="21" t="s">
        <v>190</v>
      </c>
      <c r="AG94" s="21" t="s">
        <v>190</v>
      </c>
      <c r="AH94" s="122">
        <v>201415</v>
      </c>
      <c r="AI94" s="122" t="s">
        <v>190</v>
      </c>
    </row>
    <row r="95" spans="1:35" x14ac:dyDescent="0.35">
      <c r="A95" s="16" t="s">
        <v>182</v>
      </c>
      <c r="B95" s="16" t="s">
        <v>80</v>
      </c>
      <c r="C95" s="18" t="s">
        <v>190</v>
      </c>
      <c r="D95" s="18" t="s">
        <v>190</v>
      </c>
      <c r="E95" s="18" t="s">
        <v>190</v>
      </c>
      <c r="F95" s="18" t="s">
        <v>190</v>
      </c>
      <c r="G95" s="18" t="s">
        <v>190</v>
      </c>
      <c r="H95" s="18" t="s">
        <v>190</v>
      </c>
      <c r="I95" s="18" t="s">
        <v>190</v>
      </c>
      <c r="J95" s="18" t="s">
        <v>190</v>
      </c>
      <c r="K95" s="18" t="s">
        <v>190</v>
      </c>
      <c r="L95" s="18" t="s">
        <v>190</v>
      </c>
      <c r="M95" s="31">
        <v>9729</v>
      </c>
      <c r="N95" s="31">
        <v>9642</v>
      </c>
      <c r="O95" s="31">
        <v>9705</v>
      </c>
      <c r="P95" s="31">
        <v>9698</v>
      </c>
      <c r="Q95" s="31">
        <v>9831</v>
      </c>
      <c r="R95" s="31">
        <v>9847</v>
      </c>
      <c r="S95" s="31">
        <v>9837</v>
      </c>
      <c r="T95" s="31">
        <v>9787</v>
      </c>
      <c r="U95" s="31">
        <v>9755</v>
      </c>
      <c r="V95" s="21">
        <v>9602</v>
      </c>
      <c r="W95" s="21">
        <v>9482</v>
      </c>
      <c r="X95" s="21" t="s">
        <v>190</v>
      </c>
      <c r="Y95" s="21" t="s">
        <v>190</v>
      </c>
      <c r="Z95" s="21" t="s">
        <v>190</v>
      </c>
      <c r="AA95" s="21" t="s">
        <v>190</v>
      </c>
      <c r="AB95" s="21" t="s">
        <v>190</v>
      </c>
      <c r="AC95" s="21" t="s">
        <v>190</v>
      </c>
      <c r="AD95" s="21" t="s">
        <v>190</v>
      </c>
      <c r="AE95" s="21" t="s">
        <v>190</v>
      </c>
      <c r="AF95" s="21" t="s">
        <v>190</v>
      </c>
      <c r="AG95" s="21" t="s">
        <v>190</v>
      </c>
      <c r="AH95" s="122">
        <v>9371</v>
      </c>
      <c r="AI95" s="122" t="s">
        <v>190</v>
      </c>
    </row>
    <row r="96" spans="1:35" x14ac:dyDescent="0.35">
      <c r="A96" s="16" t="s">
        <v>182</v>
      </c>
      <c r="B96" s="16" t="s">
        <v>81</v>
      </c>
      <c r="C96" s="18" t="s">
        <v>190</v>
      </c>
      <c r="D96" s="18" t="s">
        <v>190</v>
      </c>
      <c r="E96" s="18" t="s">
        <v>190</v>
      </c>
      <c r="F96" s="18" t="s">
        <v>190</v>
      </c>
      <c r="G96" s="18" t="s">
        <v>190</v>
      </c>
      <c r="H96" s="18" t="s">
        <v>190</v>
      </c>
      <c r="I96" s="18" t="s">
        <v>190</v>
      </c>
      <c r="J96" s="18" t="s">
        <v>190</v>
      </c>
      <c r="K96" s="18" t="s">
        <v>190</v>
      </c>
      <c r="L96" s="18" t="s">
        <v>190</v>
      </c>
      <c r="M96" s="31">
        <v>404385</v>
      </c>
      <c r="N96" s="31">
        <v>405454</v>
      </c>
      <c r="O96" s="31">
        <v>406320</v>
      </c>
      <c r="P96" s="31">
        <v>408893</v>
      </c>
      <c r="Q96" s="31">
        <v>411387</v>
      </c>
      <c r="R96" s="31">
        <v>413967</v>
      </c>
      <c r="S96" s="31">
        <v>417109</v>
      </c>
      <c r="T96" s="31">
        <v>419562</v>
      </c>
      <c r="U96" s="31">
        <v>421549</v>
      </c>
      <c r="V96" s="21">
        <v>422711</v>
      </c>
      <c r="W96" s="21">
        <v>424184</v>
      </c>
      <c r="X96" s="21" t="s">
        <v>190</v>
      </c>
      <c r="Y96" s="21" t="s">
        <v>190</v>
      </c>
      <c r="Z96" s="21" t="s">
        <v>190</v>
      </c>
      <c r="AA96" s="21" t="s">
        <v>190</v>
      </c>
      <c r="AB96" s="21" t="s">
        <v>190</v>
      </c>
      <c r="AC96" s="21" t="s">
        <v>190</v>
      </c>
      <c r="AD96" s="21" t="s">
        <v>190</v>
      </c>
      <c r="AE96" s="21" t="s">
        <v>190</v>
      </c>
      <c r="AF96" s="21" t="s">
        <v>190</v>
      </c>
      <c r="AG96" s="21" t="s">
        <v>190</v>
      </c>
      <c r="AH96" s="122">
        <v>428428</v>
      </c>
      <c r="AI96" s="122" t="s">
        <v>190</v>
      </c>
    </row>
    <row r="97" spans="1:35" x14ac:dyDescent="0.35">
      <c r="A97" s="16" t="s">
        <v>182</v>
      </c>
      <c r="B97" s="16" t="s">
        <v>82</v>
      </c>
      <c r="C97" s="18" t="s">
        <v>190</v>
      </c>
      <c r="D97" s="18" t="s">
        <v>190</v>
      </c>
      <c r="E97" s="18" t="s">
        <v>190</v>
      </c>
      <c r="F97" s="18" t="s">
        <v>190</v>
      </c>
      <c r="G97" s="18" t="s">
        <v>190</v>
      </c>
      <c r="H97" s="18" t="s">
        <v>190</v>
      </c>
      <c r="I97" s="18" t="s">
        <v>190</v>
      </c>
      <c r="J97" s="18" t="s">
        <v>190</v>
      </c>
      <c r="K97" s="18" t="s">
        <v>190</v>
      </c>
      <c r="L97" s="18" t="s">
        <v>190</v>
      </c>
      <c r="M97" s="31">
        <v>7530</v>
      </c>
      <c r="N97" s="31">
        <v>7573</v>
      </c>
      <c r="O97" s="31">
        <v>7566</v>
      </c>
      <c r="P97" s="31">
        <v>7601</v>
      </c>
      <c r="Q97" s="31">
        <v>7720</v>
      </c>
      <c r="R97" s="31">
        <v>7615</v>
      </c>
      <c r="S97" s="31">
        <v>7572</v>
      </c>
      <c r="T97" s="31">
        <v>7572</v>
      </c>
      <c r="U97" s="31">
        <v>7554</v>
      </c>
      <c r="V97" s="21">
        <v>7416</v>
      </c>
      <c r="W97" s="21">
        <v>7372</v>
      </c>
      <c r="X97" s="21" t="s">
        <v>190</v>
      </c>
      <c r="Y97" s="21" t="s">
        <v>190</v>
      </c>
      <c r="Z97" s="21" t="s">
        <v>190</v>
      </c>
      <c r="AA97" s="21" t="s">
        <v>190</v>
      </c>
      <c r="AB97" s="21" t="s">
        <v>190</v>
      </c>
      <c r="AC97" s="21" t="s">
        <v>190</v>
      </c>
      <c r="AD97" s="21" t="s">
        <v>190</v>
      </c>
      <c r="AE97" s="21" t="s">
        <v>190</v>
      </c>
      <c r="AF97" s="21" t="s">
        <v>190</v>
      </c>
      <c r="AG97" s="21" t="s">
        <v>190</v>
      </c>
      <c r="AH97" s="122">
        <v>7665</v>
      </c>
      <c r="AI97" s="122" t="s">
        <v>190</v>
      </c>
    </row>
    <row r="98" spans="1:35" x14ac:dyDescent="0.35">
      <c r="A98" s="16" t="s">
        <v>182</v>
      </c>
      <c r="B98" s="16" t="s">
        <v>83</v>
      </c>
      <c r="C98" s="18" t="s">
        <v>190</v>
      </c>
      <c r="D98" s="18" t="s">
        <v>190</v>
      </c>
      <c r="E98" s="18" t="s">
        <v>190</v>
      </c>
      <c r="F98" s="18" t="s">
        <v>190</v>
      </c>
      <c r="G98" s="18" t="s">
        <v>190</v>
      </c>
      <c r="H98" s="18" t="s">
        <v>190</v>
      </c>
      <c r="I98" s="18" t="s">
        <v>190</v>
      </c>
      <c r="J98" s="18" t="s">
        <v>190</v>
      </c>
      <c r="K98" s="18" t="s">
        <v>190</v>
      </c>
      <c r="L98" s="18" t="s">
        <v>190</v>
      </c>
      <c r="M98" s="31">
        <v>13098</v>
      </c>
      <c r="N98" s="31">
        <v>13011</v>
      </c>
      <c r="O98" s="31">
        <v>13123</v>
      </c>
      <c r="P98" s="31">
        <v>13162</v>
      </c>
      <c r="Q98" s="31">
        <v>13329</v>
      </c>
      <c r="R98" s="31">
        <v>13307</v>
      </c>
      <c r="S98" s="31">
        <v>13313</v>
      </c>
      <c r="T98" s="31">
        <v>13256</v>
      </c>
      <c r="U98" s="31">
        <v>13369</v>
      </c>
      <c r="V98" s="21">
        <v>13208</v>
      </c>
      <c r="W98" s="21">
        <v>13189</v>
      </c>
      <c r="X98" s="21" t="s">
        <v>190</v>
      </c>
      <c r="Y98" s="21" t="s">
        <v>190</v>
      </c>
      <c r="Z98" s="21" t="s">
        <v>190</v>
      </c>
      <c r="AA98" s="21" t="s">
        <v>190</v>
      </c>
      <c r="AB98" s="21" t="s">
        <v>190</v>
      </c>
      <c r="AC98" s="21" t="s">
        <v>190</v>
      </c>
      <c r="AD98" s="21" t="s">
        <v>190</v>
      </c>
      <c r="AE98" s="21" t="s">
        <v>190</v>
      </c>
      <c r="AF98" s="21" t="s">
        <v>190</v>
      </c>
      <c r="AG98" s="21" t="s">
        <v>190</v>
      </c>
      <c r="AH98" s="122">
        <v>12628</v>
      </c>
      <c r="AI98" s="122" t="s">
        <v>190</v>
      </c>
    </row>
    <row r="99" spans="1:35" x14ac:dyDescent="0.35">
      <c r="A99" s="16" t="s">
        <v>182</v>
      </c>
      <c r="B99" s="16" t="s">
        <v>84</v>
      </c>
      <c r="C99" s="18" t="s">
        <v>190</v>
      </c>
      <c r="D99" s="18" t="s">
        <v>190</v>
      </c>
      <c r="E99" s="18" t="s">
        <v>190</v>
      </c>
      <c r="F99" s="18" t="s">
        <v>190</v>
      </c>
      <c r="G99" s="18" t="s">
        <v>190</v>
      </c>
      <c r="H99" s="18" t="s">
        <v>190</v>
      </c>
      <c r="I99" s="18" t="s">
        <v>190</v>
      </c>
      <c r="J99" s="18" t="s">
        <v>190</v>
      </c>
      <c r="K99" s="18" t="s">
        <v>190</v>
      </c>
      <c r="L99" s="18" t="s">
        <v>190</v>
      </c>
      <c r="M99" s="31">
        <v>15425</v>
      </c>
      <c r="N99" s="31">
        <v>15355</v>
      </c>
      <c r="O99" s="31">
        <v>15447</v>
      </c>
      <c r="P99" s="31">
        <v>15611</v>
      </c>
      <c r="Q99" s="31">
        <v>15580</v>
      </c>
      <c r="R99" s="31">
        <v>15582</v>
      </c>
      <c r="S99" s="31">
        <v>15748</v>
      </c>
      <c r="T99" s="31">
        <v>15850</v>
      </c>
      <c r="U99" s="31">
        <v>15880</v>
      </c>
      <c r="V99" s="21">
        <v>16161</v>
      </c>
      <c r="W99" s="21">
        <v>16157</v>
      </c>
      <c r="X99" s="21" t="s">
        <v>190</v>
      </c>
      <c r="Y99" s="21" t="s">
        <v>190</v>
      </c>
      <c r="Z99" s="21" t="s">
        <v>190</v>
      </c>
      <c r="AA99" s="21" t="s">
        <v>190</v>
      </c>
      <c r="AB99" s="21" t="s">
        <v>190</v>
      </c>
      <c r="AC99" s="21" t="s">
        <v>190</v>
      </c>
      <c r="AD99" s="21" t="s">
        <v>190</v>
      </c>
      <c r="AE99" s="21" t="s">
        <v>190</v>
      </c>
      <c r="AF99" s="21" t="s">
        <v>190</v>
      </c>
      <c r="AG99" s="21" t="s">
        <v>190</v>
      </c>
      <c r="AH99" s="122">
        <v>16494</v>
      </c>
      <c r="AI99" s="122" t="s">
        <v>190</v>
      </c>
    </row>
    <row r="100" spans="1:35" x14ac:dyDescent="0.35">
      <c r="A100" s="16" t="s">
        <v>182</v>
      </c>
      <c r="B100" s="16" t="s">
        <v>15</v>
      </c>
      <c r="C100" s="18" t="s">
        <v>190</v>
      </c>
      <c r="D100" s="18" t="s">
        <v>190</v>
      </c>
      <c r="E100" s="18" t="s">
        <v>190</v>
      </c>
      <c r="F100" s="18" t="s">
        <v>190</v>
      </c>
      <c r="G100" s="18" t="s">
        <v>190</v>
      </c>
      <c r="H100" s="18" t="s">
        <v>190</v>
      </c>
      <c r="I100" s="18" t="s">
        <v>190</v>
      </c>
      <c r="J100" s="18" t="s">
        <v>190</v>
      </c>
      <c r="K100" s="18" t="s">
        <v>190</v>
      </c>
      <c r="L100" s="18" t="s">
        <v>190</v>
      </c>
      <c r="M100" s="31">
        <v>19220</v>
      </c>
      <c r="N100" s="31">
        <v>19330</v>
      </c>
      <c r="O100" s="31">
        <v>19540</v>
      </c>
      <c r="P100" s="31">
        <v>19830</v>
      </c>
      <c r="Q100" s="31">
        <v>20070</v>
      </c>
      <c r="R100" s="31">
        <v>20340</v>
      </c>
      <c r="S100" s="31">
        <v>20580</v>
      </c>
      <c r="T100" s="31">
        <v>20740</v>
      </c>
      <c r="U100" s="31">
        <v>20940</v>
      </c>
      <c r="V100" s="21">
        <v>21220</v>
      </c>
      <c r="W100" s="21">
        <v>21420</v>
      </c>
      <c r="X100" s="21" t="s">
        <v>190</v>
      </c>
      <c r="Y100" s="21" t="s">
        <v>190</v>
      </c>
      <c r="Z100" s="21" t="s">
        <v>190</v>
      </c>
      <c r="AA100" s="21" t="s">
        <v>190</v>
      </c>
      <c r="AB100" s="21" t="s">
        <v>190</v>
      </c>
      <c r="AC100" s="21" t="s">
        <v>190</v>
      </c>
      <c r="AD100" s="21" t="s">
        <v>190</v>
      </c>
      <c r="AE100" s="21" t="s">
        <v>190</v>
      </c>
      <c r="AF100" s="21" t="s">
        <v>190</v>
      </c>
      <c r="AG100" s="21" t="s">
        <v>190</v>
      </c>
      <c r="AH100" s="122">
        <v>22030</v>
      </c>
      <c r="AI100" s="122" t="s">
        <v>190</v>
      </c>
    </row>
    <row r="101" spans="1:35" x14ac:dyDescent="0.35">
      <c r="A101" s="16" t="s">
        <v>182</v>
      </c>
      <c r="B101" s="16" t="s">
        <v>85</v>
      </c>
      <c r="C101" s="18" t="s">
        <v>190</v>
      </c>
      <c r="D101" s="18" t="s">
        <v>190</v>
      </c>
      <c r="E101" s="18" t="s">
        <v>190</v>
      </c>
      <c r="F101" s="18" t="s">
        <v>190</v>
      </c>
      <c r="G101" s="18" t="s">
        <v>190</v>
      </c>
      <c r="H101" s="18" t="s">
        <v>190</v>
      </c>
      <c r="I101" s="18" t="s">
        <v>190</v>
      </c>
      <c r="J101" s="18" t="s">
        <v>190</v>
      </c>
      <c r="K101" s="18" t="s">
        <v>190</v>
      </c>
      <c r="L101" s="18" t="s">
        <v>190</v>
      </c>
      <c r="M101" s="31">
        <v>112698</v>
      </c>
      <c r="N101" s="31">
        <v>112813</v>
      </c>
      <c r="O101" s="31">
        <v>113456</v>
      </c>
      <c r="P101" s="31">
        <v>114225</v>
      </c>
      <c r="Q101" s="31">
        <v>115272</v>
      </c>
      <c r="R101" s="31">
        <v>116265</v>
      </c>
      <c r="S101" s="31">
        <v>117865</v>
      </c>
      <c r="T101" s="31">
        <v>119857</v>
      </c>
      <c r="U101" s="31">
        <v>120884</v>
      </c>
      <c r="V101" s="21">
        <v>121925</v>
      </c>
      <c r="W101" s="21">
        <v>123038</v>
      </c>
      <c r="X101" s="21" t="s">
        <v>190</v>
      </c>
      <c r="Y101" s="21" t="s">
        <v>190</v>
      </c>
      <c r="Z101" s="21" t="s">
        <v>190</v>
      </c>
      <c r="AA101" s="21" t="s">
        <v>190</v>
      </c>
      <c r="AB101" s="21" t="s">
        <v>190</v>
      </c>
      <c r="AC101" s="21" t="s">
        <v>190</v>
      </c>
      <c r="AD101" s="21" t="s">
        <v>190</v>
      </c>
      <c r="AE101" s="21" t="s">
        <v>190</v>
      </c>
      <c r="AF101" s="21" t="s">
        <v>190</v>
      </c>
      <c r="AG101" s="21" t="s">
        <v>190</v>
      </c>
      <c r="AH101" s="122">
        <v>127729</v>
      </c>
      <c r="AI101" s="122" t="s">
        <v>190</v>
      </c>
    </row>
    <row r="102" spans="1:35" x14ac:dyDescent="0.35">
      <c r="A102" s="16" t="s">
        <v>182</v>
      </c>
      <c r="B102" s="16" t="s">
        <v>86</v>
      </c>
      <c r="C102" s="18" t="s">
        <v>190</v>
      </c>
      <c r="D102" s="18" t="s">
        <v>190</v>
      </c>
      <c r="E102" s="18" t="s">
        <v>190</v>
      </c>
      <c r="F102" s="18" t="s">
        <v>190</v>
      </c>
      <c r="G102" s="18" t="s">
        <v>190</v>
      </c>
      <c r="H102" s="18" t="s">
        <v>190</v>
      </c>
      <c r="I102" s="18" t="s">
        <v>190</v>
      </c>
      <c r="J102" s="18" t="s">
        <v>190</v>
      </c>
      <c r="K102" s="18" t="s">
        <v>190</v>
      </c>
      <c r="L102" s="18" t="s">
        <v>190</v>
      </c>
      <c r="M102" s="31">
        <v>35145</v>
      </c>
      <c r="N102" s="31">
        <v>35138</v>
      </c>
      <c r="O102" s="31">
        <v>35148</v>
      </c>
      <c r="P102" s="31">
        <v>35378</v>
      </c>
      <c r="Q102" s="31">
        <v>35159</v>
      </c>
      <c r="R102" s="31">
        <v>35520</v>
      </c>
      <c r="S102" s="31">
        <v>35714</v>
      </c>
      <c r="T102" s="31">
        <v>36110</v>
      </c>
      <c r="U102" s="31">
        <v>36419</v>
      </c>
      <c r="V102" s="21">
        <v>36714</v>
      </c>
      <c r="W102" s="21">
        <v>36682</v>
      </c>
      <c r="X102" s="21" t="s">
        <v>190</v>
      </c>
      <c r="Y102" s="21" t="s">
        <v>190</v>
      </c>
      <c r="Z102" s="21" t="s">
        <v>190</v>
      </c>
      <c r="AA102" s="21" t="s">
        <v>190</v>
      </c>
      <c r="AB102" s="21" t="s">
        <v>190</v>
      </c>
      <c r="AC102" s="21" t="s">
        <v>190</v>
      </c>
      <c r="AD102" s="21" t="s">
        <v>190</v>
      </c>
      <c r="AE102" s="21" t="s">
        <v>190</v>
      </c>
      <c r="AF102" s="21" t="s">
        <v>190</v>
      </c>
      <c r="AG102" s="21" t="s">
        <v>190</v>
      </c>
      <c r="AH102" s="122">
        <v>38900</v>
      </c>
      <c r="AI102" s="122" t="s">
        <v>190</v>
      </c>
    </row>
    <row r="103" spans="1:35" x14ac:dyDescent="0.35">
      <c r="A103" s="16" t="s">
        <v>182</v>
      </c>
      <c r="B103" s="16" t="s">
        <v>87</v>
      </c>
      <c r="C103" s="18" t="s">
        <v>190</v>
      </c>
      <c r="D103" s="18" t="s">
        <v>190</v>
      </c>
      <c r="E103" s="18" t="s">
        <v>190</v>
      </c>
      <c r="F103" s="18" t="s">
        <v>190</v>
      </c>
      <c r="G103" s="18" t="s">
        <v>190</v>
      </c>
      <c r="H103" s="18" t="s">
        <v>190</v>
      </c>
      <c r="I103" s="18" t="s">
        <v>190</v>
      </c>
      <c r="J103" s="18" t="s">
        <v>190</v>
      </c>
      <c r="K103" s="18" t="s">
        <v>190</v>
      </c>
      <c r="L103" s="18" t="s">
        <v>190</v>
      </c>
      <c r="M103" s="31">
        <v>12550</v>
      </c>
      <c r="N103" s="31">
        <v>12462</v>
      </c>
      <c r="O103" s="31">
        <v>12532</v>
      </c>
      <c r="P103" s="31">
        <v>12640</v>
      </c>
      <c r="Q103" s="31">
        <v>12697</v>
      </c>
      <c r="R103" s="31">
        <v>12777</v>
      </c>
      <c r="S103" s="31">
        <v>12778</v>
      </c>
      <c r="T103" s="31">
        <v>12889</v>
      </c>
      <c r="U103" s="31">
        <v>12897</v>
      </c>
      <c r="V103" s="21">
        <v>12841</v>
      </c>
      <c r="W103" s="21">
        <v>12923</v>
      </c>
      <c r="X103" s="21" t="s">
        <v>190</v>
      </c>
      <c r="Y103" s="21" t="s">
        <v>190</v>
      </c>
      <c r="Z103" s="21" t="s">
        <v>190</v>
      </c>
      <c r="AA103" s="21" t="s">
        <v>190</v>
      </c>
      <c r="AB103" s="21" t="s">
        <v>190</v>
      </c>
      <c r="AC103" s="21" t="s">
        <v>190</v>
      </c>
      <c r="AD103" s="21" t="s">
        <v>190</v>
      </c>
      <c r="AE103" s="21" t="s">
        <v>190</v>
      </c>
      <c r="AF103" s="21" t="s">
        <v>190</v>
      </c>
      <c r="AG103" s="21" t="s">
        <v>190</v>
      </c>
      <c r="AH103" s="122">
        <v>12329</v>
      </c>
      <c r="AI103" s="122" t="s">
        <v>190</v>
      </c>
    </row>
    <row r="104" spans="1:35" x14ac:dyDescent="0.35">
      <c r="A104" s="16" t="s">
        <v>182</v>
      </c>
      <c r="B104" s="16" t="s">
        <v>88</v>
      </c>
      <c r="C104" s="18" t="s">
        <v>190</v>
      </c>
      <c r="D104" s="18" t="s">
        <v>190</v>
      </c>
      <c r="E104" s="18" t="s">
        <v>190</v>
      </c>
      <c r="F104" s="18" t="s">
        <v>190</v>
      </c>
      <c r="G104" s="18" t="s">
        <v>190</v>
      </c>
      <c r="H104" s="18" t="s">
        <v>190</v>
      </c>
      <c r="I104" s="18" t="s">
        <v>190</v>
      </c>
      <c r="J104" s="18" t="s">
        <v>190</v>
      </c>
      <c r="K104" s="18" t="s">
        <v>190</v>
      </c>
      <c r="L104" s="18" t="s">
        <v>190</v>
      </c>
      <c r="M104" s="31">
        <v>6913</v>
      </c>
      <c r="N104" s="31">
        <v>6873</v>
      </c>
      <c r="O104" s="31">
        <v>6943</v>
      </c>
      <c r="P104" s="31">
        <v>7080</v>
      </c>
      <c r="Q104" s="31">
        <v>7189</v>
      </c>
      <c r="R104" s="31">
        <v>7215</v>
      </c>
      <c r="S104" s="31">
        <v>7304</v>
      </c>
      <c r="T104" s="31">
        <v>7350</v>
      </c>
      <c r="U104" s="31">
        <v>7443</v>
      </c>
      <c r="V104" s="21">
        <v>7434</v>
      </c>
      <c r="W104" s="21">
        <v>7425</v>
      </c>
      <c r="X104" s="21" t="s">
        <v>190</v>
      </c>
      <c r="Y104" s="21" t="s">
        <v>190</v>
      </c>
      <c r="Z104" s="21" t="s">
        <v>190</v>
      </c>
      <c r="AA104" s="21" t="s">
        <v>190</v>
      </c>
      <c r="AB104" s="21" t="s">
        <v>190</v>
      </c>
      <c r="AC104" s="21" t="s">
        <v>190</v>
      </c>
      <c r="AD104" s="21" t="s">
        <v>190</v>
      </c>
      <c r="AE104" s="21" t="s">
        <v>190</v>
      </c>
      <c r="AF104" s="21" t="s">
        <v>190</v>
      </c>
      <c r="AG104" s="21" t="s">
        <v>190</v>
      </c>
      <c r="AH104" s="122">
        <v>7706</v>
      </c>
      <c r="AI104" s="122" t="s">
        <v>190</v>
      </c>
    </row>
    <row r="105" spans="1:35" x14ac:dyDescent="0.35">
      <c r="A105" s="16" t="s">
        <v>182</v>
      </c>
      <c r="B105" s="16" t="s">
        <v>18</v>
      </c>
      <c r="C105" s="18" t="s">
        <v>190</v>
      </c>
      <c r="D105" s="18" t="s">
        <v>190</v>
      </c>
      <c r="E105" s="18" t="s">
        <v>190</v>
      </c>
      <c r="F105" s="18" t="s">
        <v>190</v>
      </c>
      <c r="G105" s="18" t="s">
        <v>190</v>
      </c>
      <c r="H105" s="18" t="s">
        <v>190</v>
      </c>
      <c r="I105" s="18" t="s">
        <v>190</v>
      </c>
      <c r="J105" s="18" t="s">
        <v>190</v>
      </c>
      <c r="K105" s="18" t="s">
        <v>190</v>
      </c>
      <c r="L105" s="18" t="s">
        <v>190</v>
      </c>
      <c r="M105" s="31">
        <v>21960</v>
      </c>
      <c r="N105" s="31">
        <v>22000</v>
      </c>
      <c r="O105" s="31">
        <v>21950</v>
      </c>
      <c r="P105" s="31">
        <v>22090</v>
      </c>
      <c r="Q105" s="31">
        <v>22250</v>
      </c>
      <c r="R105" s="31">
        <v>22210</v>
      </c>
      <c r="S105" s="31">
        <v>22350</v>
      </c>
      <c r="T105" s="31">
        <v>22480</v>
      </c>
      <c r="U105" s="31">
        <v>22800</v>
      </c>
      <c r="V105" s="21">
        <v>23060</v>
      </c>
      <c r="W105" s="21">
        <v>23240</v>
      </c>
      <c r="X105" s="21" t="s">
        <v>190</v>
      </c>
      <c r="Y105" s="21" t="s">
        <v>190</v>
      </c>
      <c r="Z105" s="21" t="s">
        <v>190</v>
      </c>
      <c r="AA105" s="21" t="s">
        <v>190</v>
      </c>
      <c r="AB105" s="21" t="s">
        <v>190</v>
      </c>
      <c r="AC105" s="21" t="s">
        <v>190</v>
      </c>
      <c r="AD105" s="21" t="s">
        <v>190</v>
      </c>
      <c r="AE105" s="21" t="s">
        <v>190</v>
      </c>
      <c r="AF105" s="21" t="s">
        <v>190</v>
      </c>
      <c r="AG105" s="21" t="s">
        <v>190</v>
      </c>
      <c r="AH105" s="122">
        <v>23020</v>
      </c>
      <c r="AI105" s="122" t="s">
        <v>190</v>
      </c>
    </row>
    <row r="106" spans="1:35" x14ac:dyDescent="0.35">
      <c r="A106" s="16" t="s">
        <v>182</v>
      </c>
      <c r="B106" s="16" t="s">
        <v>89</v>
      </c>
      <c r="C106" s="18" t="s">
        <v>190</v>
      </c>
      <c r="D106" s="18" t="s">
        <v>190</v>
      </c>
      <c r="E106" s="18" t="s">
        <v>190</v>
      </c>
      <c r="F106" s="18" t="s">
        <v>190</v>
      </c>
      <c r="G106" s="18" t="s">
        <v>190</v>
      </c>
      <c r="H106" s="18" t="s">
        <v>190</v>
      </c>
      <c r="I106" s="18" t="s">
        <v>190</v>
      </c>
      <c r="J106" s="18" t="s">
        <v>190</v>
      </c>
      <c r="K106" s="18" t="s">
        <v>190</v>
      </c>
      <c r="L106" s="18" t="s">
        <v>190</v>
      </c>
      <c r="M106" s="31">
        <v>52597</v>
      </c>
      <c r="N106" s="31">
        <v>53394</v>
      </c>
      <c r="O106" s="31">
        <v>54230</v>
      </c>
      <c r="P106" s="31">
        <v>54246</v>
      </c>
      <c r="Q106" s="31">
        <v>55212</v>
      </c>
      <c r="R106" s="31">
        <v>55467</v>
      </c>
      <c r="S106" s="31">
        <v>55317</v>
      </c>
      <c r="T106" s="31">
        <v>54674</v>
      </c>
      <c r="U106" s="31">
        <v>54644</v>
      </c>
      <c r="V106" s="21">
        <v>54007</v>
      </c>
      <c r="W106" s="21">
        <v>53887</v>
      </c>
      <c r="X106" s="21" t="s">
        <v>190</v>
      </c>
      <c r="Y106" s="21" t="s">
        <v>190</v>
      </c>
      <c r="Z106" s="21" t="s">
        <v>190</v>
      </c>
      <c r="AA106" s="21" t="s">
        <v>190</v>
      </c>
      <c r="AB106" s="21" t="s">
        <v>190</v>
      </c>
      <c r="AC106" s="21" t="s">
        <v>190</v>
      </c>
      <c r="AD106" s="21" t="s">
        <v>190</v>
      </c>
      <c r="AE106" s="21" t="s">
        <v>190</v>
      </c>
      <c r="AF106" s="21" t="s">
        <v>190</v>
      </c>
      <c r="AG106" s="21" t="s">
        <v>190</v>
      </c>
      <c r="AH106" s="122">
        <v>54049</v>
      </c>
      <c r="AI106" s="122" t="s">
        <v>190</v>
      </c>
    </row>
    <row r="107" spans="1:35" x14ac:dyDescent="0.35">
      <c r="A107" s="16" t="s">
        <v>182</v>
      </c>
      <c r="B107" s="16" t="s">
        <v>90</v>
      </c>
      <c r="C107" s="18" t="s">
        <v>190</v>
      </c>
      <c r="D107" s="18" t="s">
        <v>190</v>
      </c>
      <c r="E107" s="18" t="s">
        <v>190</v>
      </c>
      <c r="F107" s="18" t="s">
        <v>190</v>
      </c>
      <c r="G107" s="18" t="s">
        <v>190</v>
      </c>
      <c r="H107" s="18" t="s">
        <v>190</v>
      </c>
      <c r="I107" s="18" t="s">
        <v>190</v>
      </c>
      <c r="J107" s="18" t="s">
        <v>190</v>
      </c>
      <c r="K107" s="18" t="s">
        <v>190</v>
      </c>
      <c r="L107" s="18" t="s">
        <v>190</v>
      </c>
      <c r="M107" s="31">
        <v>17984</v>
      </c>
      <c r="N107" s="31">
        <v>17824</v>
      </c>
      <c r="O107" s="31">
        <v>17688</v>
      </c>
      <c r="P107" s="31">
        <v>17649</v>
      </c>
      <c r="Q107" s="31">
        <v>17677</v>
      </c>
      <c r="R107" s="31">
        <v>17578</v>
      </c>
      <c r="S107" s="31">
        <v>17503</v>
      </c>
      <c r="T107" s="31">
        <v>17602</v>
      </c>
      <c r="U107" s="31">
        <v>17578</v>
      </c>
      <c r="V107" s="21">
        <v>17579</v>
      </c>
      <c r="W107" s="21">
        <v>17548</v>
      </c>
      <c r="X107" s="21" t="s">
        <v>190</v>
      </c>
      <c r="Y107" s="21" t="s">
        <v>190</v>
      </c>
      <c r="Z107" s="21" t="s">
        <v>190</v>
      </c>
      <c r="AA107" s="21" t="s">
        <v>190</v>
      </c>
      <c r="AB107" s="21" t="s">
        <v>190</v>
      </c>
      <c r="AC107" s="21" t="s">
        <v>190</v>
      </c>
      <c r="AD107" s="21" t="s">
        <v>190</v>
      </c>
      <c r="AE107" s="21" t="s">
        <v>190</v>
      </c>
      <c r="AF107" s="21" t="s">
        <v>190</v>
      </c>
      <c r="AG107" s="21" t="s">
        <v>190</v>
      </c>
      <c r="AH107" s="122">
        <v>16013</v>
      </c>
      <c r="AI107" s="122" t="s">
        <v>190</v>
      </c>
    </row>
    <row r="108" spans="1:35" x14ac:dyDescent="0.35">
      <c r="A108" s="16" t="s">
        <v>182</v>
      </c>
      <c r="B108" s="16" t="s">
        <v>91</v>
      </c>
      <c r="C108" s="18" t="s">
        <v>190</v>
      </c>
      <c r="D108" s="18" t="s">
        <v>190</v>
      </c>
      <c r="E108" s="18" t="s">
        <v>190</v>
      </c>
      <c r="F108" s="18" t="s">
        <v>190</v>
      </c>
      <c r="G108" s="18" t="s">
        <v>190</v>
      </c>
      <c r="H108" s="18" t="s">
        <v>190</v>
      </c>
      <c r="I108" s="18" t="s">
        <v>190</v>
      </c>
      <c r="J108" s="18" t="s">
        <v>190</v>
      </c>
      <c r="K108" s="18" t="s">
        <v>190</v>
      </c>
      <c r="L108" s="18" t="s">
        <v>190</v>
      </c>
      <c r="M108" s="31">
        <v>14392</v>
      </c>
      <c r="N108" s="31">
        <v>14377</v>
      </c>
      <c r="O108" s="31">
        <v>14425</v>
      </c>
      <c r="P108" s="31">
        <v>14590</v>
      </c>
      <c r="Q108" s="31">
        <v>14639</v>
      </c>
      <c r="R108" s="31">
        <v>14746</v>
      </c>
      <c r="S108" s="31">
        <v>14760</v>
      </c>
      <c r="T108" s="31">
        <v>15017</v>
      </c>
      <c r="U108" s="31">
        <v>15020</v>
      </c>
      <c r="V108" s="21">
        <v>15046</v>
      </c>
      <c r="W108" s="21">
        <v>15047</v>
      </c>
      <c r="X108" s="21" t="s">
        <v>190</v>
      </c>
      <c r="Y108" s="21" t="s">
        <v>190</v>
      </c>
      <c r="Z108" s="21" t="s">
        <v>190</v>
      </c>
      <c r="AA108" s="21" t="s">
        <v>190</v>
      </c>
      <c r="AB108" s="21" t="s">
        <v>190</v>
      </c>
      <c r="AC108" s="21" t="s">
        <v>190</v>
      </c>
      <c r="AD108" s="21" t="s">
        <v>190</v>
      </c>
      <c r="AE108" s="21" t="s">
        <v>190</v>
      </c>
      <c r="AF108" s="21" t="s">
        <v>190</v>
      </c>
      <c r="AG108" s="21" t="s">
        <v>190</v>
      </c>
      <c r="AH108" s="122">
        <v>14148</v>
      </c>
      <c r="AI108" s="122" t="s">
        <v>190</v>
      </c>
    </row>
    <row r="109" spans="1:35" x14ac:dyDescent="0.35">
      <c r="A109" s="16" t="s">
        <v>182</v>
      </c>
      <c r="B109" s="16" t="s">
        <v>92</v>
      </c>
      <c r="C109" s="18" t="s">
        <v>190</v>
      </c>
      <c r="D109" s="18" t="s">
        <v>190</v>
      </c>
      <c r="E109" s="18" t="s">
        <v>190</v>
      </c>
      <c r="F109" s="18" t="s">
        <v>190</v>
      </c>
      <c r="G109" s="18" t="s">
        <v>190</v>
      </c>
      <c r="H109" s="18" t="s">
        <v>190</v>
      </c>
      <c r="I109" s="18" t="s">
        <v>190</v>
      </c>
      <c r="J109" s="18" t="s">
        <v>190</v>
      </c>
      <c r="K109" s="18" t="s">
        <v>190</v>
      </c>
      <c r="L109" s="18" t="s">
        <v>190</v>
      </c>
      <c r="M109" s="31">
        <v>25546</v>
      </c>
      <c r="N109" s="31">
        <v>25544</v>
      </c>
      <c r="O109" s="31">
        <v>25595</v>
      </c>
      <c r="P109" s="31">
        <v>26059</v>
      </c>
      <c r="Q109" s="31">
        <v>26159</v>
      </c>
      <c r="R109" s="31">
        <v>26305</v>
      </c>
      <c r="S109" s="31">
        <v>26656</v>
      </c>
      <c r="T109" s="31">
        <v>26932</v>
      </c>
      <c r="U109" s="31">
        <v>26948</v>
      </c>
      <c r="V109" s="21">
        <v>27005</v>
      </c>
      <c r="W109" s="21">
        <v>26933</v>
      </c>
      <c r="X109" s="21" t="s">
        <v>190</v>
      </c>
      <c r="Y109" s="21" t="s">
        <v>190</v>
      </c>
      <c r="Z109" s="21" t="s">
        <v>190</v>
      </c>
      <c r="AA109" s="21" t="s">
        <v>190</v>
      </c>
      <c r="AB109" s="21" t="s">
        <v>190</v>
      </c>
      <c r="AC109" s="21" t="s">
        <v>190</v>
      </c>
      <c r="AD109" s="21" t="s">
        <v>190</v>
      </c>
      <c r="AE109" s="21" t="s">
        <v>190</v>
      </c>
      <c r="AF109" s="21" t="s">
        <v>190</v>
      </c>
      <c r="AG109" s="21" t="s">
        <v>190</v>
      </c>
      <c r="AH109" s="122">
        <v>25897</v>
      </c>
      <c r="AI109" s="122" t="s">
        <v>190</v>
      </c>
    </row>
    <row r="110" spans="1:35" x14ac:dyDescent="0.35">
      <c r="A110" s="16" t="s">
        <v>182</v>
      </c>
      <c r="B110" s="16" t="s">
        <v>93</v>
      </c>
      <c r="C110" s="18" t="s">
        <v>190</v>
      </c>
      <c r="D110" s="18" t="s">
        <v>190</v>
      </c>
      <c r="E110" s="18" t="s">
        <v>190</v>
      </c>
      <c r="F110" s="18" t="s">
        <v>190</v>
      </c>
      <c r="G110" s="18" t="s">
        <v>190</v>
      </c>
      <c r="H110" s="18" t="s">
        <v>190</v>
      </c>
      <c r="I110" s="18" t="s">
        <v>190</v>
      </c>
      <c r="J110" s="18" t="s">
        <v>190</v>
      </c>
      <c r="K110" s="18" t="s">
        <v>190</v>
      </c>
      <c r="L110" s="18" t="s">
        <v>190</v>
      </c>
      <c r="M110" s="31">
        <v>6676</v>
      </c>
      <c r="N110" s="31">
        <v>6661</v>
      </c>
      <c r="O110" s="31">
        <v>6818</v>
      </c>
      <c r="P110" s="31">
        <v>6936</v>
      </c>
      <c r="Q110" s="31">
        <v>7063</v>
      </c>
      <c r="R110" s="31">
        <v>7026</v>
      </c>
      <c r="S110" s="31">
        <v>7042</v>
      </c>
      <c r="T110" s="31">
        <v>7052</v>
      </c>
      <c r="U110" s="31">
        <v>7038</v>
      </c>
      <c r="V110" s="21">
        <v>6971</v>
      </c>
      <c r="W110" s="21">
        <v>6926</v>
      </c>
      <c r="X110" s="21" t="s">
        <v>190</v>
      </c>
      <c r="Y110" s="21" t="s">
        <v>190</v>
      </c>
      <c r="Z110" s="21" t="s">
        <v>190</v>
      </c>
      <c r="AA110" s="21" t="s">
        <v>190</v>
      </c>
      <c r="AB110" s="21" t="s">
        <v>190</v>
      </c>
      <c r="AC110" s="21" t="s">
        <v>190</v>
      </c>
      <c r="AD110" s="21" t="s">
        <v>190</v>
      </c>
      <c r="AE110" s="21" t="s">
        <v>190</v>
      </c>
      <c r="AF110" s="21" t="s">
        <v>190</v>
      </c>
      <c r="AG110" s="21" t="s">
        <v>190</v>
      </c>
      <c r="AH110" s="122">
        <v>6593</v>
      </c>
      <c r="AI110" s="122" t="s">
        <v>190</v>
      </c>
    </row>
    <row r="111" spans="1:35" x14ac:dyDescent="0.35">
      <c r="A111" s="16" t="s">
        <v>182</v>
      </c>
      <c r="B111" s="16" t="s">
        <v>94</v>
      </c>
      <c r="C111" s="18" t="s">
        <v>190</v>
      </c>
      <c r="D111" s="18" t="s">
        <v>190</v>
      </c>
      <c r="E111" s="18" t="s">
        <v>190</v>
      </c>
      <c r="F111" s="18" t="s">
        <v>190</v>
      </c>
      <c r="G111" s="18" t="s">
        <v>190</v>
      </c>
      <c r="H111" s="18" t="s">
        <v>190</v>
      </c>
      <c r="I111" s="18" t="s">
        <v>190</v>
      </c>
      <c r="J111" s="18" t="s">
        <v>190</v>
      </c>
      <c r="K111" s="18" t="s">
        <v>190</v>
      </c>
      <c r="L111" s="18" t="s">
        <v>190</v>
      </c>
      <c r="M111" s="31">
        <v>26450</v>
      </c>
      <c r="N111" s="31">
        <v>26350</v>
      </c>
      <c r="O111" s="31">
        <v>26430</v>
      </c>
      <c r="P111" s="31">
        <v>26650</v>
      </c>
      <c r="Q111" s="31">
        <v>26930</v>
      </c>
      <c r="R111" s="31">
        <v>27060</v>
      </c>
      <c r="S111" s="31">
        <v>27210</v>
      </c>
      <c r="T111" s="31">
        <v>27280</v>
      </c>
      <c r="U111" s="31">
        <v>27420</v>
      </c>
      <c r="V111" s="21">
        <v>27600</v>
      </c>
      <c r="W111" s="21">
        <v>27690</v>
      </c>
      <c r="X111" s="21" t="s">
        <v>190</v>
      </c>
      <c r="Y111" s="21" t="s">
        <v>190</v>
      </c>
      <c r="Z111" s="21" t="s">
        <v>190</v>
      </c>
      <c r="AA111" s="21" t="s">
        <v>190</v>
      </c>
      <c r="AB111" s="21" t="s">
        <v>190</v>
      </c>
      <c r="AC111" s="21" t="s">
        <v>190</v>
      </c>
      <c r="AD111" s="21" t="s">
        <v>190</v>
      </c>
      <c r="AE111" s="21" t="s">
        <v>190</v>
      </c>
      <c r="AF111" s="21" t="s">
        <v>190</v>
      </c>
      <c r="AG111" s="21" t="s">
        <v>190</v>
      </c>
      <c r="AH111" s="122">
        <v>26120</v>
      </c>
      <c r="AI111" s="122" t="s">
        <v>190</v>
      </c>
    </row>
    <row r="112" spans="1:35" x14ac:dyDescent="0.35">
      <c r="A112" s="16" t="s">
        <v>182</v>
      </c>
      <c r="B112" s="16" t="s">
        <v>95</v>
      </c>
      <c r="C112" s="18" t="s">
        <v>190</v>
      </c>
      <c r="D112" s="18" t="s">
        <v>190</v>
      </c>
      <c r="E112" s="18" t="s">
        <v>190</v>
      </c>
      <c r="F112" s="18" t="s">
        <v>190</v>
      </c>
      <c r="G112" s="18" t="s">
        <v>190</v>
      </c>
      <c r="H112" s="18" t="s">
        <v>190</v>
      </c>
      <c r="I112" s="18" t="s">
        <v>190</v>
      </c>
      <c r="J112" s="18" t="s">
        <v>190</v>
      </c>
      <c r="K112" s="18" t="s">
        <v>190</v>
      </c>
      <c r="L112" s="18" t="s">
        <v>190</v>
      </c>
      <c r="M112" s="31">
        <v>12541</v>
      </c>
      <c r="N112" s="31">
        <v>12498</v>
      </c>
      <c r="O112" s="31">
        <v>12506</v>
      </c>
      <c r="P112" s="31">
        <v>12487</v>
      </c>
      <c r="Q112" s="31">
        <v>12531</v>
      </c>
      <c r="R112" s="31">
        <v>12532</v>
      </c>
      <c r="S112" s="31">
        <v>12664</v>
      </c>
      <c r="T112" s="31">
        <v>12771</v>
      </c>
      <c r="U112" s="31">
        <v>12744</v>
      </c>
      <c r="V112" s="21">
        <v>12728</v>
      </c>
      <c r="W112" s="21">
        <v>12836</v>
      </c>
      <c r="X112" s="21" t="s">
        <v>190</v>
      </c>
      <c r="Y112" s="21" t="s">
        <v>190</v>
      </c>
      <c r="Z112" s="21" t="s">
        <v>190</v>
      </c>
      <c r="AA112" s="21" t="s">
        <v>190</v>
      </c>
      <c r="AB112" s="21" t="s">
        <v>190</v>
      </c>
      <c r="AC112" s="21" t="s">
        <v>190</v>
      </c>
      <c r="AD112" s="21" t="s">
        <v>190</v>
      </c>
      <c r="AE112" s="21" t="s">
        <v>190</v>
      </c>
      <c r="AF112" s="21" t="s">
        <v>190</v>
      </c>
      <c r="AG112" s="21" t="s">
        <v>190</v>
      </c>
      <c r="AH112" s="122">
        <v>12431</v>
      </c>
      <c r="AI112" s="122" t="s">
        <v>190</v>
      </c>
    </row>
    <row r="113" spans="1:35" ht="27" customHeight="1" x14ac:dyDescent="0.35">
      <c r="A113" s="17" t="s">
        <v>183</v>
      </c>
      <c r="B113" s="9" t="s">
        <v>112</v>
      </c>
      <c r="C113" s="18" t="s">
        <v>190</v>
      </c>
      <c r="D113" s="18" t="s">
        <v>190</v>
      </c>
      <c r="E113" s="18" t="s">
        <v>190</v>
      </c>
      <c r="F113" s="18" t="s">
        <v>190</v>
      </c>
      <c r="G113" s="18" t="s">
        <v>190</v>
      </c>
      <c r="H113" s="18" t="s">
        <v>190</v>
      </c>
      <c r="I113" s="18" t="s">
        <v>190</v>
      </c>
      <c r="J113" s="18" t="s">
        <v>190</v>
      </c>
      <c r="K113" s="18" t="s">
        <v>190</v>
      </c>
      <c r="L113" s="18" t="s">
        <v>190</v>
      </c>
      <c r="M113" s="18">
        <v>69970</v>
      </c>
      <c r="N113" s="18">
        <v>69579</v>
      </c>
      <c r="O113" s="18">
        <v>69845</v>
      </c>
      <c r="P113" s="18">
        <v>70192</v>
      </c>
      <c r="Q113" s="18">
        <v>70278</v>
      </c>
      <c r="R113" s="18">
        <v>70119</v>
      </c>
      <c r="S113" s="18">
        <v>70096</v>
      </c>
      <c r="T113" s="18">
        <v>69792</v>
      </c>
      <c r="U113" s="18">
        <v>69361</v>
      </c>
      <c r="V113" s="21">
        <v>68873</v>
      </c>
      <c r="W113" s="21">
        <v>68508</v>
      </c>
      <c r="X113" s="21" t="s">
        <v>190</v>
      </c>
      <c r="Y113" s="21" t="s">
        <v>190</v>
      </c>
      <c r="Z113" s="21" t="s">
        <v>190</v>
      </c>
      <c r="AA113" s="21" t="s">
        <v>190</v>
      </c>
      <c r="AB113" s="21" t="s">
        <v>190</v>
      </c>
      <c r="AC113" s="21" t="s">
        <v>190</v>
      </c>
      <c r="AD113" s="21" t="s">
        <v>190</v>
      </c>
      <c r="AE113" s="21" t="s">
        <v>190</v>
      </c>
      <c r="AF113" s="21" t="s">
        <v>190</v>
      </c>
      <c r="AG113" s="21" t="s">
        <v>190</v>
      </c>
      <c r="AH113" s="122">
        <v>67212</v>
      </c>
      <c r="AI113" s="122" t="s">
        <v>190</v>
      </c>
    </row>
    <row r="114" spans="1:35" x14ac:dyDescent="0.35">
      <c r="A114" s="16" t="s">
        <v>183</v>
      </c>
      <c r="B114" s="9" t="s">
        <v>113</v>
      </c>
      <c r="C114" s="18" t="s">
        <v>190</v>
      </c>
      <c r="D114" s="18" t="s">
        <v>190</v>
      </c>
      <c r="E114" s="18" t="s">
        <v>190</v>
      </c>
      <c r="F114" s="18" t="s">
        <v>190</v>
      </c>
      <c r="G114" s="18" t="s">
        <v>190</v>
      </c>
      <c r="H114" s="18" t="s">
        <v>190</v>
      </c>
      <c r="I114" s="18" t="s">
        <v>190</v>
      </c>
      <c r="J114" s="18" t="s">
        <v>190</v>
      </c>
      <c r="K114" s="18" t="s">
        <v>190</v>
      </c>
      <c r="L114" s="18" t="s">
        <v>190</v>
      </c>
      <c r="M114" s="18">
        <v>38454</v>
      </c>
      <c r="N114" s="18">
        <v>38376</v>
      </c>
      <c r="O114" s="18">
        <v>38436</v>
      </c>
      <c r="P114" s="18">
        <v>38728</v>
      </c>
      <c r="Q114" s="18">
        <v>38904</v>
      </c>
      <c r="R114" s="18">
        <v>39041</v>
      </c>
      <c r="S114" s="18">
        <v>39220</v>
      </c>
      <c r="T114" s="18">
        <v>39588</v>
      </c>
      <c r="U114" s="18">
        <v>39603</v>
      </c>
      <c r="V114" s="21">
        <v>39686</v>
      </c>
      <c r="W114" s="21">
        <v>39809</v>
      </c>
      <c r="X114" s="21" t="s">
        <v>190</v>
      </c>
      <c r="Y114" s="21" t="s">
        <v>190</v>
      </c>
      <c r="Z114" s="21" t="s">
        <v>190</v>
      </c>
      <c r="AA114" s="21" t="s">
        <v>190</v>
      </c>
      <c r="AB114" s="21" t="s">
        <v>190</v>
      </c>
      <c r="AC114" s="21" t="s">
        <v>190</v>
      </c>
      <c r="AD114" s="21" t="s">
        <v>190</v>
      </c>
      <c r="AE114" s="21" t="s">
        <v>190</v>
      </c>
      <c r="AF114" s="21" t="s">
        <v>190</v>
      </c>
      <c r="AG114" s="21" t="s">
        <v>190</v>
      </c>
      <c r="AH114" s="122">
        <v>38101</v>
      </c>
      <c r="AI114" s="122" t="s">
        <v>190</v>
      </c>
    </row>
    <row r="115" spans="1:35" x14ac:dyDescent="0.35">
      <c r="A115" s="16" t="s">
        <v>183</v>
      </c>
      <c r="B115" s="9" t="s">
        <v>114</v>
      </c>
      <c r="C115" s="18" t="s">
        <v>190</v>
      </c>
      <c r="D115" s="18" t="s">
        <v>190</v>
      </c>
      <c r="E115" s="18" t="s">
        <v>190</v>
      </c>
      <c r="F115" s="18" t="s">
        <v>190</v>
      </c>
      <c r="G115" s="18" t="s">
        <v>190</v>
      </c>
      <c r="H115" s="18" t="s">
        <v>190</v>
      </c>
      <c r="I115" s="18" t="s">
        <v>190</v>
      </c>
      <c r="J115" s="18" t="s">
        <v>190</v>
      </c>
      <c r="K115" s="18" t="s">
        <v>190</v>
      </c>
      <c r="L115" s="18" t="s">
        <v>190</v>
      </c>
      <c r="M115" s="18">
        <v>133545</v>
      </c>
      <c r="N115" s="18">
        <v>134461</v>
      </c>
      <c r="O115" s="18">
        <v>135864</v>
      </c>
      <c r="P115" s="18">
        <v>138004</v>
      </c>
      <c r="Q115" s="18">
        <v>140776</v>
      </c>
      <c r="R115" s="18">
        <v>143229</v>
      </c>
      <c r="S115" s="18">
        <v>146015</v>
      </c>
      <c r="T115" s="18">
        <v>148550</v>
      </c>
      <c r="U115" s="18">
        <v>150185</v>
      </c>
      <c r="V115" s="21">
        <v>151910</v>
      </c>
      <c r="W115" s="21">
        <v>153767</v>
      </c>
      <c r="X115" s="21" t="s">
        <v>190</v>
      </c>
      <c r="Y115" s="21" t="s">
        <v>190</v>
      </c>
      <c r="Z115" s="21" t="s">
        <v>190</v>
      </c>
      <c r="AA115" s="21" t="s">
        <v>190</v>
      </c>
      <c r="AB115" s="21" t="s">
        <v>190</v>
      </c>
      <c r="AC115" s="21" t="s">
        <v>190</v>
      </c>
      <c r="AD115" s="21" t="s">
        <v>190</v>
      </c>
      <c r="AE115" s="21" t="s">
        <v>190</v>
      </c>
      <c r="AF115" s="21" t="s">
        <v>190</v>
      </c>
      <c r="AG115" s="21" t="s">
        <v>190</v>
      </c>
      <c r="AH115" s="122">
        <v>157879</v>
      </c>
      <c r="AI115" s="122" t="s">
        <v>190</v>
      </c>
    </row>
    <row r="116" spans="1:35" x14ac:dyDescent="0.35">
      <c r="A116" s="16" t="s">
        <v>183</v>
      </c>
      <c r="B116" s="9" t="s">
        <v>115</v>
      </c>
      <c r="C116" s="18" t="s">
        <v>190</v>
      </c>
      <c r="D116" s="18" t="s">
        <v>190</v>
      </c>
      <c r="E116" s="18" t="s">
        <v>190</v>
      </c>
      <c r="F116" s="18" t="s">
        <v>190</v>
      </c>
      <c r="G116" s="18" t="s">
        <v>190</v>
      </c>
      <c r="H116" s="18" t="s">
        <v>190</v>
      </c>
      <c r="I116" s="18" t="s">
        <v>190</v>
      </c>
      <c r="J116" s="18" t="s">
        <v>190</v>
      </c>
      <c r="K116" s="18" t="s">
        <v>190</v>
      </c>
      <c r="L116" s="18" t="s">
        <v>190</v>
      </c>
      <c r="M116" s="18">
        <v>36921</v>
      </c>
      <c r="N116" s="18">
        <v>36923</v>
      </c>
      <c r="O116" s="18">
        <v>37340</v>
      </c>
      <c r="P116" s="18">
        <v>37828</v>
      </c>
      <c r="Q116" s="18">
        <v>38380</v>
      </c>
      <c r="R116" s="18">
        <v>38510</v>
      </c>
      <c r="S116" s="18">
        <v>38765</v>
      </c>
      <c r="T116" s="18">
        <v>38832</v>
      </c>
      <c r="U116" s="18">
        <v>38962</v>
      </c>
      <c r="V116" s="21">
        <v>39134</v>
      </c>
      <c r="W116" s="21">
        <v>39154</v>
      </c>
      <c r="X116" s="21" t="s">
        <v>190</v>
      </c>
      <c r="Y116" s="21" t="s">
        <v>190</v>
      </c>
      <c r="Z116" s="21" t="s">
        <v>190</v>
      </c>
      <c r="AA116" s="21" t="s">
        <v>190</v>
      </c>
      <c r="AB116" s="21" t="s">
        <v>190</v>
      </c>
      <c r="AC116" s="21" t="s">
        <v>190</v>
      </c>
      <c r="AD116" s="21" t="s">
        <v>190</v>
      </c>
      <c r="AE116" s="21" t="s">
        <v>190</v>
      </c>
      <c r="AF116" s="21" t="s">
        <v>190</v>
      </c>
      <c r="AG116" s="21" t="s">
        <v>190</v>
      </c>
      <c r="AH116" s="122">
        <v>39730</v>
      </c>
      <c r="AI116" s="122" t="s">
        <v>190</v>
      </c>
    </row>
    <row r="117" spans="1:35" x14ac:dyDescent="0.35">
      <c r="A117" s="16" t="s">
        <v>183</v>
      </c>
      <c r="B117" s="9" t="s">
        <v>13</v>
      </c>
      <c r="C117" s="18" t="s">
        <v>190</v>
      </c>
      <c r="D117" s="18" t="s">
        <v>190</v>
      </c>
      <c r="E117" s="18" t="s">
        <v>190</v>
      </c>
      <c r="F117" s="18" t="s">
        <v>190</v>
      </c>
      <c r="G117" s="18" t="s">
        <v>190</v>
      </c>
      <c r="H117" s="18" t="s">
        <v>190</v>
      </c>
      <c r="I117" s="18" t="s">
        <v>190</v>
      </c>
      <c r="J117" s="18" t="s">
        <v>190</v>
      </c>
      <c r="K117" s="18" t="s">
        <v>190</v>
      </c>
      <c r="L117" s="18" t="s">
        <v>190</v>
      </c>
      <c r="M117" s="18">
        <v>87000</v>
      </c>
      <c r="N117" s="18">
        <v>87690</v>
      </c>
      <c r="O117" s="18">
        <v>88830</v>
      </c>
      <c r="P117" s="18">
        <v>89380</v>
      </c>
      <c r="Q117" s="18">
        <v>90100</v>
      </c>
      <c r="R117" s="18">
        <v>90780</v>
      </c>
      <c r="S117" s="18">
        <v>91440</v>
      </c>
      <c r="T117" s="18">
        <v>92840</v>
      </c>
      <c r="U117" s="18">
        <v>93160</v>
      </c>
      <c r="V117" s="21">
        <v>93690</v>
      </c>
      <c r="W117" s="21">
        <v>93470</v>
      </c>
      <c r="X117" s="21" t="s">
        <v>190</v>
      </c>
      <c r="Y117" s="21" t="s">
        <v>190</v>
      </c>
      <c r="Z117" s="21" t="s">
        <v>190</v>
      </c>
      <c r="AA117" s="21" t="s">
        <v>190</v>
      </c>
      <c r="AB117" s="21" t="s">
        <v>190</v>
      </c>
      <c r="AC117" s="21" t="s">
        <v>190</v>
      </c>
      <c r="AD117" s="21" t="s">
        <v>190</v>
      </c>
      <c r="AE117" s="21" t="s">
        <v>190</v>
      </c>
      <c r="AF117" s="21" t="s">
        <v>190</v>
      </c>
      <c r="AG117" s="21" t="s">
        <v>190</v>
      </c>
      <c r="AH117" s="122">
        <v>94300</v>
      </c>
      <c r="AI117" s="122" t="s">
        <v>190</v>
      </c>
    </row>
    <row r="118" spans="1:35" x14ac:dyDescent="0.35">
      <c r="A118" s="16" t="s">
        <v>183</v>
      </c>
      <c r="B118" s="9" t="s">
        <v>116</v>
      </c>
      <c r="C118" s="18" t="s">
        <v>190</v>
      </c>
      <c r="D118" s="18" t="s">
        <v>190</v>
      </c>
      <c r="E118" s="18" t="s">
        <v>190</v>
      </c>
      <c r="F118" s="18" t="s">
        <v>190</v>
      </c>
      <c r="G118" s="18" t="s">
        <v>190</v>
      </c>
      <c r="H118" s="18" t="s">
        <v>190</v>
      </c>
      <c r="I118" s="18" t="s">
        <v>190</v>
      </c>
      <c r="J118" s="18" t="s">
        <v>190</v>
      </c>
      <c r="K118" s="18" t="s">
        <v>190</v>
      </c>
      <c r="L118" s="18" t="s">
        <v>190</v>
      </c>
      <c r="M118" s="18">
        <v>19220</v>
      </c>
      <c r="N118" s="18">
        <v>19330</v>
      </c>
      <c r="O118" s="18">
        <v>19540</v>
      </c>
      <c r="P118" s="18">
        <v>19830</v>
      </c>
      <c r="Q118" s="18">
        <v>20070</v>
      </c>
      <c r="R118" s="18">
        <v>20340</v>
      </c>
      <c r="S118" s="18">
        <v>20580</v>
      </c>
      <c r="T118" s="18">
        <v>20740</v>
      </c>
      <c r="U118" s="18">
        <v>20940</v>
      </c>
      <c r="V118" s="21">
        <v>21220</v>
      </c>
      <c r="W118" s="21">
        <v>21420</v>
      </c>
      <c r="X118" s="21" t="s">
        <v>190</v>
      </c>
      <c r="Y118" s="21" t="s">
        <v>190</v>
      </c>
      <c r="Z118" s="21" t="s">
        <v>190</v>
      </c>
      <c r="AA118" s="21" t="s">
        <v>190</v>
      </c>
      <c r="AB118" s="21" t="s">
        <v>190</v>
      </c>
      <c r="AC118" s="21" t="s">
        <v>190</v>
      </c>
      <c r="AD118" s="21" t="s">
        <v>190</v>
      </c>
      <c r="AE118" s="21" t="s">
        <v>190</v>
      </c>
      <c r="AF118" s="21" t="s">
        <v>190</v>
      </c>
      <c r="AG118" s="21" t="s">
        <v>190</v>
      </c>
      <c r="AH118" s="122">
        <v>22030</v>
      </c>
      <c r="AI118" s="122" t="s">
        <v>190</v>
      </c>
    </row>
    <row r="119" spans="1:35" x14ac:dyDescent="0.35">
      <c r="A119" s="16" t="s">
        <v>183</v>
      </c>
      <c r="B119" s="9" t="s">
        <v>117</v>
      </c>
      <c r="C119" s="18" t="s">
        <v>190</v>
      </c>
      <c r="D119" s="18" t="s">
        <v>190</v>
      </c>
      <c r="E119" s="18" t="s">
        <v>190</v>
      </c>
      <c r="F119" s="18" t="s">
        <v>190</v>
      </c>
      <c r="G119" s="18" t="s">
        <v>190</v>
      </c>
      <c r="H119" s="18" t="s">
        <v>190</v>
      </c>
      <c r="I119" s="18" t="s">
        <v>190</v>
      </c>
      <c r="J119" s="18" t="s">
        <v>190</v>
      </c>
      <c r="K119" s="18" t="s">
        <v>190</v>
      </c>
      <c r="L119" s="18" t="s">
        <v>190</v>
      </c>
      <c r="M119" s="18">
        <v>26450</v>
      </c>
      <c r="N119" s="18">
        <v>26350</v>
      </c>
      <c r="O119" s="18">
        <v>26430</v>
      </c>
      <c r="P119" s="18">
        <v>26650</v>
      </c>
      <c r="Q119" s="18">
        <v>26930</v>
      </c>
      <c r="R119" s="18">
        <v>27060</v>
      </c>
      <c r="S119" s="18">
        <v>27210</v>
      </c>
      <c r="T119" s="18">
        <v>27280</v>
      </c>
      <c r="U119" s="18">
        <v>27420</v>
      </c>
      <c r="V119" s="21">
        <v>27600</v>
      </c>
      <c r="W119" s="21">
        <v>27690</v>
      </c>
      <c r="X119" s="21" t="s">
        <v>190</v>
      </c>
      <c r="Y119" s="21" t="s">
        <v>190</v>
      </c>
      <c r="Z119" s="21" t="s">
        <v>190</v>
      </c>
      <c r="AA119" s="21" t="s">
        <v>190</v>
      </c>
      <c r="AB119" s="21" t="s">
        <v>190</v>
      </c>
      <c r="AC119" s="21" t="s">
        <v>190</v>
      </c>
      <c r="AD119" s="21" t="s">
        <v>190</v>
      </c>
      <c r="AE119" s="21" t="s">
        <v>190</v>
      </c>
      <c r="AF119" s="21" t="s">
        <v>190</v>
      </c>
      <c r="AG119" s="21" t="s">
        <v>190</v>
      </c>
      <c r="AH119" s="122">
        <v>26120</v>
      </c>
      <c r="AI119" s="122" t="s">
        <v>190</v>
      </c>
    </row>
    <row r="120" spans="1:35" x14ac:dyDescent="0.35">
      <c r="A120" s="16" t="s">
        <v>183</v>
      </c>
      <c r="B120" s="9" t="s">
        <v>118</v>
      </c>
      <c r="C120" s="18" t="s">
        <v>190</v>
      </c>
      <c r="D120" s="18" t="s">
        <v>190</v>
      </c>
      <c r="E120" s="18" t="s">
        <v>190</v>
      </c>
      <c r="F120" s="18" t="s">
        <v>190</v>
      </c>
      <c r="G120" s="18" t="s">
        <v>190</v>
      </c>
      <c r="H120" s="18" t="s">
        <v>190</v>
      </c>
      <c r="I120" s="18" t="s">
        <v>190</v>
      </c>
      <c r="J120" s="18" t="s">
        <v>190</v>
      </c>
      <c r="K120" s="18" t="s">
        <v>190</v>
      </c>
      <c r="L120" s="18" t="s">
        <v>190</v>
      </c>
      <c r="M120" s="18">
        <v>21960</v>
      </c>
      <c r="N120" s="18">
        <v>22000</v>
      </c>
      <c r="O120" s="18">
        <v>21950</v>
      </c>
      <c r="P120" s="18">
        <v>22090</v>
      </c>
      <c r="Q120" s="18">
        <v>22250</v>
      </c>
      <c r="R120" s="18">
        <v>22210</v>
      </c>
      <c r="S120" s="18">
        <v>22350</v>
      </c>
      <c r="T120" s="18">
        <v>22480</v>
      </c>
      <c r="U120" s="18">
        <v>22800</v>
      </c>
      <c r="V120" s="21">
        <v>23060</v>
      </c>
      <c r="W120" s="21">
        <v>23240</v>
      </c>
      <c r="X120" s="21" t="s">
        <v>190</v>
      </c>
      <c r="Y120" s="21" t="s">
        <v>190</v>
      </c>
      <c r="Z120" s="21" t="s">
        <v>190</v>
      </c>
      <c r="AA120" s="21" t="s">
        <v>190</v>
      </c>
      <c r="AB120" s="21" t="s">
        <v>190</v>
      </c>
      <c r="AC120" s="21" t="s">
        <v>190</v>
      </c>
      <c r="AD120" s="21" t="s">
        <v>190</v>
      </c>
      <c r="AE120" s="21" t="s">
        <v>190</v>
      </c>
      <c r="AF120" s="21" t="s">
        <v>190</v>
      </c>
      <c r="AG120" s="21" t="s">
        <v>190</v>
      </c>
      <c r="AH120" s="122">
        <v>23020</v>
      </c>
      <c r="AI120" s="122" t="s">
        <v>190</v>
      </c>
    </row>
    <row r="121" spans="1:35" x14ac:dyDescent="0.35">
      <c r="A121" s="16" t="s">
        <v>183</v>
      </c>
      <c r="B121" s="9" t="s">
        <v>184</v>
      </c>
      <c r="C121" s="18" t="s">
        <v>190</v>
      </c>
      <c r="D121" s="18" t="s">
        <v>190</v>
      </c>
      <c r="E121" s="18" t="s">
        <v>190</v>
      </c>
      <c r="F121" s="18" t="s">
        <v>190</v>
      </c>
      <c r="G121" s="18" t="s">
        <v>190</v>
      </c>
      <c r="H121" s="18" t="s">
        <v>190</v>
      </c>
      <c r="I121" s="18" t="s">
        <v>190</v>
      </c>
      <c r="J121" s="18" t="s">
        <v>190</v>
      </c>
      <c r="K121" s="18" t="s">
        <v>190</v>
      </c>
      <c r="L121" s="18" t="s">
        <v>190</v>
      </c>
      <c r="M121" s="18">
        <f t="shared" ref="M121:W121" si="4">SUM(M113:M120)</f>
        <v>433520</v>
      </c>
      <c r="N121" s="18">
        <f t="shared" si="4"/>
        <v>434709</v>
      </c>
      <c r="O121" s="18">
        <f t="shared" si="4"/>
        <v>438235</v>
      </c>
      <c r="P121" s="18">
        <f t="shared" si="4"/>
        <v>442702</v>
      </c>
      <c r="Q121" s="18">
        <f t="shared" si="4"/>
        <v>447688</v>
      </c>
      <c r="R121" s="18">
        <f t="shared" si="4"/>
        <v>451289</v>
      </c>
      <c r="S121" s="18">
        <f t="shared" si="4"/>
        <v>455676</v>
      </c>
      <c r="T121" s="18">
        <f t="shared" si="4"/>
        <v>460102</v>
      </c>
      <c r="U121" s="18">
        <f t="shared" si="4"/>
        <v>462431</v>
      </c>
      <c r="V121" s="18">
        <f t="shared" si="4"/>
        <v>465173</v>
      </c>
      <c r="W121" s="18">
        <f t="shared" si="4"/>
        <v>467058</v>
      </c>
      <c r="X121" s="21" t="s">
        <v>190</v>
      </c>
      <c r="Y121" s="21" t="s">
        <v>190</v>
      </c>
      <c r="Z121" s="21" t="s">
        <v>190</v>
      </c>
      <c r="AA121" s="21" t="s">
        <v>190</v>
      </c>
      <c r="AB121" s="21" t="s">
        <v>190</v>
      </c>
      <c r="AC121" s="21" t="s">
        <v>190</v>
      </c>
      <c r="AD121" s="21" t="s">
        <v>190</v>
      </c>
      <c r="AE121" s="21" t="s">
        <v>190</v>
      </c>
      <c r="AF121" s="21" t="s">
        <v>190</v>
      </c>
      <c r="AG121" s="21" t="s">
        <v>190</v>
      </c>
      <c r="AH121" s="122">
        <v>468392</v>
      </c>
      <c r="AI121" s="122" t="s">
        <v>190</v>
      </c>
    </row>
    <row r="122" spans="1:35" ht="28.5" customHeight="1" x14ac:dyDescent="0.35">
      <c r="A122" s="17" t="s">
        <v>185</v>
      </c>
      <c r="B122" s="17" t="s">
        <v>111</v>
      </c>
      <c r="C122" s="18" t="s">
        <v>190</v>
      </c>
      <c r="D122" s="18" t="s">
        <v>190</v>
      </c>
      <c r="E122" s="18" t="s">
        <v>190</v>
      </c>
      <c r="F122" s="18" t="s">
        <v>190</v>
      </c>
      <c r="G122" s="18" t="s">
        <v>190</v>
      </c>
      <c r="H122" s="18" t="s">
        <v>190</v>
      </c>
      <c r="I122" s="18" t="s">
        <v>190</v>
      </c>
      <c r="J122" s="18" t="s">
        <v>190</v>
      </c>
      <c r="K122" s="18" t="s">
        <v>190</v>
      </c>
      <c r="L122" s="18" t="s">
        <v>190</v>
      </c>
      <c r="M122" s="18">
        <v>20174</v>
      </c>
      <c r="N122" s="18">
        <v>19545</v>
      </c>
      <c r="O122" s="18">
        <v>18949</v>
      </c>
      <c r="P122" s="18">
        <v>18438</v>
      </c>
      <c r="Q122" s="18">
        <v>18113</v>
      </c>
      <c r="R122" s="18">
        <v>18158</v>
      </c>
      <c r="S122" s="18">
        <v>18411</v>
      </c>
      <c r="T122" s="18">
        <v>18818</v>
      </c>
      <c r="U122" s="18">
        <v>19491</v>
      </c>
      <c r="V122" s="21">
        <v>20041</v>
      </c>
      <c r="W122" s="21">
        <v>20186</v>
      </c>
      <c r="X122" s="21" t="s">
        <v>190</v>
      </c>
      <c r="Y122" s="21" t="s">
        <v>190</v>
      </c>
      <c r="Z122" s="21" t="s">
        <v>190</v>
      </c>
      <c r="AA122" s="21" t="s">
        <v>190</v>
      </c>
      <c r="AB122" s="21" t="s">
        <v>190</v>
      </c>
      <c r="AC122" s="21" t="s">
        <v>190</v>
      </c>
      <c r="AD122" s="21" t="s">
        <v>190</v>
      </c>
      <c r="AE122" s="21" t="s">
        <v>190</v>
      </c>
      <c r="AF122" s="21" t="s">
        <v>190</v>
      </c>
      <c r="AG122" s="21" t="s">
        <v>190</v>
      </c>
      <c r="AH122" s="122">
        <v>25500</v>
      </c>
      <c r="AI122" s="122" t="s">
        <v>190</v>
      </c>
    </row>
    <row r="123" spans="1:35" x14ac:dyDescent="0.35">
      <c r="A123" s="17" t="s">
        <v>185</v>
      </c>
      <c r="B123" s="9" t="s">
        <v>186</v>
      </c>
      <c r="C123" s="18" t="s">
        <v>190</v>
      </c>
      <c r="D123" s="18" t="s">
        <v>190</v>
      </c>
      <c r="E123" s="18" t="s">
        <v>190</v>
      </c>
      <c r="F123" s="18" t="s">
        <v>190</v>
      </c>
      <c r="G123" s="18" t="s">
        <v>190</v>
      </c>
      <c r="H123" s="18" t="s">
        <v>190</v>
      </c>
      <c r="I123" s="18" t="s">
        <v>190</v>
      </c>
      <c r="J123" s="18" t="s">
        <v>190</v>
      </c>
      <c r="K123" s="18" t="s">
        <v>190</v>
      </c>
      <c r="L123" s="18" t="s">
        <v>190</v>
      </c>
      <c r="M123" s="18">
        <v>239494</v>
      </c>
      <c r="N123" s="18">
        <v>239932</v>
      </c>
      <c r="O123" s="18">
        <v>239004</v>
      </c>
      <c r="P123" s="18">
        <v>238517</v>
      </c>
      <c r="Q123" s="18">
        <v>239065</v>
      </c>
      <c r="R123" s="18">
        <v>240357</v>
      </c>
      <c r="S123" s="18">
        <v>242562</v>
      </c>
      <c r="T123" s="18">
        <v>244877</v>
      </c>
      <c r="U123" s="18">
        <v>247969</v>
      </c>
      <c r="V123" s="21">
        <v>250781</v>
      </c>
      <c r="W123" s="21">
        <v>254716</v>
      </c>
      <c r="X123" s="21" t="s">
        <v>190</v>
      </c>
      <c r="Y123" s="21" t="s">
        <v>190</v>
      </c>
      <c r="Z123" s="21" t="s">
        <v>190</v>
      </c>
      <c r="AA123" s="21" t="s">
        <v>190</v>
      </c>
      <c r="AB123" s="21" t="s">
        <v>190</v>
      </c>
      <c r="AC123" s="21" t="s">
        <v>190</v>
      </c>
      <c r="AD123" s="21" t="s">
        <v>190</v>
      </c>
      <c r="AE123" s="21" t="s">
        <v>190</v>
      </c>
      <c r="AF123" s="21" t="s">
        <v>190</v>
      </c>
      <c r="AG123" s="21" t="s">
        <v>190</v>
      </c>
      <c r="AH123" s="122">
        <v>285429</v>
      </c>
      <c r="AI123" s="122" t="s">
        <v>190</v>
      </c>
    </row>
    <row r="124" spans="1:35" x14ac:dyDescent="0.35">
      <c r="A124" s="17" t="s">
        <v>185</v>
      </c>
      <c r="B124" s="9" t="s">
        <v>151</v>
      </c>
      <c r="C124" s="18" t="s">
        <v>190</v>
      </c>
      <c r="D124" s="18" t="s">
        <v>190</v>
      </c>
      <c r="E124" s="18" t="s">
        <v>190</v>
      </c>
      <c r="F124" s="18" t="s">
        <v>190</v>
      </c>
      <c r="G124" s="18" t="s">
        <v>190</v>
      </c>
      <c r="H124" s="18" t="s">
        <v>190</v>
      </c>
      <c r="I124" s="18" t="s">
        <v>190</v>
      </c>
      <c r="J124" s="18" t="s">
        <v>190</v>
      </c>
      <c r="K124" s="18" t="s">
        <v>190</v>
      </c>
      <c r="L124" s="18" t="s">
        <v>190</v>
      </c>
      <c r="M124" s="18">
        <v>562347</v>
      </c>
      <c r="N124" s="18">
        <v>563231</v>
      </c>
      <c r="O124" s="18">
        <v>560634</v>
      </c>
      <c r="P124" s="18">
        <v>560452</v>
      </c>
      <c r="Q124" s="18">
        <v>561220</v>
      </c>
      <c r="R124" s="18">
        <v>561997</v>
      </c>
      <c r="S124" s="18">
        <v>566031</v>
      </c>
      <c r="T124" s="18">
        <v>570211</v>
      </c>
      <c r="U124" s="18">
        <v>575088</v>
      </c>
      <c r="V124" s="21">
        <v>580569</v>
      </c>
      <c r="W124" s="21">
        <v>586322</v>
      </c>
      <c r="X124" s="21" t="s">
        <v>190</v>
      </c>
      <c r="Y124" s="21" t="s">
        <v>190</v>
      </c>
      <c r="Z124" s="21" t="s">
        <v>190</v>
      </c>
      <c r="AA124" s="21" t="s">
        <v>190</v>
      </c>
      <c r="AB124" s="21" t="s">
        <v>190</v>
      </c>
      <c r="AC124" s="21" t="s">
        <v>190</v>
      </c>
      <c r="AD124" s="21" t="s">
        <v>190</v>
      </c>
      <c r="AE124" s="21" t="s">
        <v>190</v>
      </c>
      <c r="AF124" s="21" t="s">
        <v>190</v>
      </c>
      <c r="AG124" s="21" t="s">
        <v>190</v>
      </c>
      <c r="AH124" s="122">
        <v>629187</v>
      </c>
      <c r="AI124" s="122" t="s">
        <v>190</v>
      </c>
    </row>
    <row r="125" spans="1:35" ht="31" customHeight="1" x14ac:dyDescent="0.35">
      <c r="A125" s="91" t="s">
        <v>272</v>
      </c>
      <c r="B125" s="92" t="s">
        <v>273</v>
      </c>
      <c r="C125" s="18" t="s">
        <v>190</v>
      </c>
      <c r="D125" s="18" t="s">
        <v>190</v>
      </c>
      <c r="E125" s="18" t="s">
        <v>190</v>
      </c>
      <c r="F125" s="18" t="s">
        <v>190</v>
      </c>
      <c r="G125" s="18" t="s">
        <v>190</v>
      </c>
      <c r="H125" s="18" t="s">
        <v>190</v>
      </c>
      <c r="I125" s="18" t="s">
        <v>190</v>
      </c>
      <c r="J125" s="18" t="s">
        <v>190</v>
      </c>
      <c r="K125" s="18" t="s">
        <v>190</v>
      </c>
      <c r="L125" s="18" t="s">
        <v>190</v>
      </c>
      <c r="M125" s="101">
        <v>8364</v>
      </c>
      <c r="N125" s="101">
        <v>8389</v>
      </c>
      <c r="O125" s="101">
        <v>8423</v>
      </c>
      <c r="P125" s="101">
        <v>8432</v>
      </c>
      <c r="Q125" s="101">
        <v>8570</v>
      </c>
      <c r="R125" s="101">
        <v>8480</v>
      </c>
      <c r="S125" s="101">
        <v>8448</v>
      </c>
      <c r="T125" s="101">
        <v>8436</v>
      </c>
      <c r="U125" s="101">
        <v>8381</v>
      </c>
      <c r="V125" s="102">
        <v>8232</v>
      </c>
      <c r="W125" s="102">
        <v>8177</v>
      </c>
      <c r="X125" s="21" t="s">
        <v>190</v>
      </c>
      <c r="Y125" s="21" t="s">
        <v>190</v>
      </c>
      <c r="Z125" s="21" t="s">
        <v>190</v>
      </c>
      <c r="AA125" s="21" t="s">
        <v>190</v>
      </c>
      <c r="AB125" s="21" t="s">
        <v>190</v>
      </c>
      <c r="AC125" s="21" t="s">
        <v>190</v>
      </c>
      <c r="AD125" s="21" t="s">
        <v>190</v>
      </c>
      <c r="AE125" s="21" t="s">
        <v>190</v>
      </c>
      <c r="AF125" s="21" t="s">
        <v>190</v>
      </c>
      <c r="AG125" s="21" t="s">
        <v>190</v>
      </c>
      <c r="AH125" s="122">
        <v>8479</v>
      </c>
      <c r="AI125" s="122" t="s">
        <v>190</v>
      </c>
    </row>
    <row r="126" spans="1:35" x14ac:dyDescent="0.35">
      <c r="A126" s="91" t="s">
        <v>272</v>
      </c>
      <c r="B126" s="92" t="s">
        <v>274</v>
      </c>
      <c r="C126" s="18" t="s">
        <v>190</v>
      </c>
      <c r="D126" s="18" t="s">
        <v>190</v>
      </c>
      <c r="E126" s="18" t="s">
        <v>190</v>
      </c>
      <c r="F126" s="18" t="s">
        <v>190</v>
      </c>
      <c r="G126" s="18" t="s">
        <v>190</v>
      </c>
      <c r="H126" s="18" t="s">
        <v>190</v>
      </c>
      <c r="I126" s="18" t="s">
        <v>190</v>
      </c>
      <c r="J126" s="18" t="s">
        <v>190</v>
      </c>
      <c r="K126" s="18" t="s">
        <v>190</v>
      </c>
      <c r="L126" s="18" t="s">
        <v>190</v>
      </c>
      <c r="M126" s="101">
        <v>13722</v>
      </c>
      <c r="N126" s="101">
        <v>13743</v>
      </c>
      <c r="O126" s="101">
        <v>13827</v>
      </c>
      <c r="P126" s="101">
        <v>13747</v>
      </c>
      <c r="Q126" s="101">
        <v>13652</v>
      </c>
      <c r="R126" s="101">
        <v>13589</v>
      </c>
      <c r="S126" s="101">
        <v>13371</v>
      </c>
      <c r="T126" s="101">
        <v>13246</v>
      </c>
      <c r="U126" s="101">
        <v>12917</v>
      </c>
      <c r="V126" s="102">
        <v>12594</v>
      </c>
      <c r="W126" s="102">
        <v>12585</v>
      </c>
      <c r="X126" s="21" t="s">
        <v>190</v>
      </c>
      <c r="Y126" s="21" t="s">
        <v>190</v>
      </c>
      <c r="Z126" s="21" t="s">
        <v>190</v>
      </c>
      <c r="AA126" s="21" t="s">
        <v>190</v>
      </c>
      <c r="AB126" s="21" t="s">
        <v>190</v>
      </c>
      <c r="AC126" s="21" t="s">
        <v>190</v>
      </c>
      <c r="AD126" s="21" t="s">
        <v>190</v>
      </c>
      <c r="AE126" s="21" t="s">
        <v>190</v>
      </c>
      <c r="AF126" s="21" t="s">
        <v>190</v>
      </c>
      <c r="AG126" s="21" t="s">
        <v>190</v>
      </c>
      <c r="AH126" s="122">
        <v>11934</v>
      </c>
      <c r="AI126" s="122" t="s">
        <v>190</v>
      </c>
    </row>
    <row r="127" spans="1:35" x14ac:dyDescent="0.35">
      <c r="A127" s="91" t="s">
        <v>272</v>
      </c>
      <c r="B127" s="92" t="s">
        <v>275</v>
      </c>
      <c r="C127" s="18" t="s">
        <v>190</v>
      </c>
      <c r="D127" s="18" t="s">
        <v>190</v>
      </c>
      <c r="E127" s="18" t="s">
        <v>190</v>
      </c>
      <c r="F127" s="18" t="s">
        <v>190</v>
      </c>
      <c r="G127" s="18" t="s">
        <v>190</v>
      </c>
      <c r="H127" s="18" t="s">
        <v>190</v>
      </c>
      <c r="I127" s="18" t="s">
        <v>190</v>
      </c>
      <c r="J127" s="18" t="s">
        <v>190</v>
      </c>
      <c r="K127" s="18" t="s">
        <v>190</v>
      </c>
      <c r="L127" s="18" t="s">
        <v>190</v>
      </c>
      <c r="M127" s="101">
        <v>9435</v>
      </c>
      <c r="N127" s="101">
        <v>9460</v>
      </c>
      <c r="O127" s="101">
        <v>9566</v>
      </c>
      <c r="P127" s="101">
        <v>9705</v>
      </c>
      <c r="Q127" s="101">
        <v>9870</v>
      </c>
      <c r="R127" s="101">
        <v>9948</v>
      </c>
      <c r="S127" s="101">
        <v>10039</v>
      </c>
      <c r="T127" s="101">
        <v>10103</v>
      </c>
      <c r="U127" s="101">
        <v>10176</v>
      </c>
      <c r="V127" s="102">
        <v>10177</v>
      </c>
      <c r="W127" s="102">
        <v>10226</v>
      </c>
      <c r="X127" s="21" t="s">
        <v>190</v>
      </c>
      <c r="Y127" s="21" t="s">
        <v>190</v>
      </c>
      <c r="Z127" s="21" t="s">
        <v>190</v>
      </c>
      <c r="AA127" s="21" t="s">
        <v>190</v>
      </c>
      <c r="AB127" s="21" t="s">
        <v>190</v>
      </c>
      <c r="AC127" s="21" t="s">
        <v>190</v>
      </c>
      <c r="AD127" s="21" t="s">
        <v>190</v>
      </c>
      <c r="AE127" s="21" t="s">
        <v>190</v>
      </c>
      <c r="AF127" s="21" t="s">
        <v>190</v>
      </c>
      <c r="AG127" s="21" t="s">
        <v>190</v>
      </c>
      <c r="AH127" s="122">
        <v>10664</v>
      </c>
      <c r="AI127" s="122" t="s">
        <v>190</v>
      </c>
    </row>
    <row r="128" spans="1:35" x14ac:dyDescent="0.35">
      <c r="A128" s="91" t="s">
        <v>272</v>
      </c>
      <c r="B128" s="92" t="s">
        <v>276</v>
      </c>
      <c r="C128" s="18" t="s">
        <v>190</v>
      </c>
      <c r="D128" s="18" t="s">
        <v>190</v>
      </c>
      <c r="E128" s="18" t="s">
        <v>190</v>
      </c>
      <c r="F128" s="18" t="s">
        <v>190</v>
      </c>
      <c r="G128" s="18" t="s">
        <v>190</v>
      </c>
      <c r="H128" s="18" t="s">
        <v>190</v>
      </c>
      <c r="I128" s="18" t="s">
        <v>190</v>
      </c>
      <c r="J128" s="18" t="s">
        <v>190</v>
      </c>
      <c r="K128" s="18" t="s">
        <v>190</v>
      </c>
      <c r="L128" s="18" t="s">
        <v>190</v>
      </c>
      <c r="M128" s="101">
        <v>20429</v>
      </c>
      <c r="N128" s="101">
        <v>20406</v>
      </c>
      <c r="O128" s="101">
        <v>20436</v>
      </c>
      <c r="P128" s="101">
        <v>20623</v>
      </c>
      <c r="Q128" s="101">
        <v>20908</v>
      </c>
      <c r="R128" s="101">
        <v>21009</v>
      </c>
      <c r="S128" s="101">
        <v>21121</v>
      </c>
      <c r="T128" s="101">
        <v>21157</v>
      </c>
      <c r="U128" s="101">
        <v>21307</v>
      </c>
      <c r="V128" s="102">
        <v>21494</v>
      </c>
      <c r="W128" s="102">
        <v>21548</v>
      </c>
      <c r="X128" s="21" t="s">
        <v>190</v>
      </c>
      <c r="Y128" s="21" t="s">
        <v>190</v>
      </c>
      <c r="Z128" s="21" t="s">
        <v>190</v>
      </c>
      <c r="AA128" s="21" t="s">
        <v>190</v>
      </c>
      <c r="AB128" s="21" t="s">
        <v>190</v>
      </c>
      <c r="AC128" s="21" t="s">
        <v>190</v>
      </c>
      <c r="AD128" s="21" t="s">
        <v>190</v>
      </c>
      <c r="AE128" s="21" t="s">
        <v>190</v>
      </c>
      <c r="AF128" s="21" t="s">
        <v>190</v>
      </c>
      <c r="AG128" s="21" t="s">
        <v>190</v>
      </c>
      <c r="AH128" s="122">
        <v>20172</v>
      </c>
      <c r="AI128" s="122" t="s">
        <v>190</v>
      </c>
    </row>
    <row r="129" spans="1:35" x14ac:dyDescent="0.35">
      <c r="A129" s="91" t="s">
        <v>272</v>
      </c>
      <c r="B129" s="92" t="s">
        <v>277</v>
      </c>
      <c r="C129" s="18" t="s">
        <v>190</v>
      </c>
      <c r="D129" s="18" t="s">
        <v>190</v>
      </c>
      <c r="E129" s="18" t="s">
        <v>190</v>
      </c>
      <c r="F129" s="18" t="s">
        <v>190</v>
      </c>
      <c r="G129" s="18" t="s">
        <v>190</v>
      </c>
      <c r="H129" s="18" t="s">
        <v>190</v>
      </c>
      <c r="I129" s="18" t="s">
        <v>190</v>
      </c>
      <c r="J129" s="18" t="s">
        <v>190</v>
      </c>
      <c r="K129" s="18" t="s">
        <v>190</v>
      </c>
      <c r="L129" s="18" t="s">
        <v>190</v>
      </c>
      <c r="M129" s="101">
        <v>16497</v>
      </c>
      <c r="N129" s="101">
        <v>16555</v>
      </c>
      <c r="O129" s="101">
        <v>16756</v>
      </c>
      <c r="P129" s="101">
        <v>17011</v>
      </c>
      <c r="Q129" s="101">
        <v>17246</v>
      </c>
      <c r="R129" s="101">
        <v>17475</v>
      </c>
      <c r="S129" s="101">
        <v>17686</v>
      </c>
      <c r="T129" s="101">
        <v>17831</v>
      </c>
      <c r="U129" s="101">
        <v>18020</v>
      </c>
      <c r="V129" s="102">
        <v>18336</v>
      </c>
      <c r="W129" s="102">
        <v>18557</v>
      </c>
      <c r="X129" s="21" t="s">
        <v>190</v>
      </c>
      <c r="Y129" s="21" t="s">
        <v>190</v>
      </c>
      <c r="Z129" s="21" t="s">
        <v>190</v>
      </c>
      <c r="AA129" s="21" t="s">
        <v>190</v>
      </c>
      <c r="AB129" s="21" t="s">
        <v>190</v>
      </c>
      <c r="AC129" s="21" t="s">
        <v>190</v>
      </c>
      <c r="AD129" s="21" t="s">
        <v>190</v>
      </c>
      <c r="AE129" s="21" t="s">
        <v>190</v>
      </c>
      <c r="AF129" s="21" t="s">
        <v>190</v>
      </c>
      <c r="AG129" s="21" t="s">
        <v>190</v>
      </c>
      <c r="AH129" s="122">
        <v>19312</v>
      </c>
      <c r="AI129" s="122" t="s">
        <v>190</v>
      </c>
    </row>
    <row r="130" spans="1:35" x14ac:dyDescent="0.35">
      <c r="A130" s="91" t="s">
        <v>272</v>
      </c>
      <c r="B130" s="92" t="s">
        <v>278</v>
      </c>
      <c r="C130" s="18" t="s">
        <v>190</v>
      </c>
      <c r="D130" s="18" t="s">
        <v>190</v>
      </c>
      <c r="E130" s="18" t="s">
        <v>190</v>
      </c>
      <c r="F130" s="18" t="s">
        <v>190</v>
      </c>
      <c r="G130" s="18" t="s">
        <v>190</v>
      </c>
      <c r="H130" s="18" t="s">
        <v>190</v>
      </c>
      <c r="I130" s="18" t="s">
        <v>190</v>
      </c>
      <c r="J130" s="18" t="s">
        <v>190</v>
      </c>
      <c r="K130" s="18" t="s">
        <v>190</v>
      </c>
      <c r="L130" s="18" t="s">
        <v>190</v>
      </c>
      <c r="M130" s="101">
        <v>2723</v>
      </c>
      <c r="N130" s="101">
        <v>2775</v>
      </c>
      <c r="O130" s="101">
        <v>2784</v>
      </c>
      <c r="P130" s="101">
        <v>2819</v>
      </c>
      <c r="Q130" s="101">
        <v>2824</v>
      </c>
      <c r="R130" s="101">
        <v>2865</v>
      </c>
      <c r="S130" s="101">
        <v>2894</v>
      </c>
      <c r="T130" s="101">
        <v>2909</v>
      </c>
      <c r="U130" s="101">
        <v>2920</v>
      </c>
      <c r="V130" s="102">
        <v>2884</v>
      </c>
      <c r="W130" s="102">
        <v>2863</v>
      </c>
      <c r="X130" s="21" t="s">
        <v>190</v>
      </c>
      <c r="Y130" s="21" t="s">
        <v>190</v>
      </c>
      <c r="Z130" s="21" t="s">
        <v>190</v>
      </c>
      <c r="AA130" s="21" t="s">
        <v>190</v>
      </c>
      <c r="AB130" s="21" t="s">
        <v>190</v>
      </c>
      <c r="AC130" s="21" t="s">
        <v>190</v>
      </c>
      <c r="AD130" s="21" t="s">
        <v>190</v>
      </c>
      <c r="AE130" s="21" t="s">
        <v>190</v>
      </c>
      <c r="AF130" s="21" t="s">
        <v>190</v>
      </c>
      <c r="AG130" s="21" t="s">
        <v>190</v>
      </c>
      <c r="AH130" s="122">
        <v>2718</v>
      </c>
      <c r="AI130" s="122" t="s">
        <v>190</v>
      </c>
    </row>
    <row r="131" spans="1:35" x14ac:dyDescent="0.35">
      <c r="A131" s="91" t="s">
        <v>272</v>
      </c>
      <c r="B131" s="92" t="s">
        <v>279</v>
      </c>
      <c r="C131" s="18" t="s">
        <v>190</v>
      </c>
      <c r="D131" s="18" t="s">
        <v>190</v>
      </c>
      <c r="E131" s="18" t="s">
        <v>190</v>
      </c>
      <c r="F131" s="18" t="s">
        <v>190</v>
      </c>
      <c r="G131" s="18" t="s">
        <v>190</v>
      </c>
      <c r="H131" s="18" t="s">
        <v>190</v>
      </c>
      <c r="I131" s="18" t="s">
        <v>190</v>
      </c>
      <c r="J131" s="18" t="s">
        <v>190</v>
      </c>
      <c r="K131" s="18" t="s">
        <v>190</v>
      </c>
      <c r="L131" s="18" t="s">
        <v>190</v>
      </c>
      <c r="M131" s="101">
        <v>19086</v>
      </c>
      <c r="N131" s="101">
        <v>19091</v>
      </c>
      <c r="O131" s="101">
        <v>19094</v>
      </c>
      <c r="P131" s="101">
        <v>19248</v>
      </c>
      <c r="Q131" s="101">
        <v>19414</v>
      </c>
      <c r="R131" s="101">
        <v>19360</v>
      </c>
      <c r="S131" s="101">
        <v>19490</v>
      </c>
      <c r="T131" s="101">
        <v>19637</v>
      </c>
      <c r="U131" s="101">
        <v>19932</v>
      </c>
      <c r="V131" s="102">
        <v>20199</v>
      </c>
      <c r="W131" s="102">
        <v>20427</v>
      </c>
      <c r="X131" s="21" t="s">
        <v>190</v>
      </c>
      <c r="Y131" s="21" t="s">
        <v>190</v>
      </c>
      <c r="Z131" s="21" t="s">
        <v>190</v>
      </c>
      <c r="AA131" s="21" t="s">
        <v>190</v>
      </c>
      <c r="AB131" s="21" t="s">
        <v>190</v>
      </c>
      <c r="AC131" s="21" t="s">
        <v>190</v>
      </c>
      <c r="AD131" s="21" t="s">
        <v>190</v>
      </c>
      <c r="AE131" s="21" t="s">
        <v>190</v>
      </c>
      <c r="AF131" s="21" t="s">
        <v>190</v>
      </c>
      <c r="AG131" s="21" t="s">
        <v>190</v>
      </c>
      <c r="AH131" s="122">
        <v>20331</v>
      </c>
      <c r="AI131" s="122" t="s">
        <v>190</v>
      </c>
    </row>
    <row r="132" spans="1:35" x14ac:dyDescent="0.35">
      <c r="A132" s="91" t="s">
        <v>272</v>
      </c>
      <c r="B132" s="92" t="s">
        <v>280</v>
      </c>
      <c r="C132" s="18" t="s">
        <v>190</v>
      </c>
      <c r="D132" s="18" t="s">
        <v>190</v>
      </c>
      <c r="E132" s="18" t="s">
        <v>190</v>
      </c>
      <c r="F132" s="18" t="s">
        <v>190</v>
      </c>
      <c r="G132" s="18" t="s">
        <v>190</v>
      </c>
      <c r="H132" s="18" t="s">
        <v>190</v>
      </c>
      <c r="I132" s="18" t="s">
        <v>190</v>
      </c>
      <c r="J132" s="18" t="s">
        <v>190</v>
      </c>
      <c r="K132" s="18" t="s">
        <v>190</v>
      </c>
      <c r="L132" s="18" t="s">
        <v>190</v>
      </c>
      <c r="M132" s="101">
        <v>2874</v>
      </c>
      <c r="N132" s="101">
        <v>2909</v>
      </c>
      <c r="O132" s="101">
        <v>2856</v>
      </c>
      <c r="P132" s="101">
        <v>2842</v>
      </c>
      <c r="Q132" s="101">
        <v>2836</v>
      </c>
      <c r="R132" s="101">
        <v>2850</v>
      </c>
      <c r="S132" s="101">
        <v>2860</v>
      </c>
      <c r="T132" s="101">
        <v>2843</v>
      </c>
      <c r="U132" s="101">
        <v>2868</v>
      </c>
      <c r="V132" s="102">
        <v>2861</v>
      </c>
      <c r="W132" s="102">
        <v>2813</v>
      </c>
      <c r="X132" s="21" t="s">
        <v>190</v>
      </c>
      <c r="Y132" s="21" t="s">
        <v>190</v>
      </c>
      <c r="Z132" s="21" t="s">
        <v>190</v>
      </c>
      <c r="AA132" s="21" t="s">
        <v>190</v>
      </c>
      <c r="AB132" s="21" t="s">
        <v>190</v>
      </c>
      <c r="AC132" s="21" t="s">
        <v>190</v>
      </c>
      <c r="AD132" s="21" t="s">
        <v>190</v>
      </c>
      <c r="AE132" s="21" t="s">
        <v>190</v>
      </c>
      <c r="AF132" s="21" t="s">
        <v>190</v>
      </c>
      <c r="AG132" s="21" t="s">
        <v>190</v>
      </c>
      <c r="AH132" s="122">
        <v>2689</v>
      </c>
      <c r="AI132" s="122" t="s">
        <v>190</v>
      </c>
    </row>
    <row r="133" spans="1:35" x14ac:dyDescent="0.35">
      <c r="A133" s="91" t="s">
        <v>272</v>
      </c>
      <c r="B133" s="92" t="s">
        <v>281</v>
      </c>
      <c r="C133" s="18" t="s">
        <v>190</v>
      </c>
      <c r="D133" s="18" t="s">
        <v>190</v>
      </c>
      <c r="E133" s="18" t="s">
        <v>190</v>
      </c>
      <c r="F133" s="18" t="s">
        <v>190</v>
      </c>
      <c r="G133" s="18" t="s">
        <v>190</v>
      </c>
      <c r="H133" s="18" t="s">
        <v>190</v>
      </c>
      <c r="I133" s="18" t="s">
        <v>190</v>
      </c>
      <c r="J133" s="18" t="s">
        <v>190</v>
      </c>
      <c r="K133" s="18" t="s">
        <v>190</v>
      </c>
      <c r="L133" s="18" t="s">
        <v>190</v>
      </c>
      <c r="M133" s="101">
        <v>6021</v>
      </c>
      <c r="N133" s="101">
        <v>5944</v>
      </c>
      <c r="O133" s="101">
        <v>5994</v>
      </c>
      <c r="P133" s="101">
        <v>6027</v>
      </c>
      <c r="Q133" s="101">
        <v>6022</v>
      </c>
      <c r="R133" s="101">
        <v>6051</v>
      </c>
      <c r="S133" s="101">
        <v>6089</v>
      </c>
      <c r="T133" s="101">
        <v>6123</v>
      </c>
      <c r="U133" s="101">
        <v>6113</v>
      </c>
      <c r="V133" s="102">
        <v>6106</v>
      </c>
      <c r="W133" s="102">
        <v>6142</v>
      </c>
      <c r="X133" s="21" t="s">
        <v>190</v>
      </c>
      <c r="Y133" s="21" t="s">
        <v>190</v>
      </c>
      <c r="Z133" s="21" t="s">
        <v>190</v>
      </c>
      <c r="AA133" s="21" t="s">
        <v>190</v>
      </c>
      <c r="AB133" s="21" t="s">
        <v>190</v>
      </c>
      <c r="AC133" s="21" t="s">
        <v>190</v>
      </c>
      <c r="AD133" s="21" t="s">
        <v>190</v>
      </c>
      <c r="AE133" s="21" t="s">
        <v>190</v>
      </c>
      <c r="AF133" s="21" t="s">
        <v>190</v>
      </c>
      <c r="AG133" s="21" t="s">
        <v>190</v>
      </c>
      <c r="AH133" s="122">
        <v>5948</v>
      </c>
      <c r="AI133" s="122" t="s">
        <v>190</v>
      </c>
    </row>
    <row r="134" spans="1:35" ht="33.5" customHeight="1" x14ac:dyDescent="0.35">
      <c r="A134" s="96" t="s">
        <v>263</v>
      </c>
      <c r="B134" s="9" t="s">
        <v>282</v>
      </c>
      <c r="C134" s="18" t="s">
        <v>190</v>
      </c>
      <c r="D134" s="18" t="s">
        <v>190</v>
      </c>
      <c r="E134" s="18" t="s">
        <v>190</v>
      </c>
      <c r="F134" s="18" t="s">
        <v>190</v>
      </c>
      <c r="G134" s="18" t="s">
        <v>190</v>
      </c>
      <c r="H134" s="18" t="s">
        <v>190</v>
      </c>
      <c r="I134" s="18" t="s">
        <v>190</v>
      </c>
      <c r="J134" s="18" t="s">
        <v>190</v>
      </c>
      <c r="K134" s="18" t="s">
        <v>190</v>
      </c>
      <c r="L134" s="18" t="s">
        <v>190</v>
      </c>
      <c r="M134" s="101">
        <v>1087845</v>
      </c>
      <c r="N134" s="101">
        <v>1073019</v>
      </c>
      <c r="O134" s="101">
        <v>1061289</v>
      </c>
      <c r="P134" s="101">
        <v>1055644</v>
      </c>
      <c r="Q134" s="101">
        <v>1053905</v>
      </c>
      <c r="R134" s="101">
        <v>1051094</v>
      </c>
      <c r="S134" s="101">
        <v>1051006</v>
      </c>
      <c r="T134" s="101">
        <v>1052374</v>
      </c>
      <c r="U134" s="101">
        <v>1052162</v>
      </c>
      <c r="V134" s="101">
        <v>1054355</v>
      </c>
      <c r="W134" s="101">
        <v>1056571</v>
      </c>
      <c r="X134" s="21" t="s">
        <v>190</v>
      </c>
      <c r="Y134" s="21" t="s">
        <v>190</v>
      </c>
      <c r="Z134" s="21" t="s">
        <v>190</v>
      </c>
      <c r="AA134" s="21" t="s">
        <v>190</v>
      </c>
      <c r="AB134" s="21" t="s">
        <v>190</v>
      </c>
      <c r="AC134" s="21" t="s">
        <v>190</v>
      </c>
      <c r="AD134" s="21" t="s">
        <v>190</v>
      </c>
      <c r="AE134" s="21" t="s">
        <v>190</v>
      </c>
      <c r="AF134" s="21" t="s">
        <v>190</v>
      </c>
      <c r="AG134" s="21" t="s">
        <v>190</v>
      </c>
      <c r="AH134" s="122">
        <v>1049997</v>
      </c>
      <c r="AI134" s="122" t="s">
        <v>190</v>
      </c>
    </row>
    <row r="135" spans="1:35" x14ac:dyDescent="0.35">
      <c r="A135" s="96" t="s">
        <v>263</v>
      </c>
      <c r="B135" s="92" t="s">
        <v>265</v>
      </c>
      <c r="C135" s="18" t="s">
        <v>190</v>
      </c>
      <c r="D135" s="18" t="s">
        <v>190</v>
      </c>
      <c r="E135" s="18" t="s">
        <v>190</v>
      </c>
      <c r="F135" s="18" t="s">
        <v>190</v>
      </c>
      <c r="G135" s="18" t="s">
        <v>190</v>
      </c>
      <c r="H135" s="18" t="s">
        <v>190</v>
      </c>
      <c r="I135" s="18" t="s">
        <v>190</v>
      </c>
      <c r="J135" s="18" t="s">
        <v>190</v>
      </c>
      <c r="K135" s="18" t="s">
        <v>190</v>
      </c>
      <c r="L135" s="18" t="s">
        <v>190</v>
      </c>
      <c r="M135" s="101">
        <v>1039810</v>
      </c>
      <c r="N135" s="101">
        <v>1034990</v>
      </c>
      <c r="O135" s="101">
        <v>1029222</v>
      </c>
      <c r="P135" s="101">
        <v>1027013</v>
      </c>
      <c r="Q135" s="101">
        <v>1029667</v>
      </c>
      <c r="R135" s="101">
        <v>1031604</v>
      </c>
      <c r="S135" s="101">
        <v>1035269</v>
      </c>
      <c r="T135" s="101">
        <v>1039366</v>
      </c>
      <c r="U135" s="101">
        <v>1045027</v>
      </c>
      <c r="V135" s="101">
        <v>1048786</v>
      </c>
      <c r="W135" s="101">
        <v>1053684</v>
      </c>
      <c r="X135" s="21" t="s">
        <v>190</v>
      </c>
      <c r="Y135" s="21" t="s">
        <v>190</v>
      </c>
      <c r="Z135" s="21" t="s">
        <v>190</v>
      </c>
      <c r="AA135" s="21" t="s">
        <v>190</v>
      </c>
      <c r="AB135" s="21" t="s">
        <v>190</v>
      </c>
      <c r="AC135" s="21" t="s">
        <v>190</v>
      </c>
      <c r="AD135" s="21" t="s">
        <v>190</v>
      </c>
      <c r="AE135" s="21" t="s">
        <v>190</v>
      </c>
      <c r="AF135" s="21" t="s">
        <v>190</v>
      </c>
      <c r="AG135" s="21" t="s">
        <v>190</v>
      </c>
      <c r="AH135" s="122">
        <v>1056413</v>
      </c>
      <c r="AI135" s="122" t="s">
        <v>190</v>
      </c>
    </row>
    <row r="136" spans="1:35" x14ac:dyDescent="0.35">
      <c r="A136" s="96" t="s">
        <v>263</v>
      </c>
      <c r="B136" s="92" t="s">
        <v>266</v>
      </c>
      <c r="C136" s="18" t="s">
        <v>190</v>
      </c>
      <c r="D136" s="18" t="s">
        <v>190</v>
      </c>
      <c r="E136" s="18" t="s">
        <v>190</v>
      </c>
      <c r="F136" s="18" t="s">
        <v>190</v>
      </c>
      <c r="G136" s="18" t="s">
        <v>190</v>
      </c>
      <c r="H136" s="18" t="s">
        <v>190</v>
      </c>
      <c r="I136" s="18" t="s">
        <v>190</v>
      </c>
      <c r="J136" s="18" t="s">
        <v>190</v>
      </c>
      <c r="K136" s="18" t="s">
        <v>190</v>
      </c>
      <c r="L136" s="18" t="s">
        <v>190</v>
      </c>
      <c r="M136" s="101">
        <v>1008969</v>
      </c>
      <c r="N136" s="101">
        <v>1010428</v>
      </c>
      <c r="O136" s="101">
        <v>1011331</v>
      </c>
      <c r="P136" s="101">
        <v>1017754</v>
      </c>
      <c r="Q136" s="101">
        <v>1023163</v>
      </c>
      <c r="R136" s="101">
        <v>1027149</v>
      </c>
      <c r="S136" s="101">
        <v>1033321</v>
      </c>
      <c r="T136" s="101">
        <v>1040017</v>
      </c>
      <c r="U136" s="101">
        <v>1045275</v>
      </c>
      <c r="V136" s="101">
        <v>1051417</v>
      </c>
      <c r="W136" s="101">
        <v>1058727</v>
      </c>
      <c r="X136" s="21" t="s">
        <v>190</v>
      </c>
      <c r="Y136" s="21" t="s">
        <v>190</v>
      </c>
      <c r="Z136" s="21" t="s">
        <v>190</v>
      </c>
      <c r="AA136" s="21" t="s">
        <v>190</v>
      </c>
      <c r="AB136" s="21" t="s">
        <v>190</v>
      </c>
      <c r="AC136" s="21" t="s">
        <v>190</v>
      </c>
      <c r="AD136" s="21" t="s">
        <v>190</v>
      </c>
      <c r="AE136" s="21" t="s">
        <v>190</v>
      </c>
      <c r="AF136" s="21" t="s">
        <v>190</v>
      </c>
      <c r="AG136" s="21" t="s">
        <v>190</v>
      </c>
      <c r="AH136" s="122">
        <v>1076199</v>
      </c>
      <c r="AI136" s="122" t="s">
        <v>190</v>
      </c>
    </row>
    <row r="137" spans="1:35" x14ac:dyDescent="0.35">
      <c r="A137" s="96" t="s">
        <v>263</v>
      </c>
      <c r="B137" s="92" t="s">
        <v>267</v>
      </c>
      <c r="C137" s="18" t="s">
        <v>190</v>
      </c>
      <c r="D137" s="18" t="s">
        <v>190</v>
      </c>
      <c r="E137" s="18" t="s">
        <v>190</v>
      </c>
      <c r="F137" s="18" t="s">
        <v>190</v>
      </c>
      <c r="G137" s="18" t="s">
        <v>190</v>
      </c>
      <c r="H137" s="18" t="s">
        <v>190</v>
      </c>
      <c r="I137" s="18" t="s">
        <v>190</v>
      </c>
      <c r="J137" s="18" t="s">
        <v>190</v>
      </c>
      <c r="K137" s="18" t="s">
        <v>190</v>
      </c>
      <c r="L137" s="18" t="s">
        <v>190</v>
      </c>
      <c r="M137" s="101">
        <v>954828</v>
      </c>
      <c r="N137" s="101">
        <v>964137</v>
      </c>
      <c r="O137" s="101">
        <v>972160</v>
      </c>
      <c r="P137" s="101">
        <v>981486</v>
      </c>
      <c r="Q137" s="101">
        <v>991012</v>
      </c>
      <c r="R137" s="101">
        <v>1000610</v>
      </c>
      <c r="S137" s="101">
        <v>1014789</v>
      </c>
      <c r="T137" s="101">
        <v>1025981</v>
      </c>
      <c r="U137" s="101">
        <v>1034219</v>
      </c>
      <c r="V137" s="101">
        <v>1042994</v>
      </c>
      <c r="W137" s="101">
        <v>1053092</v>
      </c>
      <c r="X137" s="21" t="s">
        <v>190</v>
      </c>
      <c r="Y137" s="21" t="s">
        <v>190</v>
      </c>
      <c r="Z137" s="21" t="s">
        <v>190</v>
      </c>
      <c r="AA137" s="21" t="s">
        <v>190</v>
      </c>
      <c r="AB137" s="21" t="s">
        <v>190</v>
      </c>
      <c r="AC137" s="21" t="s">
        <v>190</v>
      </c>
      <c r="AD137" s="21" t="s">
        <v>190</v>
      </c>
      <c r="AE137" s="21" t="s">
        <v>190</v>
      </c>
      <c r="AF137" s="21" t="s">
        <v>190</v>
      </c>
      <c r="AG137" s="21" t="s">
        <v>190</v>
      </c>
      <c r="AH137" s="122">
        <v>1155568</v>
      </c>
      <c r="AI137" s="122" t="s">
        <v>190</v>
      </c>
    </row>
    <row r="138" spans="1:35" x14ac:dyDescent="0.35">
      <c r="A138" s="96" t="s">
        <v>263</v>
      </c>
      <c r="B138" s="92" t="s">
        <v>283</v>
      </c>
      <c r="C138" s="18" t="s">
        <v>190</v>
      </c>
      <c r="D138" s="18" t="s">
        <v>190</v>
      </c>
      <c r="E138" s="18" t="s">
        <v>190</v>
      </c>
      <c r="F138" s="18" t="s">
        <v>190</v>
      </c>
      <c r="G138" s="18" t="s">
        <v>190</v>
      </c>
      <c r="H138" s="18" t="s">
        <v>190</v>
      </c>
      <c r="I138" s="18" t="s">
        <v>190</v>
      </c>
      <c r="J138" s="18" t="s">
        <v>190</v>
      </c>
      <c r="K138" s="18" t="s">
        <v>190</v>
      </c>
      <c r="L138" s="18" t="s">
        <v>190</v>
      </c>
      <c r="M138" s="101">
        <v>972748</v>
      </c>
      <c r="N138" s="101">
        <v>983426</v>
      </c>
      <c r="O138" s="101">
        <v>994498</v>
      </c>
      <c r="P138" s="101">
        <v>1002403</v>
      </c>
      <c r="Q138" s="101">
        <v>1012453</v>
      </c>
      <c r="R138" s="101">
        <v>1022543</v>
      </c>
      <c r="S138" s="101">
        <v>1035615</v>
      </c>
      <c r="T138" s="101">
        <v>1045162</v>
      </c>
      <c r="U138" s="101">
        <v>1055217</v>
      </c>
      <c r="V138" s="101">
        <v>1064648</v>
      </c>
      <c r="W138" s="101">
        <v>1077826</v>
      </c>
      <c r="X138" s="21" t="s">
        <v>190</v>
      </c>
      <c r="Y138" s="21" t="s">
        <v>190</v>
      </c>
      <c r="Z138" s="21" t="s">
        <v>190</v>
      </c>
      <c r="AA138" s="21" t="s">
        <v>190</v>
      </c>
      <c r="AB138" s="21" t="s">
        <v>190</v>
      </c>
      <c r="AC138" s="21" t="s">
        <v>190</v>
      </c>
      <c r="AD138" s="21" t="s">
        <v>190</v>
      </c>
      <c r="AE138" s="21" t="s">
        <v>190</v>
      </c>
      <c r="AF138" s="21" t="s">
        <v>190</v>
      </c>
      <c r="AG138" s="21" t="s">
        <v>190</v>
      </c>
      <c r="AH138" s="122">
        <v>1108823</v>
      </c>
      <c r="AI138" s="122" t="s">
        <v>190</v>
      </c>
    </row>
  </sheetData>
  <phoneticPr fontId="44" type="noConversion"/>
  <hyperlinks>
    <hyperlink ref="A15" location="Contents!A1" display="This cell contains a hyperlink to the Table of Contents" xr:uid="{00000000-0004-0000-1300-000000000000}"/>
    <hyperlink ref="A11" r:id="rId1" xr:uid="{E723DD2C-C6AA-4A10-B16C-A9B8C7F72599}"/>
    <hyperlink ref="A13" r:id="rId2" display="Further data available by gender, age, work pattern, employment type, broad industrial group and qualification from Nomis. This link opens in a new window." xr:uid="{8AF194E9-408D-4AF8-9131-34924E901FE4}"/>
    <hyperlink ref="A10" r:id="rId3" xr:uid="{5E7B300E-4C88-4EC7-AFA9-07AECF4B7F9C}"/>
    <hyperlink ref="A12" r:id="rId4" xr:uid="{FD993BDA-6B86-45C5-BEAE-DC9EAA248D44}"/>
  </hyperlinks>
  <pageMargins left="0.7" right="0.7" top="0.75" bottom="0.75" header="0.3" footer="0.3"/>
  <pageSetup paperSize="9" scale="15" orientation="portrait" r:id="rId5"/>
  <ignoredErrors>
    <ignoredError sqref="M121:W121" formulaRange="1"/>
  </ignoredErrors>
  <tableParts count="1">
    <tablePart r:id="rId6"/>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K138"/>
  <sheetViews>
    <sheetView showGridLines="0" zoomScaleNormal="100" workbookViewId="0"/>
  </sheetViews>
  <sheetFormatPr defaultColWidth="9.1796875" defaultRowHeight="15.5" x14ac:dyDescent="0.35"/>
  <cols>
    <col min="1" max="1" width="59" style="13" customWidth="1"/>
    <col min="2" max="2" width="51.1796875" style="9" customWidth="1"/>
    <col min="3" max="21" width="12.7265625" style="9" customWidth="1"/>
    <col min="22" max="31" width="12.7265625" style="14" customWidth="1"/>
    <col min="32" max="32" width="12.7265625" style="13" customWidth="1"/>
    <col min="33" max="35" width="12.6328125" style="13" customWidth="1"/>
    <col min="36" max="16384" width="9.1796875" style="13"/>
  </cols>
  <sheetData>
    <row r="1" spans="1:35" ht="20" x14ac:dyDescent="0.4">
      <c r="A1" s="22" t="s">
        <v>369</v>
      </c>
      <c r="B1" s="13"/>
      <c r="C1" s="13"/>
      <c r="D1" s="13"/>
      <c r="E1" s="13"/>
      <c r="F1" s="13"/>
      <c r="G1" s="13"/>
      <c r="H1" s="13"/>
      <c r="I1" s="13"/>
      <c r="J1" s="13"/>
      <c r="K1" s="13"/>
      <c r="L1" s="13"/>
      <c r="M1" s="13"/>
      <c r="N1" s="13"/>
      <c r="O1" s="13"/>
      <c r="P1" s="13"/>
      <c r="Q1" s="13"/>
      <c r="R1" s="13"/>
      <c r="S1" s="13"/>
      <c r="T1" s="13"/>
      <c r="U1" s="13"/>
      <c r="AB1" s="14" t="s">
        <v>0</v>
      </c>
    </row>
    <row r="2" spans="1:35" x14ac:dyDescent="0.35">
      <c r="A2" s="9" t="s">
        <v>152</v>
      </c>
      <c r="B2" s="13"/>
      <c r="C2" s="13"/>
      <c r="D2" s="13"/>
      <c r="E2" s="13"/>
      <c r="F2" s="13"/>
      <c r="G2" s="13"/>
      <c r="H2" s="13"/>
      <c r="I2" s="13"/>
      <c r="J2" s="13"/>
      <c r="K2" s="13"/>
      <c r="L2" s="13"/>
      <c r="M2" s="13"/>
      <c r="N2" s="13"/>
      <c r="O2" s="13"/>
      <c r="P2" s="13"/>
      <c r="Q2" s="13"/>
      <c r="R2" s="13"/>
      <c r="S2" s="13"/>
      <c r="T2" s="13"/>
      <c r="U2" s="13"/>
    </row>
    <row r="3" spans="1:35" x14ac:dyDescent="0.35">
      <c r="A3" s="9" t="s">
        <v>235</v>
      </c>
      <c r="B3" s="13"/>
      <c r="C3" s="13"/>
      <c r="D3" s="13"/>
      <c r="E3" s="13"/>
      <c r="F3" s="13"/>
      <c r="G3" s="13"/>
      <c r="H3" s="13"/>
      <c r="I3" s="13"/>
      <c r="J3" s="13"/>
      <c r="K3" s="13"/>
      <c r="L3" s="13"/>
      <c r="M3" s="13"/>
      <c r="N3" s="13"/>
      <c r="O3" s="13"/>
      <c r="P3" s="13"/>
      <c r="Q3" s="13"/>
      <c r="R3" s="13"/>
      <c r="S3" s="13"/>
      <c r="T3" s="13"/>
      <c r="U3" s="13"/>
    </row>
    <row r="4" spans="1:35" x14ac:dyDescent="0.35">
      <c r="A4" s="9" t="s">
        <v>299</v>
      </c>
      <c r="B4" s="13"/>
      <c r="C4" s="13"/>
      <c r="D4" s="13"/>
      <c r="E4" s="13"/>
      <c r="F4" s="13"/>
      <c r="G4" s="13"/>
      <c r="H4" s="13"/>
      <c r="I4" s="13"/>
      <c r="J4" s="13"/>
      <c r="K4" s="13"/>
      <c r="L4" s="13"/>
      <c r="M4" s="13"/>
      <c r="N4" s="13"/>
      <c r="O4" s="13"/>
      <c r="P4" s="13"/>
      <c r="Q4" s="13"/>
      <c r="R4" s="13"/>
      <c r="S4" s="13"/>
      <c r="T4" s="13"/>
      <c r="U4" s="13"/>
    </row>
    <row r="5" spans="1:35" x14ac:dyDescent="0.35">
      <c r="A5" s="9" t="s">
        <v>304</v>
      </c>
      <c r="B5" s="13"/>
      <c r="C5" s="13"/>
      <c r="D5" s="13"/>
      <c r="E5" s="13"/>
      <c r="F5" s="13"/>
      <c r="G5" s="13"/>
      <c r="H5" s="13"/>
      <c r="I5" s="13"/>
      <c r="J5" s="13"/>
      <c r="K5" s="13"/>
      <c r="L5" s="13"/>
      <c r="M5" s="13"/>
      <c r="N5" s="13"/>
      <c r="O5" s="13"/>
      <c r="P5" s="13"/>
      <c r="Q5" s="13"/>
      <c r="R5" s="13"/>
      <c r="S5" s="13"/>
      <c r="T5" s="13"/>
      <c r="U5" s="13"/>
    </row>
    <row r="6" spans="1:35" x14ac:dyDescent="0.35">
      <c r="A6" s="9" t="s">
        <v>195</v>
      </c>
      <c r="B6" s="13"/>
      <c r="C6" s="13"/>
      <c r="D6" s="13"/>
      <c r="E6" s="13"/>
      <c r="F6" s="13"/>
      <c r="G6" s="13"/>
      <c r="H6" s="13"/>
      <c r="I6" s="13"/>
      <c r="J6" s="13"/>
      <c r="K6" s="13"/>
      <c r="L6" s="13"/>
      <c r="M6" s="13"/>
      <c r="N6" s="13"/>
      <c r="O6" s="13"/>
      <c r="P6" s="13"/>
      <c r="Q6" s="13"/>
      <c r="R6" s="13"/>
      <c r="S6" s="13"/>
      <c r="T6" s="13"/>
      <c r="U6" s="13"/>
    </row>
    <row r="7" spans="1:35" x14ac:dyDescent="0.35">
      <c r="A7" s="9" t="s">
        <v>331</v>
      </c>
      <c r="B7" s="13"/>
      <c r="C7" s="13"/>
      <c r="D7" s="13"/>
      <c r="E7" s="13"/>
      <c r="F7" s="13"/>
      <c r="G7" s="13"/>
      <c r="H7" s="13"/>
      <c r="I7" s="13"/>
      <c r="J7" s="13"/>
      <c r="K7" s="13"/>
      <c r="L7" s="13"/>
      <c r="M7" s="13"/>
      <c r="N7" s="13"/>
      <c r="O7" s="13"/>
      <c r="P7" s="13"/>
      <c r="Q7" s="13"/>
      <c r="R7" s="13"/>
      <c r="S7" s="13"/>
      <c r="T7" s="13"/>
      <c r="U7" s="13"/>
    </row>
    <row r="8" spans="1:35" x14ac:dyDescent="0.35">
      <c r="A8" s="42" t="s">
        <v>367</v>
      </c>
      <c r="B8" s="13"/>
      <c r="C8" s="13"/>
      <c r="D8" s="13"/>
      <c r="E8" s="13"/>
      <c r="F8" s="13"/>
      <c r="G8" s="13"/>
      <c r="H8" s="13"/>
      <c r="I8" s="13"/>
      <c r="J8" s="13"/>
      <c r="K8" s="13"/>
      <c r="L8" s="13"/>
      <c r="M8" s="13"/>
      <c r="N8" s="13"/>
      <c r="O8" s="13"/>
      <c r="P8" s="13"/>
      <c r="Q8" s="13"/>
      <c r="R8" s="13"/>
      <c r="S8" s="13"/>
      <c r="T8" s="13"/>
      <c r="U8" s="13"/>
    </row>
    <row r="9" spans="1:35" ht="15" customHeight="1" x14ac:dyDescent="0.35">
      <c r="A9" s="9" t="s">
        <v>196</v>
      </c>
      <c r="B9" s="13"/>
      <c r="C9" s="13"/>
      <c r="D9" s="13"/>
      <c r="E9" s="13"/>
      <c r="F9" s="13"/>
      <c r="G9" s="13"/>
      <c r="H9" s="13"/>
      <c r="I9" s="13"/>
      <c r="J9" s="13"/>
      <c r="K9" s="13"/>
      <c r="L9" s="13"/>
      <c r="M9" s="13"/>
      <c r="N9" s="13"/>
      <c r="O9" s="13"/>
      <c r="P9" s="13"/>
      <c r="Q9" s="13"/>
      <c r="R9" s="13"/>
      <c r="S9" s="13"/>
      <c r="T9" s="13"/>
      <c r="U9" s="13"/>
    </row>
    <row r="10" spans="1:35" x14ac:dyDescent="0.35">
      <c r="A10" s="3" t="s">
        <v>362</v>
      </c>
      <c r="B10" s="13"/>
      <c r="C10" s="13"/>
      <c r="D10" s="13"/>
      <c r="E10" s="13"/>
      <c r="F10" s="13"/>
      <c r="G10" s="13"/>
      <c r="H10" s="13"/>
      <c r="I10" s="13"/>
      <c r="J10" s="13"/>
      <c r="K10" s="13"/>
      <c r="L10" s="13"/>
      <c r="M10" s="13"/>
      <c r="N10" s="13"/>
      <c r="O10" s="13"/>
      <c r="P10" s="13"/>
      <c r="Q10" s="13"/>
      <c r="R10" s="13"/>
      <c r="S10" s="13"/>
      <c r="T10" s="13"/>
      <c r="U10" s="13"/>
    </row>
    <row r="11" spans="1:35" x14ac:dyDescent="0.35">
      <c r="A11" s="3" t="s">
        <v>361</v>
      </c>
      <c r="B11" s="13"/>
      <c r="C11" s="13"/>
      <c r="D11" s="13"/>
      <c r="E11" s="13"/>
      <c r="F11" s="13"/>
      <c r="G11" s="13"/>
      <c r="H11" s="13"/>
      <c r="I11" s="13"/>
      <c r="J11" s="13"/>
      <c r="K11" s="13"/>
      <c r="L11" s="13"/>
      <c r="M11" s="13"/>
      <c r="N11" s="13"/>
      <c r="O11" s="13"/>
      <c r="P11" s="13"/>
      <c r="Q11" s="13"/>
      <c r="R11" s="13"/>
      <c r="S11" s="13"/>
      <c r="T11" s="13"/>
      <c r="U11" s="13"/>
    </row>
    <row r="12" spans="1:35" x14ac:dyDescent="0.35">
      <c r="A12" s="3" t="s">
        <v>363</v>
      </c>
      <c r="B12" s="13"/>
      <c r="C12" s="13"/>
      <c r="D12" s="13"/>
      <c r="E12" s="13"/>
      <c r="F12" s="13"/>
      <c r="G12" s="13"/>
      <c r="H12" s="13"/>
      <c r="I12" s="13"/>
      <c r="J12" s="13"/>
      <c r="K12" s="13"/>
      <c r="L12" s="13"/>
      <c r="M12" s="13"/>
      <c r="N12" s="13"/>
      <c r="O12" s="13"/>
      <c r="P12" s="13"/>
      <c r="Q12" s="13"/>
      <c r="R12" s="13"/>
      <c r="S12" s="13"/>
      <c r="T12" s="13"/>
      <c r="U12" s="13"/>
    </row>
    <row r="13" spans="1:35" x14ac:dyDescent="0.25">
      <c r="A13" s="35" t="s">
        <v>317</v>
      </c>
      <c r="B13" s="13"/>
      <c r="C13" s="13"/>
      <c r="D13" s="13"/>
      <c r="E13" s="13"/>
      <c r="F13" s="13"/>
      <c r="G13" s="13"/>
      <c r="H13" s="13"/>
      <c r="I13" s="13"/>
      <c r="J13" s="13"/>
      <c r="K13" s="13"/>
      <c r="L13" s="13"/>
      <c r="M13" s="13"/>
      <c r="N13" s="13"/>
      <c r="O13" s="13"/>
      <c r="P13" s="13"/>
      <c r="Q13" s="13"/>
      <c r="R13" s="13"/>
      <c r="S13" s="13"/>
      <c r="T13" s="13"/>
      <c r="U13" s="13"/>
    </row>
    <row r="14" spans="1:35" s="27" customFormat="1" x14ac:dyDescent="0.35">
      <c r="A14" s="26" t="s">
        <v>154</v>
      </c>
      <c r="V14" s="28"/>
      <c r="W14" s="28"/>
      <c r="X14" s="28"/>
      <c r="Y14" s="28"/>
      <c r="Z14" s="28"/>
      <c r="AA14" s="28"/>
      <c r="AB14" s="28"/>
      <c r="AC14" s="28"/>
      <c r="AD14" s="28"/>
      <c r="AE14" s="28"/>
    </row>
    <row r="15" spans="1:35" s="27" customFormat="1" ht="30" customHeight="1" x14ac:dyDescent="0.35">
      <c r="A15" s="35" t="s">
        <v>232</v>
      </c>
      <c r="V15" s="28"/>
      <c r="W15" s="28"/>
      <c r="X15" s="28"/>
      <c r="Y15" s="28"/>
      <c r="Z15" s="28"/>
      <c r="AA15" s="28"/>
      <c r="AB15" s="28"/>
      <c r="AC15" s="28"/>
      <c r="AD15" s="28"/>
      <c r="AE15" s="28"/>
    </row>
    <row r="16" spans="1:35" ht="15.75" customHeight="1" x14ac:dyDescent="0.35">
      <c r="A16" s="23" t="s">
        <v>156</v>
      </c>
      <c r="B16" s="23" t="s">
        <v>157</v>
      </c>
      <c r="C16" s="24" t="s">
        <v>197</v>
      </c>
      <c r="D16" s="24" t="s">
        <v>198</v>
      </c>
      <c r="E16" s="24" t="s">
        <v>199</v>
      </c>
      <c r="F16" s="24" t="s">
        <v>200</v>
      </c>
      <c r="G16" s="24" t="s">
        <v>201</v>
      </c>
      <c r="H16" s="24" t="s">
        <v>202</v>
      </c>
      <c r="I16" s="24" t="s">
        <v>203</v>
      </c>
      <c r="J16" s="24" t="s">
        <v>158</v>
      </c>
      <c r="K16" s="24" t="s">
        <v>159</v>
      </c>
      <c r="L16" s="24" t="s">
        <v>160</v>
      </c>
      <c r="M16" s="24" t="s">
        <v>161</v>
      </c>
      <c r="N16" s="24" t="s">
        <v>162</v>
      </c>
      <c r="O16" s="24" t="s">
        <v>163</v>
      </c>
      <c r="P16" s="24" t="s">
        <v>164</v>
      </c>
      <c r="Q16" s="24" t="s">
        <v>165</v>
      </c>
      <c r="R16" s="24" t="s">
        <v>166</v>
      </c>
      <c r="S16" s="24" t="s">
        <v>167</v>
      </c>
      <c r="T16" s="24" t="s">
        <v>168</v>
      </c>
      <c r="U16" s="24" t="s">
        <v>169</v>
      </c>
      <c r="V16" s="24" t="s">
        <v>170</v>
      </c>
      <c r="W16" s="24" t="s">
        <v>171</v>
      </c>
      <c r="X16" s="24" t="s">
        <v>172</v>
      </c>
      <c r="Y16" s="24" t="s">
        <v>173</v>
      </c>
      <c r="Z16" s="24" t="s">
        <v>174</v>
      </c>
      <c r="AA16" s="24" t="s">
        <v>175</v>
      </c>
      <c r="AB16" s="24" t="s">
        <v>176</v>
      </c>
      <c r="AC16" s="24" t="s">
        <v>177</v>
      </c>
      <c r="AD16" s="24" t="s">
        <v>123</v>
      </c>
      <c r="AE16" s="25" t="s">
        <v>150</v>
      </c>
      <c r="AF16" s="24" t="s">
        <v>187</v>
      </c>
      <c r="AG16" s="24" t="s">
        <v>189</v>
      </c>
      <c r="AH16" s="24" t="s">
        <v>257</v>
      </c>
      <c r="AI16" s="24" t="s">
        <v>319</v>
      </c>
    </row>
    <row r="17" spans="1:35" x14ac:dyDescent="0.35">
      <c r="A17" s="16" t="s">
        <v>178</v>
      </c>
      <c r="B17" s="17" t="s">
        <v>48</v>
      </c>
      <c r="C17" s="18">
        <v>45753985</v>
      </c>
      <c r="D17" s="18">
        <v>45792882</v>
      </c>
      <c r="E17" s="18">
        <v>45812977</v>
      </c>
      <c r="F17" s="18">
        <v>45858520</v>
      </c>
      <c r="G17" s="18">
        <v>45994073</v>
      </c>
      <c r="H17" s="18">
        <v>46146492</v>
      </c>
      <c r="I17" s="18">
        <v>46297016</v>
      </c>
      <c r="J17" s="18">
        <v>46462408</v>
      </c>
      <c r="K17" s="18">
        <v>46673156</v>
      </c>
      <c r="L17" s="18">
        <v>46926613</v>
      </c>
      <c r="M17" s="18">
        <v>47249883</v>
      </c>
      <c r="N17" s="18">
        <v>47566371</v>
      </c>
      <c r="O17" s="18">
        <v>47878298</v>
      </c>
      <c r="P17" s="18">
        <v>48239097</v>
      </c>
      <c r="Q17" s="18">
        <v>48726170</v>
      </c>
      <c r="R17" s="18">
        <v>49156017</v>
      </c>
      <c r="S17" s="18">
        <v>49641747</v>
      </c>
      <c r="T17" s="18">
        <v>50111868</v>
      </c>
      <c r="U17" s="18">
        <v>50499877</v>
      </c>
      <c r="V17" s="18">
        <v>50945894</v>
      </c>
      <c r="W17" s="18">
        <v>51402265</v>
      </c>
      <c r="X17" s="18">
        <v>51748142</v>
      </c>
      <c r="Y17" s="18">
        <v>52114634</v>
      </c>
      <c r="Z17" s="18">
        <v>52520918</v>
      </c>
      <c r="AA17" s="18">
        <v>52911344</v>
      </c>
      <c r="AB17" s="18">
        <v>53328777</v>
      </c>
      <c r="AC17" s="18">
        <v>53610795</v>
      </c>
      <c r="AD17" s="18">
        <v>53884028</v>
      </c>
      <c r="AE17" s="18">
        <v>54211511</v>
      </c>
      <c r="AF17" s="18">
        <v>54374351</v>
      </c>
      <c r="AG17" s="18">
        <v>54681574</v>
      </c>
      <c r="AH17" s="61">
        <v>55205129</v>
      </c>
      <c r="AI17" s="61">
        <v>55785430</v>
      </c>
    </row>
    <row r="18" spans="1:35" x14ac:dyDescent="0.35">
      <c r="A18" s="16" t="s">
        <v>178</v>
      </c>
      <c r="B18" s="17" t="s">
        <v>1</v>
      </c>
      <c r="C18" s="18">
        <v>4062381</v>
      </c>
      <c r="D18" s="18">
        <v>4063432</v>
      </c>
      <c r="E18" s="18">
        <v>4064785</v>
      </c>
      <c r="F18" s="18">
        <v>4069707</v>
      </c>
      <c r="G18" s="18">
        <v>4075135</v>
      </c>
      <c r="H18" s="18">
        <v>4073206</v>
      </c>
      <c r="I18" s="18">
        <v>4073325</v>
      </c>
      <c r="J18" s="18">
        <v>4074481</v>
      </c>
      <c r="K18" s="18">
        <v>4076554</v>
      </c>
      <c r="L18" s="18">
        <v>4078177</v>
      </c>
      <c r="M18" s="18">
        <v>4093826</v>
      </c>
      <c r="N18" s="18">
        <v>4108215</v>
      </c>
      <c r="O18" s="18">
        <v>4122395</v>
      </c>
      <c r="P18" s="18">
        <v>4146555</v>
      </c>
      <c r="Q18" s="18">
        <v>4178159</v>
      </c>
      <c r="R18" s="18">
        <v>4206768</v>
      </c>
      <c r="S18" s="18">
        <v>4246353</v>
      </c>
      <c r="T18" s="18">
        <v>4281259</v>
      </c>
      <c r="U18" s="18">
        <v>4311673</v>
      </c>
      <c r="V18" s="18">
        <v>4344380</v>
      </c>
      <c r="W18" s="18">
        <v>4383797</v>
      </c>
      <c r="X18" s="18">
        <v>4396405</v>
      </c>
      <c r="Y18" s="18">
        <v>4409171</v>
      </c>
      <c r="Z18" s="18">
        <v>4424108</v>
      </c>
      <c r="AA18" s="18">
        <v>4443194</v>
      </c>
      <c r="AB18" s="18">
        <v>4463875</v>
      </c>
      <c r="AC18" s="18">
        <v>4478448</v>
      </c>
      <c r="AD18" s="18">
        <v>4484271</v>
      </c>
      <c r="AE18" s="18">
        <v>4504665</v>
      </c>
      <c r="AF18" s="18">
        <v>4509422</v>
      </c>
      <c r="AG18" s="18">
        <v>4519343</v>
      </c>
      <c r="AH18" s="61">
        <v>4555170</v>
      </c>
      <c r="AI18" s="61">
        <v>4595405</v>
      </c>
    </row>
    <row r="19" spans="1:35" ht="35.5" customHeight="1" x14ac:dyDescent="0.35">
      <c r="A19" s="17" t="s">
        <v>179</v>
      </c>
      <c r="B19" s="17" t="s">
        <v>35</v>
      </c>
      <c r="C19" s="18">
        <v>343362</v>
      </c>
      <c r="D19" s="18">
        <v>348088</v>
      </c>
      <c r="E19" s="18">
        <v>352116</v>
      </c>
      <c r="F19" s="18">
        <v>354895</v>
      </c>
      <c r="G19" s="18">
        <v>356334</v>
      </c>
      <c r="H19" s="18">
        <v>357138</v>
      </c>
      <c r="I19" s="18">
        <v>356331</v>
      </c>
      <c r="J19" s="18">
        <v>356035</v>
      </c>
      <c r="K19" s="18">
        <v>356962</v>
      </c>
      <c r="L19" s="18">
        <v>356615</v>
      </c>
      <c r="M19" s="18">
        <v>356588</v>
      </c>
      <c r="N19" s="18">
        <v>358101</v>
      </c>
      <c r="O19" s="18">
        <v>360005</v>
      </c>
      <c r="P19" s="18">
        <v>362779</v>
      </c>
      <c r="Q19" s="18">
        <v>366949</v>
      </c>
      <c r="R19" s="18">
        <v>371562</v>
      </c>
      <c r="S19" s="18">
        <v>377525</v>
      </c>
      <c r="T19" s="18">
        <v>381450</v>
      </c>
      <c r="U19" s="18">
        <v>386589</v>
      </c>
      <c r="V19" s="18">
        <v>391542</v>
      </c>
      <c r="W19" s="18">
        <v>396375</v>
      </c>
      <c r="X19" s="18">
        <v>399278</v>
      </c>
      <c r="Y19" s="18">
        <v>402293</v>
      </c>
      <c r="Z19" s="18">
        <v>405210</v>
      </c>
      <c r="AA19" s="18">
        <v>407176</v>
      </c>
      <c r="AB19" s="18">
        <v>405739</v>
      </c>
      <c r="AC19" s="18">
        <v>403680</v>
      </c>
      <c r="AD19" s="18">
        <v>401134</v>
      </c>
      <c r="AE19" s="18">
        <v>401517</v>
      </c>
      <c r="AF19" s="18">
        <v>401132</v>
      </c>
      <c r="AG19" s="18">
        <v>400689</v>
      </c>
      <c r="AH19" s="61">
        <v>404061</v>
      </c>
      <c r="AI19" s="61">
        <v>406941</v>
      </c>
    </row>
    <row r="20" spans="1:35" x14ac:dyDescent="0.35">
      <c r="A20" s="16" t="s">
        <v>179</v>
      </c>
      <c r="B20" s="17" t="s">
        <v>36</v>
      </c>
      <c r="C20" s="18">
        <v>1447078</v>
      </c>
      <c r="D20" s="18">
        <v>1439144</v>
      </c>
      <c r="E20" s="18">
        <v>1431653</v>
      </c>
      <c r="F20" s="18">
        <v>1427859</v>
      </c>
      <c r="G20" s="18">
        <v>1422267</v>
      </c>
      <c r="H20" s="18">
        <v>1417276</v>
      </c>
      <c r="I20" s="18">
        <v>1412369</v>
      </c>
      <c r="J20" s="18">
        <v>1409108</v>
      </c>
      <c r="K20" s="18">
        <v>1406049</v>
      </c>
      <c r="L20" s="18">
        <v>1402897</v>
      </c>
      <c r="M20" s="18">
        <v>1409310</v>
      </c>
      <c r="N20" s="18">
        <v>1411769</v>
      </c>
      <c r="O20" s="18">
        <v>1412048</v>
      </c>
      <c r="P20" s="18">
        <v>1415248</v>
      </c>
      <c r="Q20" s="18">
        <v>1420109</v>
      </c>
      <c r="R20" s="18">
        <v>1424413</v>
      </c>
      <c r="S20" s="18">
        <v>1433661</v>
      </c>
      <c r="T20" s="18">
        <v>1443578</v>
      </c>
      <c r="U20" s="18">
        <v>1453607</v>
      </c>
      <c r="V20" s="18">
        <v>1463094</v>
      </c>
      <c r="W20" s="18">
        <v>1474196</v>
      </c>
      <c r="X20" s="18">
        <v>1477248</v>
      </c>
      <c r="Y20" s="18">
        <v>1478617</v>
      </c>
      <c r="Z20" s="18">
        <v>1482740</v>
      </c>
      <c r="AA20" s="18">
        <v>1488442</v>
      </c>
      <c r="AB20" s="18">
        <v>1497752</v>
      </c>
      <c r="AC20" s="18">
        <v>1504647</v>
      </c>
      <c r="AD20" s="18">
        <v>1510006</v>
      </c>
      <c r="AE20" s="18">
        <v>1519399</v>
      </c>
      <c r="AF20" s="18">
        <v>1522420</v>
      </c>
      <c r="AG20" s="18">
        <v>1524985</v>
      </c>
      <c r="AH20" s="61">
        <v>1540751</v>
      </c>
      <c r="AI20" s="61">
        <v>1556219</v>
      </c>
    </row>
    <row r="21" spans="1:35" x14ac:dyDescent="0.35">
      <c r="A21" s="16" t="s">
        <v>179</v>
      </c>
      <c r="B21" s="17" t="s">
        <v>37</v>
      </c>
      <c r="C21" s="18">
        <v>966654</v>
      </c>
      <c r="D21" s="18">
        <v>966658</v>
      </c>
      <c r="E21" s="18">
        <v>969178</v>
      </c>
      <c r="F21" s="18">
        <v>972222</v>
      </c>
      <c r="G21" s="18">
        <v>977211</v>
      </c>
      <c r="H21" s="18">
        <v>978629</v>
      </c>
      <c r="I21" s="18">
        <v>982155</v>
      </c>
      <c r="J21" s="18">
        <v>986354</v>
      </c>
      <c r="K21" s="18">
        <v>990284</v>
      </c>
      <c r="L21" s="18">
        <v>996915</v>
      </c>
      <c r="M21" s="18">
        <v>1003231</v>
      </c>
      <c r="N21" s="18">
        <v>1008271</v>
      </c>
      <c r="O21" s="18">
        <v>1011797</v>
      </c>
      <c r="P21" s="18">
        <v>1019369</v>
      </c>
      <c r="Q21" s="18">
        <v>1029400</v>
      </c>
      <c r="R21" s="18">
        <v>1038238</v>
      </c>
      <c r="S21" s="18">
        <v>1049605</v>
      </c>
      <c r="T21" s="18">
        <v>1059303</v>
      </c>
      <c r="U21" s="18">
        <v>1067395</v>
      </c>
      <c r="V21" s="18">
        <v>1077028</v>
      </c>
      <c r="W21" s="18">
        <v>1089736</v>
      </c>
      <c r="X21" s="18">
        <v>1095193</v>
      </c>
      <c r="Y21" s="18">
        <v>1099131</v>
      </c>
      <c r="Z21" s="18">
        <v>1104413</v>
      </c>
      <c r="AA21" s="18">
        <v>1112951</v>
      </c>
      <c r="AB21" s="18">
        <v>1123333</v>
      </c>
      <c r="AC21" s="18">
        <v>1131469</v>
      </c>
      <c r="AD21" s="18">
        <v>1137733</v>
      </c>
      <c r="AE21" s="18">
        <v>1146610</v>
      </c>
      <c r="AF21" s="18">
        <v>1151697</v>
      </c>
      <c r="AG21" s="18">
        <v>1153853</v>
      </c>
      <c r="AH21" s="61">
        <v>1166736</v>
      </c>
      <c r="AI21" s="61">
        <v>1181127</v>
      </c>
    </row>
    <row r="22" spans="1:35" x14ac:dyDescent="0.35">
      <c r="A22" s="16" t="s">
        <v>179</v>
      </c>
      <c r="B22" s="17" t="s">
        <v>236</v>
      </c>
      <c r="C22" s="18">
        <v>216872</v>
      </c>
      <c r="D22" s="18">
        <v>216929</v>
      </c>
      <c r="E22" s="18">
        <v>217103</v>
      </c>
      <c r="F22" s="18">
        <v>217664</v>
      </c>
      <c r="G22" s="18">
        <v>218413</v>
      </c>
      <c r="H22" s="18">
        <v>219602</v>
      </c>
      <c r="I22" s="18">
        <v>220846</v>
      </c>
      <c r="J22" s="18">
        <v>221799</v>
      </c>
      <c r="K22" s="18">
        <v>223027</v>
      </c>
      <c r="L22" s="18">
        <v>223783</v>
      </c>
      <c r="M22" s="18">
        <v>224657</v>
      </c>
      <c r="N22" s="18">
        <v>226430</v>
      </c>
      <c r="O22" s="18">
        <v>228111</v>
      </c>
      <c r="P22" s="18">
        <v>230050</v>
      </c>
      <c r="Q22" s="18">
        <v>232697</v>
      </c>
      <c r="R22" s="18">
        <v>234850</v>
      </c>
      <c r="S22" s="18">
        <v>237472</v>
      </c>
      <c r="T22" s="18">
        <v>239084</v>
      </c>
      <c r="U22" s="18">
        <v>240380</v>
      </c>
      <c r="V22" s="18">
        <v>241934</v>
      </c>
      <c r="W22" s="18">
        <v>244436</v>
      </c>
      <c r="X22" s="18">
        <v>245101</v>
      </c>
      <c r="Y22" s="18">
        <v>245731</v>
      </c>
      <c r="Z22" s="18">
        <v>246194</v>
      </c>
      <c r="AA22" s="18">
        <v>247758</v>
      </c>
      <c r="AB22" s="18">
        <v>249170</v>
      </c>
      <c r="AC22" s="18">
        <v>250272</v>
      </c>
      <c r="AD22" s="18">
        <v>250388</v>
      </c>
      <c r="AE22" s="18">
        <v>251423</v>
      </c>
      <c r="AF22" s="18">
        <v>251121</v>
      </c>
      <c r="AG22" s="18">
        <v>251033</v>
      </c>
      <c r="AH22" s="61">
        <v>252392</v>
      </c>
      <c r="AI22" s="61">
        <v>253986</v>
      </c>
    </row>
    <row r="23" spans="1:35" x14ac:dyDescent="0.35">
      <c r="A23" s="16" t="s">
        <v>179</v>
      </c>
      <c r="B23" s="17" t="s">
        <v>38</v>
      </c>
      <c r="C23" s="18">
        <v>591513</v>
      </c>
      <c r="D23" s="18">
        <v>593973</v>
      </c>
      <c r="E23" s="18">
        <v>595333</v>
      </c>
      <c r="F23" s="18">
        <v>595821</v>
      </c>
      <c r="G23" s="18">
        <v>597262</v>
      </c>
      <c r="H23" s="18">
        <v>595475</v>
      </c>
      <c r="I23" s="18">
        <v>595692</v>
      </c>
      <c r="J23" s="18">
        <v>595849</v>
      </c>
      <c r="K23" s="18">
        <v>596044</v>
      </c>
      <c r="L23" s="18">
        <v>596779</v>
      </c>
      <c r="M23" s="18">
        <v>598392</v>
      </c>
      <c r="N23" s="18">
        <v>600914</v>
      </c>
      <c r="O23" s="18">
        <v>603754</v>
      </c>
      <c r="P23" s="18">
        <v>607795</v>
      </c>
      <c r="Q23" s="18">
        <v>613311</v>
      </c>
      <c r="R23" s="18">
        <v>617849</v>
      </c>
      <c r="S23" s="18">
        <v>622884</v>
      </c>
      <c r="T23" s="18">
        <v>627701</v>
      </c>
      <c r="U23" s="18">
        <v>631559</v>
      </c>
      <c r="V23" s="18">
        <v>635695</v>
      </c>
      <c r="W23" s="18">
        <v>642035</v>
      </c>
      <c r="X23" s="18">
        <v>644408</v>
      </c>
      <c r="Y23" s="18">
        <v>645464</v>
      </c>
      <c r="Z23" s="18">
        <v>646829</v>
      </c>
      <c r="AA23" s="18">
        <v>648212</v>
      </c>
      <c r="AB23" s="18">
        <v>650355</v>
      </c>
      <c r="AC23" s="18">
        <v>651644</v>
      </c>
      <c r="AD23" s="18">
        <v>651468</v>
      </c>
      <c r="AE23" s="18">
        <v>653852</v>
      </c>
      <c r="AF23" s="18">
        <v>654033</v>
      </c>
      <c r="AG23" s="18">
        <v>655089</v>
      </c>
      <c r="AH23" s="61">
        <v>658265</v>
      </c>
      <c r="AI23" s="61">
        <v>663590</v>
      </c>
    </row>
    <row r="24" spans="1:35" x14ac:dyDescent="0.35">
      <c r="A24" s="16" t="s">
        <v>179</v>
      </c>
      <c r="B24" s="17" t="s">
        <v>121</v>
      </c>
      <c r="C24" s="18">
        <v>356825</v>
      </c>
      <c r="D24" s="18">
        <v>358676</v>
      </c>
      <c r="E24" s="18">
        <v>360566</v>
      </c>
      <c r="F24" s="18">
        <v>362978</v>
      </c>
      <c r="G24" s="18">
        <v>364452</v>
      </c>
      <c r="H24" s="18">
        <v>364690</v>
      </c>
      <c r="I24" s="18">
        <v>364994</v>
      </c>
      <c r="J24" s="18">
        <v>364860</v>
      </c>
      <c r="K24" s="18">
        <v>365275</v>
      </c>
      <c r="L24" s="18">
        <v>364915</v>
      </c>
      <c r="M24" s="18">
        <v>365868</v>
      </c>
      <c r="N24" s="18">
        <v>368349</v>
      </c>
      <c r="O24" s="18">
        <v>372189</v>
      </c>
      <c r="P24" s="18">
        <v>376255</v>
      </c>
      <c r="Q24" s="18">
        <v>381189</v>
      </c>
      <c r="R24" s="18">
        <v>386114</v>
      </c>
      <c r="S24" s="18">
        <v>390498</v>
      </c>
      <c r="T24" s="18">
        <v>394521</v>
      </c>
      <c r="U24" s="18">
        <v>396668</v>
      </c>
      <c r="V24" s="18">
        <v>399380</v>
      </c>
      <c r="W24" s="18">
        <v>402140</v>
      </c>
      <c r="X24" s="18">
        <v>401428</v>
      </c>
      <c r="Y24" s="18">
        <v>405134</v>
      </c>
      <c r="Z24" s="18">
        <v>406475</v>
      </c>
      <c r="AA24" s="18">
        <v>408034</v>
      </c>
      <c r="AB24" s="18">
        <v>409229</v>
      </c>
      <c r="AC24" s="18">
        <v>409442</v>
      </c>
      <c r="AD24" s="18">
        <v>408389</v>
      </c>
      <c r="AE24" s="18">
        <v>408093</v>
      </c>
      <c r="AF24" s="18">
        <v>407604</v>
      </c>
      <c r="AG24" s="18">
        <v>411661</v>
      </c>
      <c r="AH24" s="61">
        <v>412099</v>
      </c>
      <c r="AI24" s="61">
        <v>413666</v>
      </c>
    </row>
    <row r="25" spans="1:35" x14ac:dyDescent="0.35">
      <c r="A25" s="16" t="s">
        <v>179</v>
      </c>
      <c r="B25" s="17" t="s">
        <v>39</v>
      </c>
      <c r="C25" s="18">
        <v>297698</v>
      </c>
      <c r="D25" s="18">
        <v>297620</v>
      </c>
      <c r="E25" s="18">
        <v>297427</v>
      </c>
      <c r="F25" s="18">
        <v>297138</v>
      </c>
      <c r="G25" s="18">
        <v>297605</v>
      </c>
      <c r="H25" s="18">
        <v>297381</v>
      </c>
      <c r="I25" s="18">
        <v>297685</v>
      </c>
      <c r="J25" s="18">
        <v>297610</v>
      </c>
      <c r="K25" s="18">
        <v>297026</v>
      </c>
      <c r="L25" s="18">
        <v>296260</v>
      </c>
      <c r="M25" s="18">
        <v>296982</v>
      </c>
      <c r="N25" s="18">
        <v>297410</v>
      </c>
      <c r="O25" s="18">
        <v>298528</v>
      </c>
      <c r="P25" s="18">
        <v>300235</v>
      </c>
      <c r="Q25" s="18">
        <v>301492</v>
      </c>
      <c r="R25" s="18">
        <v>302551</v>
      </c>
      <c r="S25" s="18">
        <v>304431</v>
      </c>
      <c r="T25" s="18">
        <v>305977</v>
      </c>
      <c r="U25" s="18">
        <v>306792</v>
      </c>
      <c r="V25" s="18">
        <v>307969</v>
      </c>
      <c r="W25" s="18">
        <v>309361</v>
      </c>
      <c r="X25" s="18">
        <v>309439</v>
      </c>
      <c r="Y25" s="18">
        <v>309432</v>
      </c>
      <c r="Z25" s="18">
        <v>309133</v>
      </c>
      <c r="AA25" s="18">
        <v>308505</v>
      </c>
      <c r="AB25" s="18">
        <v>308265</v>
      </c>
      <c r="AC25" s="18">
        <v>308311</v>
      </c>
      <c r="AD25" s="18">
        <v>307149</v>
      </c>
      <c r="AE25" s="18">
        <v>307023</v>
      </c>
      <c r="AF25" s="18">
        <v>305877</v>
      </c>
      <c r="AG25" s="18">
        <v>306687</v>
      </c>
      <c r="AH25" s="61">
        <v>306959</v>
      </c>
      <c r="AI25" s="61">
        <v>307995</v>
      </c>
    </row>
    <row r="26" spans="1:35" x14ac:dyDescent="0.35">
      <c r="A26" s="16" t="s">
        <v>179</v>
      </c>
      <c r="B26" s="17" t="s">
        <v>40</v>
      </c>
      <c r="C26" s="18">
        <v>202647</v>
      </c>
      <c r="D26" s="18">
        <v>203683</v>
      </c>
      <c r="E26" s="18">
        <v>203988</v>
      </c>
      <c r="F26" s="18">
        <v>204305</v>
      </c>
      <c r="G26" s="18">
        <v>205071</v>
      </c>
      <c r="H26" s="18">
        <v>205169</v>
      </c>
      <c r="I26" s="18">
        <v>205380</v>
      </c>
      <c r="J26" s="18">
        <v>205697</v>
      </c>
      <c r="K26" s="18">
        <v>205280</v>
      </c>
      <c r="L26" s="18">
        <v>205435</v>
      </c>
      <c r="M26" s="18">
        <v>206795</v>
      </c>
      <c r="N26" s="18">
        <v>207847</v>
      </c>
      <c r="O26" s="18">
        <v>209379</v>
      </c>
      <c r="P26" s="18">
        <v>211687</v>
      </c>
      <c r="Q26" s="18">
        <v>213410</v>
      </c>
      <c r="R26" s="18">
        <v>214582</v>
      </c>
      <c r="S26" s="18">
        <v>216593</v>
      </c>
      <c r="T26" s="18">
        <v>218459</v>
      </c>
      <c r="U26" s="18">
        <v>219232</v>
      </c>
      <c r="V26" s="18">
        <v>219856</v>
      </c>
      <c r="W26" s="18">
        <v>220883</v>
      </c>
      <c r="X26" s="18">
        <v>221124</v>
      </c>
      <c r="Y26" s="18">
        <v>221479</v>
      </c>
      <c r="Z26" s="18">
        <v>221821</v>
      </c>
      <c r="AA26" s="18">
        <v>221766</v>
      </c>
      <c r="AB26" s="18">
        <v>222036</v>
      </c>
      <c r="AC26" s="18">
        <v>222137</v>
      </c>
      <c r="AD26" s="18">
        <v>221629</v>
      </c>
      <c r="AE26" s="18">
        <v>221835</v>
      </c>
      <c r="AF26" s="18">
        <v>221230</v>
      </c>
      <c r="AG26" s="18">
        <v>222436</v>
      </c>
      <c r="AH26" s="61">
        <v>222368</v>
      </c>
      <c r="AI26" s="61">
        <v>222545</v>
      </c>
    </row>
    <row r="27" spans="1:35" ht="36.65" customHeight="1" x14ac:dyDescent="0.35">
      <c r="A27" s="17" t="s">
        <v>180</v>
      </c>
      <c r="B27" s="17" t="s">
        <v>41</v>
      </c>
      <c r="C27" s="18">
        <v>130411</v>
      </c>
      <c r="D27" s="18">
        <v>129277</v>
      </c>
      <c r="E27" s="18">
        <v>129170</v>
      </c>
      <c r="F27" s="18">
        <v>129961</v>
      </c>
      <c r="G27" s="18">
        <v>130171</v>
      </c>
      <c r="H27" s="18">
        <v>130088</v>
      </c>
      <c r="I27" s="18">
        <v>129857</v>
      </c>
      <c r="J27" s="18">
        <v>129448</v>
      </c>
      <c r="K27" s="18">
        <v>129179</v>
      </c>
      <c r="L27" s="18">
        <v>128241</v>
      </c>
      <c r="M27" s="18">
        <v>128325</v>
      </c>
      <c r="N27" s="18">
        <v>128543</v>
      </c>
      <c r="O27" s="18">
        <v>129109</v>
      </c>
      <c r="P27" s="18">
        <v>129734</v>
      </c>
      <c r="Q27" s="18">
        <v>130489</v>
      </c>
      <c r="R27" s="18">
        <v>131940</v>
      </c>
      <c r="S27" s="18">
        <v>132644</v>
      </c>
      <c r="T27" s="18">
        <v>132599</v>
      </c>
      <c r="U27" s="18">
        <v>133001</v>
      </c>
      <c r="V27" s="18">
        <v>133185</v>
      </c>
      <c r="W27" s="18">
        <v>134193</v>
      </c>
      <c r="X27" s="18">
        <v>132969</v>
      </c>
      <c r="Y27" s="18">
        <v>134654</v>
      </c>
      <c r="Z27" s="18">
        <v>134937</v>
      </c>
      <c r="AA27" s="18">
        <v>134600</v>
      </c>
      <c r="AB27" s="18">
        <v>134834</v>
      </c>
      <c r="AC27" s="18">
        <v>134603</v>
      </c>
      <c r="AD27" s="18">
        <v>133993</v>
      </c>
      <c r="AE27" s="18">
        <v>133521</v>
      </c>
      <c r="AF27" s="18">
        <v>133461</v>
      </c>
      <c r="AG27" s="18">
        <v>134722</v>
      </c>
      <c r="AH27" s="61">
        <v>134978</v>
      </c>
      <c r="AI27" s="61">
        <v>135088</v>
      </c>
    </row>
    <row r="28" spans="1:35" x14ac:dyDescent="0.35">
      <c r="A28" s="16" t="s">
        <v>180</v>
      </c>
      <c r="B28" s="17" t="s">
        <v>42</v>
      </c>
      <c r="C28" s="18">
        <v>1080618</v>
      </c>
      <c r="D28" s="18">
        <v>1090828</v>
      </c>
      <c r="E28" s="18">
        <v>1097395</v>
      </c>
      <c r="F28" s="18">
        <v>1103730</v>
      </c>
      <c r="G28" s="18">
        <v>1108095</v>
      </c>
      <c r="H28" s="18">
        <v>1108957</v>
      </c>
      <c r="I28" s="18">
        <v>1110280</v>
      </c>
      <c r="J28" s="18">
        <v>1111966</v>
      </c>
      <c r="K28" s="18">
        <v>1113966</v>
      </c>
      <c r="L28" s="18">
        <v>1115285</v>
      </c>
      <c r="M28" s="18">
        <v>1118913</v>
      </c>
      <c r="N28" s="18">
        <v>1126640</v>
      </c>
      <c r="O28" s="18">
        <v>1136764</v>
      </c>
      <c r="P28" s="18">
        <v>1150491</v>
      </c>
      <c r="Q28" s="18">
        <v>1163122</v>
      </c>
      <c r="R28" s="18">
        <v>1175732</v>
      </c>
      <c r="S28" s="18">
        <v>1190936</v>
      </c>
      <c r="T28" s="18">
        <v>1205514</v>
      </c>
      <c r="U28" s="18">
        <v>1213597</v>
      </c>
      <c r="V28" s="18">
        <v>1223057</v>
      </c>
      <c r="W28" s="18">
        <v>1231831</v>
      </c>
      <c r="X28" s="18">
        <v>1236690</v>
      </c>
      <c r="Y28" s="18">
        <v>1242620</v>
      </c>
      <c r="Z28" s="18">
        <v>1249025</v>
      </c>
      <c r="AA28" s="18">
        <v>1254528</v>
      </c>
      <c r="AB28" s="18">
        <v>1257404</v>
      </c>
      <c r="AC28" s="18">
        <v>1258492</v>
      </c>
      <c r="AD28" s="18">
        <v>1256136</v>
      </c>
      <c r="AE28" s="18">
        <v>1257753</v>
      </c>
      <c r="AF28" s="18">
        <v>1255903</v>
      </c>
      <c r="AG28" s="18">
        <v>1265771</v>
      </c>
      <c r="AH28" s="61">
        <v>1268355</v>
      </c>
      <c r="AI28" s="61">
        <v>1274732</v>
      </c>
    </row>
    <row r="29" spans="1:35" x14ac:dyDescent="0.35">
      <c r="A29" s="16" t="s">
        <v>180</v>
      </c>
      <c r="B29" s="17" t="s">
        <v>43</v>
      </c>
      <c r="C29" s="18">
        <v>1676305</v>
      </c>
      <c r="D29" s="18">
        <v>1675551</v>
      </c>
      <c r="E29" s="18">
        <v>1675639</v>
      </c>
      <c r="F29" s="18">
        <v>1678024</v>
      </c>
      <c r="G29" s="18">
        <v>1681219</v>
      </c>
      <c r="H29" s="18">
        <v>1681202</v>
      </c>
      <c r="I29" s="18">
        <v>1685630</v>
      </c>
      <c r="J29" s="18">
        <v>1688413</v>
      </c>
      <c r="K29" s="18">
        <v>1690905</v>
      </c>
      <c r="L29" s="18">
        <v>1695316</v>
      </c>
      <c r="M29" s="18">
        <v>1701436</v>
      </c>
      <c r="N29" s="18">
        <v>1710659</v>
      </c>
      <c r="O29" s="18">
        <v>1718569</v>
      </c>
      <c r="P29" s="18">
        <v>1729255</v>
      </c>
      <c r="Q29" s="18">
        <v>1739696</v>
      </c>
      <c r="R29" s="18">
        <v>1749436</v>
      </c>
      <c r="S29" s="18">
        <v>1761700</v>
      </c>
      <c r="T29" s="18">
        <v>1772606</v>
      </c>
      <c r="U29" s="18">
        <v>1780909</v>
      </c>
      <c r="V29" s="18">
        <v>1789768</v>
      </c>
      <c r="W29" s="18">
        <v>1801379</v>
      </c>
      <c r="X29" s="18">
        <v>1807920</v>
      </c>
      <c r="Y29" s="18">
        <v>1812834</v>
      </c>
      <c r="Z29" s="18">
        <v>1820191</v>
      </c>
      <c r="AA29" s="18">
        <v>1827575</v>
      </c>
      <c r="AB29" s="18">
        <v>1837547</v>
      </c>
      <c r="AC29" s="18">
        <v>1845106</v>
      </c>
      <c r="AD29" s="18">
        <v>1847583</v>
      </c>
      <c r="AE29" s="18">
        <v>1855061</v>
      </c>
      <c r="AF29" s="18">
        <v>1857429</v>
      </c>
      <c r="AG29" s="18">
        <v>1863618</v>
      </c>
      <c r="AH29" s="61">
        <v>1872966</v>
      </c>
      <c r="AI29" s="61">
        <v>1886110</v>
      </c>
    </row>
    <row r="30" spans="1:35" x14ac:dyDescent="0.35">
      <c r="A30" s="16" t="s">
        <v>180</v>
      </c>
      <c r="B30" s="17" t="s">
        <v>44</v>
      </c>
      <c r="C30" s="18">
        <v>1175047</v>
      </c>
      <c r="D30" s="18">
        <v>1167776</v>
      </c>
      <c r="E30" s="18">
        <v>1162581</v>
      </c>
      <c r="F30" s="18">
        <v>1157992</v>
      </c>
      <c r="G30" s="18">
        <v>1155650</v>
      </c>
      <c r="H30" s="18">
        <v>1152959</v>
      </c>
      <c r="I30" s="18">
        <v>1147558</v>
      </c>
      <c r="J30" s="18">
        <v>1144654</v>
      </c>
      <c r="K30" s="18">
        <v>1142504</v>
      </c>
      <c r="L30" s="18">
        <v>1139335</v>
      </c>
      <c r="M30" s="18">
        <v>1145152</v>
      </c>
      <c r="N30" s="18">
        <v>1142373</v>
      </c>
      <c r="O30" s="18">
        <v>1137953</v>
      </c>
      <c r="P30" s="18">
        <v>1137075</v>
      </c>
      <c r="Q30" s="18">
        <v>1144852</v>
      </c>
      <c r="R30" s="18">
        <v>1149660</v>
      </c>
      <c r="S30" s="18">
        <v>1161073</v>
      </c>
      <c r="T30" s="18">
        <v>1170540</v>
      </c>
      <c r="U30" s="18">
        <v>1184166</v>
      </c>
      <c r="V30" s="18">
        <v>1198370</v>
      </c>
      <c r="W30" s="18">
        <v>1216394</v>
      </c>
      <c r="X30" s="18">
        <v>1218826</v>
      </c>
      <c r="Y30" s="18">
        <v>1219063</v>
      </c>
      <c r="Z30" s="18">
        <v>1219955</v>
      </c>
      <c r="AA30" s="18">
        <v>1226491</v>
      </c>
      <c r="AB30" s="18">
        <v>1234090</v>
      </c>
      <c r="AC30" s="18">
        <v>1240247</v>
      </c>
      <c r="AD30" s="18">
        <v>1246559</v>
      </c>
      <c r="AE30" s="18">
        <v>1258330</v>
      </c>
      <c r="AF30" s="18">
        <v>1262629</v>
      </c>
      <c r="AG30" s="18">
        <v>1255232</v>
      </c>
      <c r="AH30" s="61">
        <v>1278871</v>
      </c>
      <c r="AI30" s="61">
        <v>1299475</v>
      </c>
    </row>
    <row r="31" spans="1:35" ht="28.5" customHeight="1" x14ac:dyDescent="0.35">
      <c r="A31" s="17" t="s">
        <v>181</v>
      </c>
      <c r="B31" s="17" t="s">
        <v>45</v>
      </c>
      <c r="C31" s="18">
        <f>C24</f>
        <v>356825</v>
      </c>
      <c r="D31" s="18">
        <f t="shared" ref="D31:W31" si="0">D24</f>
        <v>358676</v>
      </c>
      <c r="E31" s="18">
        <f t="shared" si="0"/>
        <v>360566</v>
      </c>
      <c r="F31" s="18">
        <f t="shared" si="0"/>
        <v>362978</v>
      </c>
      <c r="G31" s="18">
        <f t="shared" si="0"/>
        <v>364452</v>
      </c>
      <c r="H31" s="18">
        <f t="shared" si="0"/>
        <v>364690</v>
      </c>
      <c r="I31" s="18">
        <f t="shared" si="0"/>
        <v>364994</v>
      </c>
      <c r="J31" s="18">
        <f t="shared" si="0"/>
        <v>364860</v>
      </c>
      <c r="K31" s="18">
        <f t="shared" si="0"/>
        <v>365275</v>
      </c>
      <c r="L31" s="18">
        <f t="shared" si="0"/>
        <v>364915</v>
      </c>
      <c r="M31" s="18">
        <f t="shared" si="0"/>
        <v>365868</v>
      </c>
      <c r="N31" s="18">
        <f t="shared" si="0"/>
        <v>368349</v>
      </c>
      <c r="O31" s="18">
        <f t="shared" si="0"/>
        <v>372189</v>
      </c>
      <c r="P31" s="18">
        <f t="shared" si="0"/>
        <v>376255</v>
      </c>
      <c r="Q31" s="18">
        <f t="shared" si="0"/>
        <v>381189</v>
      </c>
      <c r="R31" s="18">
        <f t="shared" si="0"/>
        <v>386114</v>
      </c>
      <c r="S31" s="18">
        <f t="shared" si="0"/>
        <v>390498</v>
      </c>
      <c r="T31" s="18">
        <f t="shared" si="0"/>
        <v>394521</v>
      </c>
      <c r="U31" s="18">
        <f t="shared" si="0"/>
        <v>396668</v>
      </c>
      <c r="V31" s="18">
        <f t="shared" si="0"/>
        <v>399380</v>
      </c>
      <c r="W31" s="18">
        <f t="shared" si="0"/>
        <v>402140</v>
      </c>
      <c r="X31" s="18">
        <f t="shared" ref="X31:AG31" si="1">X24</f>
        <v>401428</v>
      </c>
      <c r="Y31" s="18">
        <f t="shared" si="1"/>
        <v>405134</v>
      </c>
      <c r="Z31" s="18">
        <f t="shared" si="1"/>
        <v>406475</v>
      </c>
      <c r="AA31" s="18">
        <f t="shared" si="1"/>
        <v>408034</v>
      </c>
      <c r="AB31" s="18">
        <f t="shared" si="1"/>
        <v>409229</v>
      </c>
      <c r="AC31" s="18">
        <f t="shared" si="1"/>
        <v>409442</v>
      </c>
      <c r="AD31" s="18">
        <f t="shared" si="1"/>
        <v>408389</v>
      </c>
      <c r="AE31" s="18">
        <f t="shared" si="1"/>
        <v>408093</v>
      </c>
      <c r="AF31" s="18">
        <f t="shared" si="1"/>
        <v>407604</v>
      </c>
      <c r="AG31" s="18">
        <f t="shared" si="1"/>
        <v>411661</v>
      </c>
      <c r="AH31" s="18">
        <f t="shared" ref="AH31:AI31" si="2">AH24</f>
        <v>412099</v>
      </c>
      <c r="AI31" s="18">
        <f t="shared" si="2"/>
        <v>413666</v>
      </c>
    </row>
    <row r="32" spans="1:35" x14ac:dyDescent="0.35">
      <c r="A32" s="16" t="s">
        <v>181</v>
      </c>
      <c r="B32" s="17" t="s">
        <v>120</v>
      </c>
      <c r="C32" s="18">
        <f>C26</f>
        <v>202647</v>
      </c>
      <c r="D32" s="18">
        <f t="shared" ref="D32:W32" si="3">D26</f>
        <v>203683</v>
      </c>
      <c r="E32" s="18">
        <f t="shared" si="3"/>
        <v>203988</v>
      </c>
      <c r="F32" s="18">
        <f t="shared" si="3"/>
        <v>204305</v>
      </c>
      <c r="G32" s="18">
        <f t="shared" si="3"/>
        <v>205071</v>
      </c>
      <c r="H32" s="18">
        <f t="shared" si="3"/>
        <v>205169</v>
      </c>
      <c r="I32" s="18">
        <f t="shared" si="3"/>
        <v>205380</v>
      </c>
      <c r="J32" s="18">
        <f t="shared" si="3"/>
        <v>205697</v>
      </c>
      <c r="K32" s="18">
        <f t="shared" si="3"/>
        <v>205280</v>
      </c>
      <c r="L32" s="18">
        <f t="shared" si="3"/>
        <v>205435</v>
      </c>
      <c r="M32" s="18">
        <f t="shared" si="3"/>
        <v>206795</v>
      </c>
      <c r="N32" s="18">
        <f t="shared" si="3"/>
        <v>207847</v>
      </c>
      <c r="O32" s="18">
        <f t="shared" si="3"/>
        <v>209379</v>
      </c>
      <c r="P32" s="18">
        <f t="shared" si="3"/>
        <v>211687</v>
      </c>
      <c r="Q32" s="18">
        <f t="shared" si="3"/>
        <v>213410</v>
      </c>
      <c r="R32" s="18">
        <f t="shared" si="3"/>
        <v>214582</v>
      </c>
      <c r="S32" s="18">
        <f t="shared" si="3"/>
        <v>216593</v>
      </c>
      <c r="T32" s="18">
        <f t="shared" si="3"/>
        <v>218459</v>
      </c>
      <c r="U32" s="18">
        <f t="shared" si="3"/>
        <v>219232</v>
      </c>
      <c r="V32" s="18">
        <f t="shared" si="3"/>
        <v>219856</v>
      </c>
      <c r="W32" s="18">
        <f t="shared" si="3"/>
        <v>220883</v>
      </c>
      <c r="X32" s="18">
        <f t="shared" ref="X32:AG32" si="4">X26</f>
        <v>221124</v>
      </c>
      <c r="Y32" s="18">
        <f t="shared" si="4"/>
        <v>221479</v>
      </c>
      <c r="Z32" s="18">
        <f t="shared" si="4"/>
        <v>221821</v>
      </c>
      <c r="AA32" s="18">
        <f t="shared" si="4"/>
        <v>221766</v>
      </c>
      <c r="AB32" s="18">
        <f t="shared" si="4"/>
        <v>222036</v>
      </c>
      <c r="AC32" s="18">
        <f t="shared" si="4"/>
        <v>222137</v>
      </c>
      <c r="AD32" s="18">
        <f t="shared" si="4"/>
        <v>221629</v>
      </c>
      <c r="AE32" s="18">
        <f t="shared" si="4"/>
        <v>221835</v>
      </c>
      <c r="AF32" s="18">
        <f t="shared" si="4"/>
        <v>221230</v>
      </c>
      <c r="AG32" s="18">
        <f t="shared" si="4"/>
        <v>222436</v>
      </c>
      <c r="AH32" s="18">
        <f t="shared" ref="AH32:AI32" si="5">AH26</f>
        <v>222368</v>
      </c>
      <c r="AI32" s="18">
        <f t="shared" si="5"/>
        <v>222545</v>
      </c>
    </row>
    <row r="33" spans="1:35" x14ac:dyDescent="0.35">
      <c r="A33" s="16" t="s">
        <v>181</v>
      </c>
      <c r="B33" s="17" t="s">
        <v>46</v>
      </c>
      <c r="C33" s="18">
        <v>3502909</v>
      </c>
      <c r="D33" s="18">
        <v>3501073</v>
      </c>
      <c r="E33" s="18">
        <v>3500231</v>
      </c>
      <c r="F33" s="18">
        <v>3502424</v>
      </c>
      <c r="G33" s="18">
        <v>3505612</v>
      </c>
      <c r="H33" s="18">
        <v>3503347</v>
      </c>
      <c r="I33" s="18">
        <v>3502951</v>
      </c>
      <c r="J33" s="18">
        <v>3503924</v>
      </c>
      <c r="K33" s="18">
        <v>3505999</v>
      </c>
      <c r="L33" s="18">
        <v>3507827</v>
      </c>
      <c r="M33" s="18">
        <v>3521163</v>
      </c>
      <c r="N33" s="18">
        <v>3532019</v>
      </c>
      <c r="O33" s="18">
        <v>3540827</v>
      </c>
      <c r="P33" s="18">
        <v>3558613</v>
      </c>
      <c r="Q33" s="18">
        <v>3583560</v>
      </c>
      <c r="R33" s="18">
        <v>3606072</v>
      </c>
      <c r="S33" s="18">
        <v>3639262</v>
      </c>
      <c r="T33" s="18">
        <v>3668279</v>
      </c>
      <c r="U33" s="18">
        <v>3695773</v>
      </c>
      <c r="V33" s="18">
        <v>3725144</v>
      </c>
      <c r="W33" s="18">
        <v>3760774</v>
      </c>
      <c r="X33" s="18">
        <v>3773853</v>
      </c>
      <c r="Y33" s="18">
        <v>3782558</v>
      </c>
      <c r="Z33" s="18">
        <v>3795812</v>
      </c>
      <c r="AA33" s="18">
        <v>3813394</v>
      </c>
      <c r="AB33" s="18">
        <v>3832610</v>
      </c>
      <c r="AC33" s="18">
        <v>3846869</v>
      </c>
      <c r="AD33" s="18">
        <v>3854253</v>
      </c>
      <c r="AE33" s="18">
        <v>3874737</v>
      </c>
      <c r="AF33" s="18">
        <v>3880588</v>
      </c>
      <c r="AG33" s="18">
        <v>3885246</v>
      </c>
      <c r="AH33" s="61">
        <v>3920703</v>
      </c>
      <c r="AI33" s="61">
        <v>3959194</v>
      </c>
    </row>
    <row r="34" spans="1:35" ht="30" customHeight="1" x14ac:dyDescent="0.35">
      <c r="A34" s="17" t="s">
        <v>47</v>
      </c>
      <c r="B34" s="17" t="s">
        <v>22</v>
      </c>
      <c r="C34" s="18">
        <v>176611</v>
      </c>
      <c r="D34" s="18">
        <v>177816</v>
      </c>
      <c r="E34" s="18">
        <v>179243</v>
      </c>
      <c r="F34" s="18">
        <v>180031</v>
      </c>
      <c r="G34" s="18">
        <v>180609</v>
      </c>
      <c r="H34" s="18">
        <v>180059</v>
      </c>
      <c r="I34" s="18">
        <v>179695</v>
      </c>
      <c r="J34" s="18">
        <v>178847</v>
      </c>
      <c r="K34" s="18">
        <v>178456</v>
      </c>
      <c r="L34" s="18">
        <v>177668</v>
      </c>
      <c r="M34" s="18">
        <v>177220</v>
      </c>
      <c r="N34" s="18">
        <v>176513</v>
      </c>
      <c r="O34" s="18">
        <v>175649</v>
      </c>
      <c r="P34" s="18">
        <v>174970</v>
      </c>
      <c r="Q34" s="18">
        <v>176235</v>
      </c>
      <c r="R34" s="18">
        <v>177405</v>
      </c>
      <c r="S34" s="18">
        <v>180207</v>
      </c>
      <c r="T34" s="18">
        <v>181771</v>
      </c>
      <c r="U34" s="18">
        <v>184849</v>
      </c>
      <c r="V34" s="21">
        <v>187348</v>
      </c>
      <c r="W34" s="21">
        <v>190228</v>
      </c>
      <c r="X34" s="21">
        <v>191135</v>
      </c>
      <c r="Y34" s="21">
        <v>192004</v>
      </c>
      <c r="Z34" s="21">
        <v>192253</v>
      </c>
      <c r="AA34" s="21">
        <v>192475</v>
      </c>
      <c r="AB34" s="21">
        <v>190887</v>
      </c>
      <c r="AC34" s="21">
        <v>189337</v>
      </c>
      <c r="AD34" s="21">
        <v>187607</v>
      </c>
      <c r="AE34" s="21">
        <v>188354</v>
      </c>
      <c r="AF34" s="18">
        <v>188322</v>
      </c>
      <c r="AG34" s="18">
        <v>186151</v>
      </c>
      <c r="AH34" s="61">
        <v>188795</v>
      </c>
      <c r="AI34" s="61">
        <v>190852</v>
      </c>
    </row>
    <row r="35" spans="1:35" x14ac:dyDescent="0.35">
      <c r="A35" s="16" t="s">
        <v>47</v>
      </c>
      <c r="B35" s="17" t="s">
        <v>23</v>
      </c>
      <c r="C35" s="18">
        <v>166751</v>
      </c>
      <c r="D35" s="18">
        <v>170272</v>
      </c>
      <c r="E35" s="18">
        <v>172873</v>
      </c>
      <c r="F35" s="18">
        <v>174864</v>
      </c>
      <c r="G35" s="18">
        <v>175725</v>
      </c>
      <c r="H35" s="18">
        <v>177079</v>
      </c>
      <c r="I35" s="18">
        <v>176636</v>
      </c>
      <c r="J35" s="18">
        <v>177188</v>
      </c>
      <c r="K35" s="18">
        <v>178506</v>
      </c>
      <c r="L35" s="18">
        <v>178947</v>
      </c>
      <c r="M35" s="18">
        <v>179368</v>
      </c>
      <c r="N35" s="18">
        <v>181588</v>
      </c>
      <c r="O35" s="18">
        <v>184356</v>
      </c>
      <c r="P35" s="18">
        <v>187809</v>
      </c>
      <c r="Q35" s="18">
        <v>190714</v>
      </c>
      <c r="R35" s="18">
        <v>194157</v>
      </c>
      <c r="S35" s="18">
        <v>197318</v>
      </c>
      <c r="T35" s="18">
        <v>199679</v>
      </c>
      <c r="U35" s="18">
        <v>201740</v>
      </c>
      <c r="V35" s="21">
        <v>204194</v>
      </c>
      <c r="W35" s="21">
        <v>206147</v>
      </c>
      <c r="X35" s="21">
        <v>208143</v>
      </c>
      <c r="Y35" s="21">
        <v>210289</v>
      </c>
      <c r="Z35" s="21">
        <v>212957</v>
      </c>
      <c r="AA35" s="21">
        <v>214701</v>
      </c>
      <c r="AB35" s="21">
        <v>214852</v>
      </c>
      <c r="AC35" s="21">
        <v>214343</v>
      </c>
      <c r="AD35" s="21">
        <v>213527</v>
      </c>
      <c r="AE35" s="21">
        <v>213163</v>
      </c>
      <c r="AF35" s="18">
        <v>212810</v>
      </c>
      <c r="AG35" s="18">
        <v>214538</v>
      </c>
      <c r="AH35" s="61">
        <v>215266</v>
      </c>
      <c r="AI35" s="61">
        <v>216089</v>
      </c>
    </row>
    <row r="36" spans="1:35" x14ac:dyDescent="0.35">
      <c r="A36" s="16" t="s">
        <v>47</v>
      </c>
      <c r="B36" s="17" t="s">
        <v>29</v>
      </c>
      <c r="C36" s="18">
        <v>86886</v>
      </c>
      <c r="D36" s="18">
        <v>88105</v>
      </c>
      <c r="E36" s="18">
        <v>88829</v>
      </c>
      <c r="F36" s="18">
        <v>89351</v>
      </c>
      <c r="G36" s="18">
        <v>89471</v>
      </c>
      <c r="H36" s="18">
        <v>88729</v>
      </c>
      <c r="I36" s="18">
        <v>88430</v>
      </c>
      <c r="J36" s="18">
        <v>88447</v>
      </c>
      <c r="K36" s="18">
        <v>88363</v>
      </c>
      <c r="L36" s="18">
        <v>88095</v>
      </c>
      <c r="M36" s="18">
        <v>87993</v>
      </c>
      <c r="N36" s="18">
        <v>88433</v>
      </c>
      <c r="O36" s="18">
        <v>88402</v>
      </c>
      <c r="P36" s="18">
        <v>89701</v>
      </c>
      <c r="Q36" s="18">
        <v>90688</v>
      </c>
      <c r="R36" s="18">
        <v>91745</v>
      </c>
      <c r="S36" s="18">
        <v>92881</v>
      </c>
      <c r="T36" s="18">
        <v>93875</v>
      </c>
      <c r="U36" s="18">
        <v>94314</v>
      </c>
      <c r="V36" s="21">
        <v>95019</v>
      </c>
      <c r="W36" s="21">
        <v>95988</v>
      </c>
      <c r="X36" s="21">
        <v>96224</v>
      </c>
      <c r="Y36" s="21">
        <v>96527</v>
      </c>
      <c r="Z36" s="21">
        <v>97031</v>
      </c>
      <c r="AA36" s="21">
        <v>97383</v>
      </c>
      <c r="AB36" s="21">
        <v>97196</v>
      </c>
      <c r="AC36" s="21">
        <v>96967</v>
      </c>
      <c r="AD36" s="21">
        <v>96600</v>
      </c>
      <c r="AE36" s="21">
        <v>96601</v>
      </c>
      <c r="AF36" s="18">
        <v>96285</v>
      </c>
      <c r="AG36" s="18">
        <v>96536</v>
      </c>
      <c r="AH36" s="61">
        <v>96409</v>
      </c>
      <c r="AI36" s="61">
        <v>96674</v>
      </c>
    </row>
    <row r="37" spans="1:35" x14ac:dyDescent="0.35">
      <c r="A37" s="16" t="s">
        <v>47</v>
      </c>
      <c r="B37" s="17" t="s">
        <v>24</v>
      </c>
      <c r="C37" s="18">
        <v>74739</v>
      </c>
      <c r="D37" s="18">
        <v>73457</v>
      </c>
      <c r="E37" s="18">
        <v>73072</v>
      </c>
      <c r="F37" s="18">
        <v>73796</v>
      </c>
      <c r="G37" s="18">
        <v>73961</v>
      </c>
      <c r="H37" s="18">
        <v>74015</v>
      </c>
      <c r="I37" s="18">
        <v>74174</v>
      </c>
      <c r="J37" s="18">
        <v>74163</v>
      </c>
      <c r="K37" s="18">
        <v>74286</v>
      </c>
      <c r="L37" s="18">
        <v>73936</v>
      </c>
      <c r="M37" s="18">
        <v>74248</v>
      </c>
      <c r="N37" s="18">
        <v>74328</v>
      </c>
      <c r="O37" s="18">
        <v>74525</v>
      </c>
      <c r="P37" s="18">
        <v>74431</v>
      </c>
      <c r="Q37" s="18">
        <v>74471</v>
      </c>
      <c r="R37" s="18">
        <v>75330</v>
      </c>
      <c r="S37" s="18">
        <v>75431</v>
      </c>
      <c r="T37" s="18">
        <v>74899</v>
      </c>
      <c r="U37" s="18">
        <v>74692</v>
      </c>
      <c r="V37" s="21">
        <v>74105</v>
      </c>
      <c r="W37" s="21">
        <v>74570</v>
      </c>
      <c r="X37" s="21">
        <v>73225</v>
      </c>
      <c r="Y37" s="21">
        <v>74890</v>
      </c>
      <c r="Z37" s="21">
        <v>75106</v>
      </c>
      <c r="AA37" s="21">
        <v>74804</v>
      </c>
      <c r="AB37" s="21">
        <v>75206</v>
      </c>
      <c r="AC37" s="21">
        <v>75101</v>
      </c>
      <c r="AD37" s="21">
        <v>74645</v>
      </c>
      <c r="AE37" s="21">
        <v>74404</v>
      </c>
      <c r="AF37" s="18">
        <v>74382</v>
      </c>
      <c r="AG37" s="18">
        <v>75327</v>
      </c>
      <c r="AH37" s="61">
        <v>75411</v>
      </c>
      <c r="AI37" s="61">
        <v>75441</v>
      </c>
    </row>
    <row r="38" spans="1:35" x14ac:dyDescent="0.35">
      <c r="A38" s="16" t="s">
        <v>47</v>
      </c>
      <c r="B38" s="17" t="s">
        <v>25</v>
      </c>
      <c r="C38" s="18">
        <v>363082</v>
      </c>
      <c r="D38" s="18">
        <v>362381</v>
      </c>
      <c r="E38" s="18">
        <v>362585</v>
      </c>
      <c r="F38" s="18">
        <v>363317</v>
      </c>
      <c r="G38" s="18">
        <v>366562</v>
      </c>
      <c r="H38" s="18">
        <v>367915</v>
      </c>
      <c r="I38" s="18">
        <v>369165</v>
      </c>
      <c r="J38" s="18">
        <v>370570</v>
      </c>
      <c r="K38" s="18">
        <v>371990</v>
      </c>
      <c r="L38" s="18">
        <v>373697</v>
      </c>
      <c r="M38" s="18">
        <v>375791</v>
      </c>
      <c r="N38" s="18">
        <v>375120</v>
      </c>
      <c r="O38" s="18">
        <v>373922</v>
      </c>
      <c r="P38" s="18">
        <v>375443</v>
      </c>
      <c r="Q38" s="18">
        <v>379812</v>
      </c>
      <c r="R38" s="18">
        <v>382618</v>
      </c>
      <c r="S38" s="18">
        <v>386811</v>
      </c>
      <c r="T38" s="18">
        <v>389236</v>
      </c>
      <c r="U38" s="18">
        <v>392991</v>
      </c>
      <c r="V38" s="21">
        <v>398671</v>
      </c>
      <c r="W38" s="21">
        <v>405441</v>
      </c>
      <c r="X38" s="21">
        <v>407048</v>
      </c>
      <c r="Y38" s="21">
        <v>408084</v>
      </c>
      <c r="Z38" s="21">
        <v>409428</v>
      </c>
      <c r="AA38" s="21">
        <v>413732</v>
      </c>
      <c r="AB38" s="21">
        <v>418483</v>
      </c>
      <c r="AC38" s="21">
        <v>422715</v>
      </c>
      <c r="AD38" s="21">
        <v>426679</v>
      </c>
      <c r="AE38" s="21">
        <v>431767</v>
      </c>
      <c r="AF38" s="18">
        <v>434193</v>
      </c>
      <c r="AG38" s="18">
        <v>430811</v>
      </c>
      <c r="AH38" s="61">
        <v>439233</v>
      </c>
      <c r="AI38" s="61">
        <v>447489</v>
      </c>
    </row>
    <row r="39" spans="1:35" x14ac:dyDescent="0.35">
      <c r="A39" s="16" t="s">
        <v>47</v>
      </c>
      <c r="B39" s="17" t="s">
        <v>2</v>
      </c>
      <c r="C39" s="18">
        <v>37788</v>
      </c>
      <c r="D39" s="18">
        <v>37840</v>
      </c>
      <c r="E39" s="18">
        <v>37898</v>
      </c>
      <c r="F39" s="18">
        <v>38068</v>
      </c>
      <c r="G39" s="18">
        <v>38050</v>
      </c>
      <c r="H39" s="18">
        <v>38118</v>
      </c>
      <c r="I39" s="18">
        <v>38194</v>
      </c>
      <c r="J39" s="18">
        <v>38110</v>
      </c>
      <c r="K39" s="18">
        <v>38017</v>
      </c>
      <c r="L39" s="18">
        <v>38030</v>
      </c>
      <c r="M39" s="18">
        <v>38097</v>
      </c>
      <c r="N39" s="18">
        <v>38315</v>
      </c>
      <c r="O39" s="18">
        <v>38559</v>
      </c>
      <c r="P39" s="18">
        <v>39202</v>
      </c>
      <c r="Q39" s="18">
        <v>39653</v>
      </c>
      <c r="R39" s="18">
        <v>40158</v>
      </c>
      <c r="S39" s="18">
        <v>41056</v>
      </c>
      <c r="T39" s="18">
        <v>41533</v>
      </c>
      <c r="U39" s="18">
        <v>41728</v>
      </c>
      <c r="V39" s="21">
        <v>41871</v>
      </c>
      <c r="W39" s="21">
        <v>42198</v>
      </c>
      <c r="X39" s="21">
        <v>42174</v>
      </c>
      <c r="Y39" s="21">
        <v>42255</v>
      </c>
      <c r="Z39" s="21">
        <v>42339</v>
      </c>
      <c r="AA39" s="21">
        <v>42585</v>
      </c>
      <c r="AB39" s="21">
        <v>42573</v>
      </c>
      <c r="AC39" s="21">
        <v>42691</v>
      </c>
      <c r="AD39" s="21">
        <v>42638</v>
      </c>
      <c r="AE39" s="21">
        <v>42769</v>
      </c>
      <c r="AF39" s="18">
        <v>42564</v>
      </c>
      <c r="AG39" s="18">
        <v>42817</v>
      </c>
      <c r="AH39" s="61">
        <v>43053</v>
      </c>
      <c r="AI39" s="61">
        <v>43221</v>
      </c>
    </row>
    <row r="40" spans="1:35" x14ac:dyDescent="0.35">
      <c r="A40" s="16" t="s">
        <v>47</v>
      </c>
      <c r="B40" s="17" t="s">
        <v>3</v>
      </c>
      <c r="C40" s="18">
        <v>118391</v>
      </c>
      <c r="D40" s="18">
        <v>118854</v>
      </c>
      <c r="E40" s="18">
        <v>118837</v>
      </c>
      <c r="F40" s="18">
        <v>118930</v>
      </c>
      <c r="G40" s="18">
        <v>119320</v>
      </c>
      <c r="H40" s="18">
        <v>119469</v>
      </c>
      <c r="I40" s="18">
        <v>119586</v>
      </c>
      <c r="J40" s="18">
        <v>119818</v>
      </c>
      <c r="K40" s="18">
        <v>119563</v>
      </c>
      <c r="L40" s="18">
        <v>119308</v>
      </c>
      <c r="M40" s="18">
        <v>120030</v>
      </c>
      <c r="N40" s="18">
        <v>120424</v>
      </c>
      <c r="O40" s="18">
        <v>121086</v>
      </c>
      <c r="P40" s="18">
        <v>122302</v>
      </c>
      <c r="Q40" s="18">
        <v>123279</v>
      </c>
      <c r="R40" s="18">
        <v>123664</v>
      </c>
      <c r="S40" s="18">
        <v>124396</v>
      </c>
      <c r="T40" s="18">
        <v>125171</v>
      </c>
      <c r="U40" s="18">
        <v>125496</v>
      </c>
      <c r="V40" s="21">
        <v>125796</v>
      </c>
      <c r="W40" s="21">
        <v>126333</v>
      </c>
      <c r="X40" s="21">
        <v>126241</v>
      </c>
      <c r="Y40" s="21">
        <v>126037</v>
      </c>
      <c r="Z40" s="21">
        <v>125995</v>
      </c>
      <c r="AA40" s="21">
        <v>125694</v>
      </c>
      <c r="AB40" s="21">
        <v>125387</v>
      </c>
      <c r="AC40" s="21">
        <v>124974</v>
      </c>
      <c r="AD40" s="21">
        <v>124225</v>
      </c>
      <c r="AE40" s="21">
        <v>124126</v>
      </c>
      <c r="AF40" s="18">
        <v>123460</v>
      </c>
      <c r="AG40" s="18">
        <v>123771</v>
      </c>
      <c r="AH40" s="61">
        <v>123674</v>
      </c>
      <c r="AI40" s="61">
        <v>123815</v>
      </c>
    </row>
    <row r="41" spans="1:35" x14ac:dyDescent="0.35">
      <c r="A41" s="16" t="s">
        <v>47</v>
      </c>
      <c r="B41" s="17" t="s">
        <v>30</v>
      </c>
      <c r="C41" s="18">
        <v>125989</v>
      </c>
      <c r="D41" s="18">
        <v>125235</v>
      </c>
      <c r="E41" s="18">
        <v>124109</v>
      </c>
      <c r="F41" s="18">
        <v>122429</v>
      </c>
      <c r="G41" s="18">
        <v>122853</v>
      </c>
      <c r="H41" s="18">
        <v>123045</v>
      </c>
      <c r="I41" s="18">
        <v>122843</v>
      </c>
      <c r="J41" s="18">
        <v>121853</v>
      </c>
      <c r="K41" s="18">
        <v>120791</v>
      </c>
      <c r="L41" s="18">
        <v>120078</v>
      </c>
      <c r="M41" s="18">
        <v>119773</v>
      </c>
      <c r="N41" s="18">
        <v>119032</v>
      </c>
      <c r="O41" s="18">
        <v>119233</v>
      </c>
      <c r="P41" s="18">
        <v>118682</v>
      </c>
      <c r="Q41" s="18">
        <v>119278</v>
      </c>
      <c r="R41" s="18">
        <v>119381</v>
      </c>
      <c r="S41" s="18">
        <v>119944</v>
      </c>
      <c r="T41" s="18">
        <v>120435</v>
      </c>
      <c r="U41" s="18">
        <v>121268</v>
      </c>
      <c r="V41" s="21">
        <v>122131</v>
      </c>
      <c r="W41" s="21">
        <v>123489</v>
      </c>
      <c r="X41" s="21">
        <v>123803</v>
      </c>
      <c r="Y41" s="21">
        <v>123585</v>
      </c>
      <c r="Z41" s="21">
        <v>123196</v>
      </c>
      <c r="AA41" s="21">
        <v>122883</v>
      </c>
      <c r="AB41" s="21">
        <v>122638</v>
      </c>
      <c r="AC41" s="21">
        <v>123067</v>
      </c>
      <c r="AD41" s="21">
        <v>123207</v>
      </c>
      <c r="AE41" s="21">
        <v>124168</v>
      </c>
      <c r="AF41" s="18">
        <v>124312</v>
      </c>
      <c r="AG41" s="18">
        <v>123269</v>
      </c>
      <c r="AH41" s="61">
        <v>124933</v>
      </c>
      <c r="AI41" s="61">
        <v>126419</v>
      </c>
    </row>
    <row r="42" spans="1:35" x14ac:dyDescent="0.35">
      <c r="A42" s="16" t="s">
        <v>47</v>
      </c>
      <c r="B42" s="17" t="s">
        <v>4</v>
      </c>
      <c r="C42" s="18">
        <v>98238</v>
      </c>
      <c r="D42" s="18">
        <v>98037</v>
      </c>
      <c r="E42" s="18">
        <v>97691</v>
      </c>
      <c r="F42" s="18">
        <v>97324</v>
      </c>
      <c r="G42" s="18">
        <v>97058</v>
      </c>
      <c r="H42" s="18">
        <v>96599</v>
      </c>
      <c r="I42" s="18">
        <v>96318</v>
      </c>
      <c r="J42" s="18">
        <v>96151</v>
      </c>
      <c r="K42" s="18">
        <v>96040</v>
      </c>
      <c r="L42" s="18">
        <v>95968</v>
      </c>
      <c r="M42" s="18">
        <v>96403</v>
      </c>
      <c r="N42" s="18">
        <v>96480</v>
      </c>
      <c r="O42" s="18">
        <v>96815</v>
      </c>
      <c r="P42" s="18">
        <v>97310</v>
      </c>
      <c r="Q42" s="18">
        <v>97701</v>
      </c>
      <c r="R42" s="18">
        <v>98161</v>
      </c>
      <c r="S42" s="18">
        <v>98881</v>
      </c>
      <c r="T42" s="18">
        <v>99620</v>
      </c>
      <c r="U42" s="18">
        <v>100249</v>
      </c>
      <c r="V42" s="21">
        <v>100736</v>
      </c>
      <c r="W42" s="21">
        <v>101135</v>
      </c>
      <c r="X42" s="21">
        <v>101147</v>
      </c>
      <c r="Y42" s="21">
        <v>101024</v>
      </c>
      <c r="Z42" s="21">
        <v>100891</v>
      </c>
      <c r="AA42" s="21">
        <v>100637</v>
      </c>
      <c r="AB42" s="21">
        <v>100564</v>
      </c>
      <c r="AC42" s="21">
        <v>100243</v>
      </c>
      <c r="AD42" s="21">
        <v>99937</v>
      </c>
      <c r="AE42" s="21">
        <v>100087</v>
      </c>
      <c r="AF42" s="18">
        <v>99709</v>
      </c>
      <c r="AG42" s="18">
        <v>99986</v>
      </c>
      <c r="AH42" s="61">
        <v>100029</v>
      </c>
      <c r="AI42" s="61">
        <v>100488</v>
      </c>
    </row>
    <row r="43" spans="1:35" x14ac:dyDescent="0.35">
      <c r="A43" s="16" t="s">
        <v>47</v>
      </c>
      <c r="B43" s="17" t="s">
        <v>32</v>
      </c>
      <c r="C43" s="18">
        <v>86501</v>
      </c>
      <c r="D43" s="18">
        <v>86261</v>
      </c>
      <c r="E43" s="18">
        <v>86077</v>
      </c>
      <c r="F43" s="18">
        <v>86352</v>
      </c>
      <c r="G43" s="18">
        <v>86747</v>
      </c>
      <c r="H43" s="18">
        <v>86371</v>
      </c>
      <c r="I43" s="18">
        <v>86496</v>
      </c>
      <c r="J43" s="18">
        <v>86363</v>
      </c>
      <c r="K43" s="18">
        <v>86211</v>
      </c>
      <c r="L43" s="18">
        <v>86449</v>
      </c>
      <c r="M43" s="18">
        <v>86284</v>
      </c>
      <c r="N43" s="18">
        <v>85883</v>
      </c>
      <c r="O43" s="18">
        <v>85908</v>
      </c>
      <c r="P43" s="18">
        <v>85805</v>
      </c>
      <c r="Q43" s="18">
        <v>85694</v>
      </c>
      <c r="R43" s="18">
        <v>85550</v>
      </c>
      <c r="S43" s="18">
        <v>85438</v>
      </c>
      <c r="T43" s="18">
        <v>85653</v>
      </c>
      <c r="U43" s="18">
        <v>85941</v>
      </c>
      <c r="V43" s="21">
        <v>86187</v>
      </c>
      <c r="W43" s="21">
        <v>86380</v>
      </c>
      <c r="X43" s="21">
        <v>87535</v>
      </c>
      <c r="Y43" s="21">
        <v>87802</v>
      </c>
      <c r="Z43" s="21">
        <v>88771</v>
      </c>
      <c r="AA43" s="21">
        <v>89056</v>
      </c>
      <c r="AB43" s="21">
        <v>89322</v>
      </c>
      <c r="AC43" s="21">
        <v>89737</v>
      </c>
      <c r="AD43" s="21">
        <v>89686</v>
      </c>
      <c r="AE43" s="21">
        <v>89875</v>
      </c>
      <c r="AF43" s="18">
        <v>89775</v>
      </c>
      <c r="AG43" s="18">
        <v>89799</v>
      </c>
      <c r="AH43" s="61">
        <v>89771</v>
      </c>
      <c r="AI43" s="61">
        <v>89913</v>
      </c>
    </row>
    <row r="44" spans="1:35" x14ac:dyDescent="0.35">
      <c r="A44" s="16" t="s">
        <v>47</v>
      </c>
      <c r="B44" s="17" t="s">
        <v>5</v>
      </c>
      <c r="C44" s="18">
        <v>68024</v>
      </c>
      <c r="D44" s="18">
        <v>67992</v>
      </c>
      <c r="E44" s="18">
        <v>68183</v>
      </c>
      <c r="F44" s="18">
        <v>68758</v>
      </c>
      <c r="G44" s="18">
        <v>69131</v>
      </c>
      <c r="H44" s="18">
        <v>69251</v>
      </c>
      <c r="I44" s="18">
        <v>69704</v>
      </c>
      <c r="J44" s="18">
        <v>70100</v>
      </c>
      <c r="K44" s="18">
        <v>70581</v>
      </c>
      <c r="L44" s="18">
        <v>71159</v>
      </c>
      <c r="M44" s="18">
        <v>71415</v>
      </c>
      <c r="N44" s="18">
        <v>72354</v>
      </c>
      <c r="O44" s="18">
        <v>73185</v>
      </c>
      <c r="P44" s="18">
        <v>73758</v>
      </c>
      <c r="Q44" s="18">
        <v>74338</v>
      </c>
      <c r="R44" s="18">
        <v>75349</v>
      </c>
      <c r="S44" s="18">
        <v>76952</v>
      </c>
      <c r="T44" s="18">
        <v>78859</v>
      </c>
      <c r="U44" s="18">
        <v>79718</v>
      </c>
      <c r="V44" s="21">
        <v>80589</v>
      </c>
      <c r="W44" s="21">
        <v>81244</v>
      </c>
      <c r="X44" s="21">
        <v>82277</v>
      </c>
      <c r="Y44" s="21">
        <v>83101</v>
      </c>
      <c r="Z44" s="21">
        <v>83988</v>
      </c>
      <c r="AA44" s="21">
        <v>85032</v>
      </c>
      <c r="AB44" s="21">
        <v>85994</v>
      </c>
      <c r="AC44" s="21">
        <v>86773</v>
      </c>
      <c r="AD44" s="21">
        <v>87451</v>
      </c>
      <c r="AE44" s="21">
        <v>88513</v>
      </c>
      <c r="AF44" s="18">
        <v>89532</v>
      </c>
      <c r="AG44" s="18">
        <v>91246</v>
      </c>
      <c r="AH44" s="61">
        <v>92299</v>
      </c>
      <c r="AI44" s="61">
        <v>93538</v>
      </c>
    </row>
    <row r="45" spans="1:35" x14ac:dyDescent="0.35">
      <c r="A45" s="16" t="s">
        <v>47</v>
      </c>
      <c r="B45" s="17" t="s">
        <v>6</v>
      </c>
      <c r="C45" s="18">
        <v>67263</v>
      </c>
      <c r="D45" s="18">
        <v>67496</v>
      </c>
      <c r="E45" s="18">
        <v>67810</v>
      </c>
      <c r="F45" s="18">
        <v>67948</v>
      </c>
      <c r="G45" s="18">
        <v>68658</v>
      </c>
      <c r="H45" s="18">
        <v>68564</v>
      </c>
      <c r="I45" s="18">
        <v>68954</v>
      </c>
      <c r="J45" s="18">
        <v>69185</v>
      </c>
      <c r="K45" s="18">
        <v>69363</v>
      </c>
      <c r="L45" s="18">
        <v>69916</v>
      </c>
      <c r="M45" s="18">
        <v>70244</v>
      </c>
      <c r="N45" s="18">
        <v>70869</v>
      </c>
      <c r="O45" s="18">
        <v>71100</v>
      </c>
      <c r="P45" s="18">
        <v>71127</v>
      </c>
      <c r="Q45" s="18">
        <v>71369</v>
      </c>
      <c r="R45" s="18">
        <v>71426</v>
      </c>
      <c r="S45" s="18">
        <v>71673</v>
      </c>
      <c r="T45" s="18">
        <v>71843</v>
      </c>
      <c r="U45" s="18">
        <v>72076</v>
      </c>
      <c r="V45" s="21">
        <v>72589</v>
      </c>
      <c r="W45" s="21">
        <v>72885</v>
      </c>
      <c r="X45" s="21">
        <v>73334</v>
      </c>
      <c r="Y45" s="21">
        <v>73885</v>
      </c>
      <c r="Z45" s="21">
        <v>74635</v>
      </c>
      <c r="AA45" s="21">
        <v>75092</v>
      </c>
      <c r="AB45" s="21">
        <v>75611</v>
      </c>
      <c r="AC45" s="21">
        <v>76191</v>
      </c>
      <c r="AD45" s="21">
        <v>76217</v>
      </c>
      <c r="AE45" s="21">
        <v>76402</v>
      </c>
      <c r="AF45" s="18">
        <v>76653</v>
      </c>
      <c r="AG45" s="18">
        <v>76990</v>
      </c>
      <c r="AH45" s="61">
        <v>77731</v>
      </c>
      <c r="AI45" s="61">
        <v>78844</v>
      </c>
    </row>
    <row r="46" spans="1:35" x14ac:dyDescent="0.35">
      <c r="A46" s="16" t="s">
        <v>47</v>
      </c>
      <c r="B46" s="17" t="s">
        <v>8</v>
      </c>
      <c r="C46" s="18">
        <v>114165</v>
      </c>
      <c r="D46" s="18">
        <v>114001</v>
      </c>
      <c r="E46" s="18">
        <v>113687</v>
      </c>
      <c r="F46" s="18">
        <v>113651</v>
      </c>
      <c r="G46" s="18">
        <v>113977</v>
      </c>
      <c r="H46" s="18">
        <v>114460</v>
      </c>
      <c r="I46" s="18">
        <v>114836</v>
      </c>
      <c r="J46" s="18">
        <v>115387</v>
      </c>
      <c r="K46" s="18">
        <v>116001</v>
      </c>
      <c r="L46" s="18">
        <v>116101</v>
      </c>
      <c r="M46" s="18">
        <v>116962</v>
      </c>
      <c r="N46" s="18">
        <v>117946</v>
      </c>
      <c r="O46" s="18">
        <v>118812</v>
      </c>
      <c r="P46" s="18">
        <v>120337</v>
      </c>
      <c r="Q46" s="18">
        <v>121990</v>
      </c>
      <c r="R46" s="18">
        <v>122977</v>
      </c>
      <c r="S46" s="18">
        <v>124240</v>
      </c>
      <c r="T46" s="18">
        <v>125066</v>
      </c>
      <c r="U46" s="18">
        <v>125964</v>
      </c>
      <c r="V46" s="21">
        <v>126678</v>
      </c>
      <c r="W46" s="21">
        <v>127852</v>
      </c>
      <c r="X46" s="21">
        <v>128303</v>
      </c>
      <c r="Y46" s="21">
        <v>128791</v>
      </c>
      <c r="Z46" s="21">
        <v>129304</v>
      </c>
      <c r="AA46" s="21">
        <v>129940</v>
      </c>
      <c r="AB46" s="21">
        <v>130693</v>
      </c>
      <c r="AC46" s="21">
        <v>131365</v>
      </c>
      <c r="AD46" s="21">
        <v>131327</v>
      </c>
      <c r="AE46" s="21">
        <v>131810</v>
      </c>
      <c r="AF46" s="18">
        <v>131460</v>
      </c>
      <c r="AG46" s="18">
        <v>131547</v>
      </c>
      <c r="AH46" s="61">
        <v>131491</v>
      </c>
      <c r="AI46" s="61">
        <v>131866</v>
      </c>
    </row>
    <row r="47" spans="1:35" x14ac:dyDescent="0.35">
      <c r="A47" s="16" t="s">
        <v>47</v>
      </c>
      <c r="B47" s="17" t="s">
        <v>9</v>
      </c>
      <c r="C47" s="18">
        <v>276012</v>
      </c>
      <c r="D47" s="18">
        <v>276510</v>
      </c>
      <c r="E47" s="18">
        <v>277428</v>
      </c>
      <c r="F47" s="18">
        <v>277800</v>
      </c>
      <c r="G47" s="18">
        <v>277729</v>
      </c>
      <c r="H47" s="18">
        <v>276454</v>
      </c>
      <c r="I47" s="18">
        <v>276333</v>
      </c>
      <c r="J47" s="18">
        <v>276952</v>
      </c>
      <c r="K47" s="18">
        <v>277676</v>
      </c>
      <c r="L47" s="18">
        <v>279295</v>
      </c>
      <c r="M47" s="18">
        <v>281232</v>
      </c>
      <c r="N47" s="18">
        <v>283453</v>
      </c>
      <c r="O47" s="18">
        <v>285123</v>
      </c>
      <c r="P47" s="18">
        <v>287478</v>
      </c>
      <c r="Q47" s="18">
        <v>290267</v>
      </c>
      <c r="R47" s="18">
        <v>292473</v>
      </c>
      <c r="S47" s="18">
        <v>294119</v>
      </c>
      <c r="T47" s="18">
        <v>295526</v>
      </c>
      <c r="U47" s="18">
        <v>296813</v>
      </c>
      <c r="V47" s="21">
        <v>298058</v>
      </c>
      <c r="W47" s="21">
        <v>300815</v>
      </c>
      <c r="X47" s="21">
        <v>301931</v>
      </c>
      <c r="Y47" s="21">
        <v>302668</v>
      </c>
      <c r="Z47" s="21">
        <v>302881</v>
      </c>
      <c r="AA47" s="21">
        <v>303578</v>
      </c>
      <c r="AB47" s="21">
        <v>305355</v>
      </c>
      <c r="AC47" s="21">
        <v>305991</v>
      </c>
      <c r="AD47" s="21">
        <v>306221</v>
      </c>
      <c r="AE47" s="21">
        <v>307378</v>
      </c>
      <c r="AF47" s="18">
        <v>307922</v>
      </c>
      <c r="AG47" s="18">
        <v>308425</v>
      </c>
      <c r="AH47" s="61">
        <v>309767</v>
      </c>
      <c r="AI47" s="61">
        <v>311934</v>
      </c>
    </row>
    <row r="48" spans="1:35" x14ac:dyDescent="0.35">
      <c r="A48" s="16" t="s">
        <v>47</v>
      </c>
      <c r="B48" s="17" t="s">
        <v>33</v>
      </c>
      <c r="C48" s="18">
        <v>509365</v>
      </c>
      <c r="D48" s="18">
        <v>502344</v>
      </c>
      <c r="E48" s="18">
        <v>496644</v>
      </c>
      <c r="F48" s="18">
        <v>492215</v>
      </c>
      <c r="G48" s="18">
        <v>485626</v>
      </c>
      <c r="H48" s="18">
        <v>481940</v>
      </c>
      <c r="I48" s="18">
        <v>475855</v>
      </c>
      <c r="J48" s="18">
        <v>473384</v>
      </c>
      <c r="K48" s="18">
        <v>471267</v>
      </c>
      <c r="L48" s="18">
        <v>467892</v>
      </c>
      <c r="M48" s="18">
        <v>472368</v>
      </c>
      <c r="N48" s="18">
        <v>471708</v>
      </c>
      <c r="O48" s="18">
        <v>469149</v>
      </c>
      <c r="P48" s="18">
        <v>467980</v>
      </c>
      <c r="Q48" s="18">
        <v>469527</v>
      </c>
      <c r="R48" s="18">
        <v>470256</v>
      </c>
      <c r="S48" s="18">
        <v>474111</v>
      </c>
      <c r="T48" s="18">
        <v>479098</v>
      </c>
      <c r="U48" s="18">
        <v>485058</v>
      </c>
      <c r="V48" s="21">
        <v>490220</v>
      </c>
      <c r="W48" s="21">
        <v>497236</v>
      </c>
      <c r="X48" s="21">
        <v>496840</v>
      </c>
      <c r="Y48" s="21">
        <v>495390</v>
      </c>
      <c r="Z48" s="21">
        <v>495078</v>
      </c>
      <c r="AA48" s="21">
        <v>497401</v>
      </c>
      <c r="AB48" s="21">
        <v>502082</v>
      </c>
      <c r="AC48" s="21">
        <v>505128</v>
      </c>
      <c r="AD48" s="21">
        <v>509066</v>
      </c>
      <c r="AE48" s="21">
        <v>514041</v>
      </c>
      <c r="AF48" s="18">
        <v>515802</v>
      </c>
      <c r="AG48" s="18">
        <v>515001</v>
      </c>
      <c r="AH48" s="61">
        <v>525910</v>
      </c>
      <c r="AI48" s="61">
        <v>534715</v>
      </c>
    </row>
    <row r="49" spans="1:35" x14ac:dyDescent="0.35">
      <c r="A49" s="16" t="s">
        <v>47</v>
      </c>
      <c r="B49" s="17" t="s">
        <v>10</v>
      </c>
      <c r="C49" s="18">
        <v>160085</v>
      </c>
      <c r="D49" s="18">
        <v>161814</v>
      </c>
      <c r="E49" s="18">
        <v>162889</v>
      </c>
      <c r="F49" s="18">
        <v>163469</v>
      </c>
      <c r="G49" s="18">
        <v>164665</v>
      </c>
      <c r="H49" s="18">
        <v>165328</v>
      </c>
      <c r="I49" s="18">
        <v>166048</v>
      </c>
      <c r="J49" s="18">
        <v>166583</v>
      </c>
      <c r="K49" s="18">
        <v>167093</v>
      </c>
      <c r="L49" s="18">
        <v>167590</v>
      </c>
      <c r="M49" s="18">
        <v>168031</v>
      </c>
      <c r="N49" s="18">
        <v>169349</v>
      </c>
      <c r="O49" s="18">
        <v>171539</v>
      </c>
      <c r="P49" s="18">
        <v>174298</v>
      </c>
      <c r="Q49" s="18">
        <v>177573</v>
      </c>
      <c r="R49" s="18">
        <v>180170</v>
      </c>
      <c r="S49" s="18">
        <v>183224</v>
      </c>
      <c r="T49" s="18">
        <v>185886</v>
      </c>
      <c r="U49" s="18">
        <v>187433</v>
      </c>
      <c r="V49" s="21">
        <v>189444</v>
      </c>
      <c r="W49" s="21">
        <v>191396</v>
      </c>
      <c r="X49" s="21">
        <v>192295</v>
      </c>
      <c r="Y49" s="21">
        <v>192920</v>
      </c>
      <c r="Z49" s="21">
        <v>193563</v>
      </c>
      <c r="AA49" s="21">
        <v>194682</v>
      </c>
      <c r="AB49" s="21">
        <v>195284</v>
      </c>
      <c r="AC49" s="21">
        <v>195972</v>
      </c>
      <c r="AD49" s="21">
        <v>195936</v>
      </c>
      <c r="AE49" s="21">
        <v>196064</v>
      </c>
      <c r="AF49" s="18">
        <v>195924</v>
      </c>
      <c r="AG49" s="18">
        <v>198249</v>
      </c>
      <c r="AH49" s="61">
        <v>198467</v>
      </c>
      <c r="AI49" s="61">
        <v>199379</v>
      </c>
    </row>
    <row r="50" spans="1:35" x14ac:dyDescent="0.35">
      <c r="A50" s="16" t="s">
        <v>47</v>
      </c>
      <c r="B50" s="17" t="s">
        <v>11</v>
      </c>
      <c r="C50" s="18">
        <v>72433</v>
      </c>
      <c r="D50" s="18">
        <v>72014</v>
      </c>
      <c r="E50" s="18">
        <v>71199</v>
      </c>
      <c r="F50" s="18">
        <v>70695</v>
      </c>
      <c r="G50" s="18">
        <v>70199</v>
      </c>
      <c r="H50" s="18">
        <v>69130</v>
      </c>
      <c r="I50" s="18">
        <v>68850</v>
      </c>
      <c r="J50" s="18">
        <v>68537</v>
      </c>
      <c r="K50" s="18">
        <v>68217</v>
      </c>
      <c r="L50" s="18">
        <v>67892</v>
      </c>
      <c r="M50" s="18">
        <v>67844</v>
      </c>
      <c r="N50" s="18">
        <v>67812</v>
      </c>
      <c r="O50" s="18">
        <v>67702</v>
      </c>
      <c r="P50" s="18">
        <v>67427</v>
      </c>
      <c r="Q50" s="18">
        <v>67537</v>
      </c>
      <c r="R50" s="18">
        <v>67495</v>
      </c>
      <c r="S50" s="18">
        <v>67573</v>
      </c>
      <c r="T50" s="18">
        <v>67729</v>
      </c>
      <c r="U50" s="18">
        <v>67617</v>
      </c>
      <c r="V50" s="21">
        <v>67641</v>
      </c>
      <c r="W50" s="21">
        <v>67546</v>
      </c>
      <c r="X50" s="21">
        <v>67590</v>
      </c>
      <c r="Y50" s="21">
        <v>67652</v>
      </c>
      <c r="Z50" s="21">
        <v>67458</v>
      </c>
      <c r="AA50" s="21">
        <v>67460</v>
      </c>
      <c r="AB50" s="21">
        <v>67380</v>
      </c>
      <c r="AC50" s="21">
        <v>67256</v>
      </c>
      <c r="AD50" s="21">
        <v>66896</v>
      </c>
      <c r="AE50" s="21">
        <v>66715</v>
      </c>
      <c r="AF50" s="18">
        <v>66342</v>
      </c>
      <c r="AG50" s="18">
        <v>66356</v>
      </c>
      <c r="AH50" s="61">
        <v>66354</v>
      </c>
      <c r="AI50" s="61">
        <v>66236</v>
      </c>
    </row>
    <row r="51" spans="1:35" x14ac:dyDescent="0.35">
      <c r="A51" s="16" t="s">
        <v>47</v>
      </c>
      <c r="B51" s="17" t="s">
        <v>12</v>
      </c>
      <c r="C51" s="18">
        <v>62661</v>
      </c>
      <c r="D51" s="18">
        <v>62400</v>
      </c>
      <c r="E51" s="18">
        <v>62485</v>
      </c>
      <c r="F51" s="18">
        <v>62460</v>
      </c>
      <c r="G51" s="18">
        <v>62330</v>
      </c>
      <c r="H51" s="18">
        <v>62492</v>
      </c>
      <c r="I51" s="18">
        <v>62911</v>
      </c>
      <c r="J51" s="18">
        <v>63393</v>
      </c>
      <c r="K51" s="18">
        <v>63719</v>
      </c>
      <c r="L51" s="18">
        <v>64080</v>
      </c>
      <c r="M51" s="18">
        <v>63957</v>
      </c>
      <c r="N51" s="18">
        <v>64260</v>
      </c>
      <c r="O51" s="18">
        <v>64006</v>
      </c>
      <c r="P51" s="18">
        <v>64297</v>
      </c>
      <c r="Q51" s="18">
        <v>64347</v>
      </c>
      <c r="R51" s="18">
        <v>64490</v>
      </c>
      <c r="S51" s="18">
        <v>64994</v>
      </c>
      <c r="T51" s="18">
        <v>66164</v>
      </c>
      <c r="U51" s="18">
        <v>66384</v>
      </c>
      <c r="V51" s="21">
        <v>66832</v>
      </c>
      <c r="W51" s="21">
        <v>67797</v>
      </c>
      <c r="X51" s="21">
        <v>68494</v>
      </c>
      <c r="Y51" s="21">
        <v>69100</v>
      </c>
      <c r="Z51" s="21">
        <v>70599</v>
      </c>
      <c r="AA51" s="21">
        <v>71722</v>
      </c>
      <c r="AB51" s="21">
        <v>72783</v>
      </c>
      <c r="AC51" s="21">
        <v>74056</v>
      </c>
      <c r="AD51" s="21">
        <v>74908</v>
      </c>
      <c r="AE51" s="21">
        <v>75746</v>
      </c>
      <c r="AF51" s="18">
        <v>76399</v>
      </c>
      <c r="AG51" s="18">
        <v>77700</v>
      </c>
      <c r="AH51" s="61">
        <v>78754</v>
      </c>
      <c r="AI51" s="61">
        <v>79716</v>
      </c>
    </row>
    <row r="52" spans="1:35" x14ac:dyDescent="0.35">
      <c r="A52" s="16" t="s">
        <v>47</v>
      </c>
      <c r="B52" s="17" t="s">
        <v>13</v>
      </c>
      <c r="C52" s="18">
        <v>66329</v>
      </c>
      <c r="D52" s="18">
        <v>67585</v>
      </c>
      <c r="E52" s="18">
        <v>68507</v>
      </c>
      <c r="F52" s="18">
        <v>69548</v>
      </c>
      <c r="G52" s="18">
        <v>69616</v>
      </c>
      <c r="H52" s="18">
        <v>69274</v>
      </c>
      <c r="I52" s="18">
        <v>69089</v>
      </c>
      <c r="J52" s="18">
        <v>68829</v>
      </c>
      <c r="K52" s="18">
        <v>69003</v>
      </c>
      <c r="L52" s="18">
        <v>69084</v>
      </c>
      <c r="M52" s="18">
        <v>69512</v>
      </c>
      <c r="N52" s="18">
        <v>70457</v>
      </c>
      <c r="O52" s="18">
        <v>71541</v>
      </c>
      <c r="P52" s="18">
        <v>72223</v>
      </c>
      <c r="Q52" s="18">
        <v>73127</v>
      </c>
      <c r="R52" s="18">
        <v>74004</v>
      </c>
      <c r="S52" s="18">
        <v>74630</v>
      </c>
      <c r="T52" s="18">
        <v>76036</v>
      </c>
      <c r="U52" s="18">
        <v>76234</v>
      </c>
      <c r="V52" s="21">
        <v>76751</v>
      </c>
      <c r="W52" s="21">
        <v>76551</v>
      </c>
      <c r="X52" s="21">
        <v>76164</v>
      </c>
      <c r="Y52" s="21">
        <v>77560</v>
      </c>
      <c r="Z52" s="21">
        <v>77975</v>
      </c>
      <c r="AA52" s="21">
        <v>78752</v>
      </c>
      <c r="AB52" s="21">
        <v>79111</v>
      </c>
      <c r="AC52" s="21">
        <v>78867</v>
      </c>
      <c r="AD52" s="21">
        <v>78460</v>
      </c>
      <c r="AE52" s="21">
        <v>78508</v>
      </c>
      <c r="AF52" s="18">
        <v>78219</v>
      </c>
      <c r="AG52" s="18">
        <v>78690</v>
      </c>
      <c r="AH52" s="61">
        <v>78654</v>
      </c>
      <c r="AI52" s="61">
        <v>79199</v>
      </c>
    </row>
    <row r="53" spans="1:35" x14ac:dyDescent="0.35">
      <c r="A53" s="16" t="s">
        <v>47</v>
      </c>
      <c r="B53" s="17" t="s">
        <v>7</v>
      </c>
      <c r="C53" s="18">
        <v>23071</v>
      </c>
      <c r="D53" s="18">
        <v>23058</v>
      </c>
      <c r="E53" s="18">
        <v>23127</v>
      </c>
      <c r="F53" s="18">
        <v>23085</v>
      </c>
      <c r="G53" s="18">
        <v>22939</v>
      </c>
      <c r="H53" s="18">
        <v>22826</v>
      </c>
      <c r="I53" s="18">
        <v>22389</v>
      </c>
      <c r="J53" s="18">
        <v>22157</v>
      </c>
      <c r="K53" s="18">
        <v>21946</v>
      </c>
      <c r="L53" s="18">
        <v>21651</v>
      </c>
      <c r="M53" s="18">
        <v>21496</v>
      </c>
      <c r="N53" s="18">
        <v>21450</v>
      </c>
      <c r="O53" s="18">
        <v>21528</v>
      </c>
      <c r="P53" s="18">
        <v>21772</v>
      </c>
      <c r="Q53" s="18">
        <v>22090</v>
      </c>
      <c r="R53" s="18">
        <v>22282</v>
      </c>
      <c r="S53" s="18">
        <v>22445</v>
      </c>
      <c r="T53" s="18">
        <v>22563</v>
      </c>
      <c r="U53" s="18">
        <v>22668</v>
      </c>
      <c r="V53" s="21">
        <v>22925</v>
      </c>
      <c r="W53" s="21">
        <v>23035</v>
      </c>
      <c r="X53" s="21">
        <v>23006</v>
      </c>
      <c r="Y53" s="21">
        <v>22945</v>
      </c>
      <c r="Z53" s="21">
        <v>22813</v>
      </c>
      <c r="AA53" s="21">
        <v>22655</v>
      </c>
      <c r="AB53" s="21">
        <v>22478</v>
      </c>
      <c r="AC53" s="21">
        <v>22431</v>
      </c>
      <c r="AD53" s="21">
        <v>22266</v>
      </c>
      <c r="AE53" s="21">
        <v>22166</v>
      </c>
      <c r="AF53" s="18">
        <v>22020</v>
      </c>
      <c r="AG53" s="18">
        <v>22176</v>
      </c>
      <c r="AH53" s="61">
        <v>22164</v>
      </c>
      <c r="AI53" s="61">
        <v>22172</v>
      </c>
    </row>
    <row r="54" spans="1:35" x14ac:dyDescent="0.35">
      <c r="A54" s="16" t="s">
        <v>47</v>
      </c>
      <c r="B54" s="17" t="s">
        <v>14</v>
      </c>
      <c r="C54" s="18">
        <v>108216</v>
      </c>
      <c r="D54" s="18">
        <v>108206</v>
      </c>
      <c r="E54" s="18">
        <v>108166</v>
      </c>
      <c r="F54" s="18">
        <v>108012</v>
      </c>
      <c r="G54" s="18">
        <v>108448</v>
      </c>
      <c r="H54" s="18">
        <v>108619</v>
      </c>
      <c r="I54" s="18">
        <v>108972</v>
      </c>
      <c r="J54" s="18">
        <v>109195</v>
      </c>
      <c r="K54" s="18">
        <v>109117</v>
      </c>
      <c r="L54" s="18">
        <v>108626</v>
      </c>
      <c r="M54" s="18">
        <v>108674</v>
      </c>
      <c r="N54" s="18">
        <v>109109</v>
      </c>
      <c r="O54" s="18">
        <v>109721</v>
      </c>
      <c r="P54" s="18">
        <v>110356</v>
      </c>
      <c r="Q54" s="18">
        <v>110951</v>
      </c>
      <c r="R54" s="18">
        <v>111234</v>
      </c>
      <c r="S54" s="18">
        <v>112089</v>
      </c>
      <c r="T54" s="18">
        <v>112655</v>
      </c>
      <c r="U54" s="18">
        <v>112758</v>
      </c>
      <c r="V54" s="21">
        <v>113123</v>
      </c>
      <c r="W54" s="21">
        <v>113680</v>
      </c>
      <c r="X54" s="21">
        <v>113600</v>
      </c>
      <c r="Y54" s="21">
        <v>113627</v>
      </c>
      <c r="Z54" s="21">
        <v>113503</v>
      </c>
      <c r="AA54" s="21">
        <v>113246</v>
      </c>
      <c r="AB54" s="21">
        <v>113073</v>
      </c>
      <c r="AC54" s="21">
        <v>113188</v>
      </c>
      <c r="AD54" s="21">
        <v>112694</v>
      </c>
      <c r="AE54" s="21">
        <v>112428</v>
      </c>
      <c r="AF54" s="18">
        <v>112052</v>
      </c>
      <c r="AG54" s="18">
        <v>112287</v>
      </c>
      <c r="AH54" s="61">
        <v>112276</v>
      </c>
      <c r="AI54" s="61">
        <v>112471</v>
      </c>
    </row>
    <row r="55" spans="1:35" x14ac:dyDescent="0.35">
      <c r="A55" s="16" t="s">
        <v>47</v>
      </c>
      <c r="B55" s="17" t="s">
        <v>31</v>
      </c>
      <c r="C55" s="18">
        <v>255439</v>
      </c>
      <c r="D55" s="18">
        <v>254957</v>
      </c>
      <c r="E55" s="18">
        <v>253681</v>
      </c>
      <c r="F55" s="18">
        <v>253511</v>
      </c>
      <c r="G55" s="18">
        <v>253745</v>
      </c>
      <c r="H55" s="18">
        <v>253572</v>
      </c>
      <c r="I55" s="18">
        <v>254288</v>
      </c>
      <c r="J55" s="18">
        <v>254592</v>
      </c>
      <c r="K55" s="18">
        <v>254967</v>
      </c>
      <c r="L55" s="18">
        <v>254910</v>
      </c>
      <c r="M55" s="18">
        <v>255714</v>
      </c>
      <c r="N55" s="18">
        <v>257322</v>
      </c>
      <c r="O55" s="18">
        <v>258779</v>
      </c>
      <c r="P55" s="18">
        <v>260757</v>
      </c>
      <c r="Q55" s="18">
        <v>262516</v>
      </c>
      <c r="R55" s="18">
        <v>264266</v>
      </c>
      <c r="S55" s="18">
        <v>266479</v>
      </c>
      <c r="T55" s="18">
        <v>268608</v>
      </c>
      <c r="U55" s="18">
        <v>270310</v>
      </c>
      <c r="V55" s="21">
        <v>271516</v>
      </c>
      <c r="W55" s="21">
        <v>272973</v>
      </c>
      <c r="X55" s="21">
        <v>273686</v>
      </c>
      <c r="Y55" s="21">
        <v>274287</v>
      </c>
      <c r="Z55" s="21">
        <v>275162</v>
      </c>
      <c r="AA55" s="21">
        <v>275920</v>
      </c>
      <c r="AB55" s="21">
        <v>277023</v>
      </c>
      <c r="AC55" s="21">
        <v>277884</v>
      </c>
      <c r="AD55" s="21">
        <v>278232</v>
      </c>
      <c r="AE55" s="21">
        <v>279502</v>
      </c>
      <c r="AF55" s="18">
        <v>280112</v>
      </c>
      <c r="AG55" s="18">
        <v>280440</v>
      </c>
      <c r="AH55" s="61">
        <v>280839</v>
      </c>
      <c r="AI55" s="61">
        <v>282020</v>
      </c>
    </row>
    <row r="56" spans="1:35" x14ac:dyDescent="0.35">
      <c r="A56" s="16" t="s">
        <v>47</v>
      </c>
      <c r="B56" s="17" t="s">
        <v>15</v>
      </c>
      <c r="C56" s="18">
        <v>15338</v>
      </c>
      <c r="D56" s="18">
        <v>15432</v>
      </c>
      <c r="E56" s="18">
        <v>15466</v>
      </c>
      <c r="F56" s="18">
        <v>15530</v>
      </c>
      <c r="G56" s="18">
        <v>15558</v>
      </c>
      <c r="H56" s="18">
        <v>15556</v>
      </c>
      <c r="I56" s="18">
        <v>15601</v>
      </c>
      <c r="J56" s="18">
        <v>15527</v>
      </c>
      <c r="K56" s="18">
        <v>15456</v>
      </c>
      <c r="L56" s="18">
        <v>15396</v>
      </c>
      <c r="M56" s="18">
        <v>15405</v>
      </c>
      <c r="N56" s="18">
        <v>15512</v>
      </c>
      <c r="O56" s="18">
        <v>15760</v>
      </c>
      <c r="P56" s="18">
        <v>16070</v>
      </c>
      <c r="Q56" s="18">
        <v>16305</v>
      </c>
      <c r="R56" s="18">
        <v>16630</v>
      </c>
      <c r="S56" s="18">
        <v>16907</v>
      </c>
      <c r="T56" s="18">
        <v>17083</v>
      </c>
      <c r="U56" s="18">
        <v>17290</v>
      </c>
      <c r="V56" s="21">
        <v>17580</v>
      </c>
      <c r="W56" s="21">
        <v>17823</v>
      </c>
      <c r="X56" s="21">
        <v>17945</v>
      </c>
      <c r="Y56" s="21">
        <v>18003</v>
      </c>
      <c r="Z56" s="21">
        <v>18025</v>
      </c>
      <c r="AA56" s="21">
        <v>18066</v>
      </c>
      <c r="AB56" s="21">
        <v>18186</v>
      </c>
      <c r="AC56" s="21">
        <v>18255</v>
      </c>
      <c r="AD56" s="21">
        <v>18353</v>
      </c>
      <c r="AE56" s="21">
        <v>18337</v>
      </c>
      <c r="AF56" s="18">
        <v>18436</v>
      </c>
      <c r="AG56" s="18">
        <v>18496</v>
      </c>
      <c r="AH56" s="61">
        <v>18541</v>
      </c>
      <c r="AI56" s="61">
        <v>18539</v>
      </c>
    </row>
    <row r="57" spans="1:35" x14ac:dyDescent="0.35">
      <c r="A57" s="16" t="s">
        <v>47</v>
      </c>
      <c r="B57" s="17" t="s">
        <v>16</v>
      </c>
      <c r="C57" s="18">
        <v>102626</v>
      </c>
      <c r="D57" s="18">
        <v>104123</v>
      </c>
      <c r="E57" s="18">
        <v>104967</v>
      </c>
      <c r="F57" s="18">
        <v>106241</v>
      </c>
      <c r="G57" s="18">
        <v>107209</v>
      </c>
      <c r="H57" s="18">
        <v>107247</v>
      </c>
      <c r="I57" s="18">
        <v>108086</v>
      </c>
      <c r="J57" s="18">
        <v>108597</v>
      </c>
      <c r="K57" s="18">
        <v>109214</v>
      </c>
      <c r="L57" s="18">
        <v>109311</v>
      </c>
      <c r="M57" s="18">
        <v>109394</v>
      </c>
      <c r="N57" s="18">
        <v>109996</v>
      </c>
      <c r="O57" s="18">
        <v>110996</v>
      </c>
      <c r="P57" s="18">
        <v>111934</v>
      </c>
      <c r="Q57" s="18">
        <v>113078</v>
      </c>
      <c r="R57" s="18">
        <v>114250</v>
      </c>
      <c r="S57" s="18">
        <v>115940</v>
      </c>
      <c r="T57" s="18">
        <v>117865</v>
      </c>
      <c r="U57" s="18">
        <v>119164</v>
      </c>
      <c r="V57" s="21">
        <v>120487</v>
      </c>
      <c r="W57" s="21">
        <v>121743</v>
      </c>
      <c r="X57" s="21">
        <v>122450</v>
      </c>
      <c r="Y57" s="21">
        <v>122684</v>
      </c>
      <c r="Z57" s="21">
        <v>123721</v>
      </c>
      <c r="AA57" s="21">
        <v>124368</v>
      </c>
      <c r="AB57" s="21">
        <v>125166</v>
      </c>
      <c r="AC57" s="21">
        <v>125619</v>
      </c>
      <c r="AD57" s="21">
        <v>125440</v>
      </c>
      <c r="AE57" s="21">
        <v>125705</v>
      </c>
      <c r="AF57" s="18">
        <v>125514</v>
      </c>
      <c r="AG57" s="18">
        <v>126859</v>
      </c>
      <c r="AH57" s="61">
        <v>127156</v>
      </c>
      <c r="AI57" s="61">
        <v>128563</v>
      </c>
    </row>
    <row r="58" spans="1:35" x14ac:dyDescent="0.35">
      <c r="A58" s="16" t="s">
        <v>47</v>
      </c>
      <c r="B58" s="17" t="s">
        <v>26</v>
      </c>
      <c r="C58" s="18">
        <v>140380</v>
      </c>
      <c r="D58" s="18">
        <v>139903</v>
      </c>
      <c r="E58" s="18">
        <v>139624</v>
      </c>
      <c r="F58" s="18">
        <v>139726</v>
      </c>
      <c r="G58" s="18">
        <v>140549</v>
      </c>
      <c r="H58" s="18">
        <v>140815</v>
      </c>
      <c r="I58" s="18">
        <v>140633</v>
      </c>
      <c r="J58" s="18">
        <v>140319</v>
      </c>
      <c r="K58" s="18">
        <v>139779</v>
      </c>
      <c r="L58" s="18">
        <v>139428</v>
      </c>
      <c r="M58" s="18">
        <v>139333</v>
      </c>
      <c r="N58" s="18">
        <v>139311</v>
      </c>
      <c r="O58" s="18">
        <v>139358</v>
      </c>
      <c r="P58" s="18">
        <v>139604</v>
      </c>
      <c r="Q58" s="18">
        <v>139582</v>
      </c>
      <c r="R58" s="18">
        <v>139742</v>
      </c>
      <c r="S58" s="18">
        <v>140529</v>
      </c>
      <c r="T58" s="18">
        <v>141435</v>
      </c>
      <c r="U58" s="18">
        <v>142211</v>
      </c>
      <c r="V58" s="21">
        <v>143059</v>
      </c>
      <c r="W58" s="21">
        <v>144105</v>
      </c>
      <c r="X58" s="21">
        <v>144313</v>
      </c>
      <c r="Y58" s="21">
        <v>144567</v>
      </c>
      <c r="Z58" s="21">
        <v>145354</v>
      </c>
      <c r="AA58" s="21">
        <v>146108</v>
      </c>
      <c r="AB58" s="21">
        <v>147547</v>
      </c>
      <c r="AC58" s="21">
        <v>148607</v>
      </c>
      <c r="AD58" s="21">
        <v>149527</v>
      </c>
      <c r="AE58" s="21">
        <v>151097</v>
      </c>
      <c r="AF58" s="18">
        <v>151771</v>
      </c>
      <c r="AG58" s="18">
        <v>152906</v>
      </c>
      <c r="AH58" s="61">
        <v>154642</v>
      </c>
      <c r="AI58" s="61">
        <v>156288</v>
      </c>
    </row>
    <row r="59" spans="1:35" x14ac:dyDescent="0.35">
      <c r="A59" s="16" t="s">
        <v>47</v>
      </c>
      <c r="B59" s="17" t="s">
        <v>17</v>
      </c>
      <c r="C59" s="18">
        <v>84256</v>
      </c>
      <c r="D59" s="18">
        <v>84829</v>
      </c>
      <c r="E59" s="18">
        <v>85151</v>
      </c>
      <c r="F59" s="18">
        <v>85375</v>
      </c>
      <c r="G59" s="18">
        <v>85751</v>
      </c>
      <c r="H59" s="18">
        <v>85700</v>
      </c>
      <c r="I59" s="18">
        <v>85794</v>
      </c>
      <c r="J59" s="18">
        <v>85879</v>
      </c>
      <c r="K59" s="18">
        <v>85717</v>
      </c>
      <c r="L59" s="18">
        <v>86127</v>
      </c>
      <c r="M59" s="18">
        <v>86765</v>
      </c>
      <c r="N59" s="18">
        <v>87423</v>
      </c>
      <c r="O59" s="18">
        <v>88293</v>
      </c>
      <c r="P59" s="18">
        <v>89385</v>
      </c>
      <c r="Q59" s="18">
        <v>90131</v>
      </c>
      <c r="R59" s="18">
        <v>90918</v>
      </c>
      <c r="S59" s="18">
        <v>92197</v>
      </c>
      <c r="T59" s="18">
        <v>93288</v>
      </c>
      <c r="U59" s="18">
        <v>93736</v>
      </c>
      <c r="V59" s="21">
        <v>94060</v>
      </c>
      <c r="W59" s="21">
        <v>94550</v>
      </c>
      <c r="X59" s="21">
        <v>94883</v>
      </c>
      <c r="Y59" s="21">
        <v>95442</v>
      </c>
      <c r="Z59" s="21">
        <v>95826</v>
      </c>
      <c r="AA59" s="21">
        <v>96072</v>
      </c>
      <c r="AB59" s="21">
        <v>96649</v>
      </c>
      <c r="AC59" s="21">
        <v>97163</v>
      </c>
      <c r="AD59" s="21">
        <v>97404</v>
      </c>
      <c r="AE59" s="21">
        <v>97709</v>
      </c>
      <c r="AF59" s="18">
        <v>97770</v>
      </c>
      <c r="AG59" s="18">
        <v>98665</v>
      </c>
      <c r="AH59" s="61">
        <v>98694</v>
      </c>
      <c r="AI59" s="61">
        <v>98730</v>
      </c>
    </row>
    <row r="60" spans="1:35" x14ac:dyDescent="0.35">
      <c r="A60" s="16" t="s">
        <v>47</v>
      </c>
      <c r="B60" s="17" t="s">
        <v>18</v>
      </c>
      <c r="C60" s="18">
        <v>17263</v>
      </c>
      <c r="D60" s="18">
        <v>17330</v>
      </c>
      <c r="E60" s="18">
        <v>17505</v>
      </c>
      <c r="F60" s="18">
        <v>17550</v>
      </c>
      <c r="G60" s="18">
        <v>17713</v>
      </c>
      <c r="H60" s="18">
        <v>17691</v>
      </c>
      <c r="I60" s="18">
        <v>17693</v>
      </c>
      <c r="J60" s="18">
        <v>17601</v>
      </c>
      <c r="K60" s="18">
        <v>17491</v>
      </c>
      <c r="L60" s="18">
        <v>17258</v>
      </c>
      <c r="M60" s="18">
        <v>17176</v>
      </c>
      <c r="N60" s="18">
        <v>17253</v>
      </c>
      <c r="O60" s="18">
        <v>17296</v>
      </c>
      <c r="P60" s="18">
        <v>17461</v>
      </c>
      <c r="Q60" s="18">
        <v>17623</v>
      </c>
      <c r="R60" s="18">
        <v>17698</v>
      </c>
      <c r="S60" s="18">
        <v>17861</v>
      </c>
      <c r="T60" s="18">
        <v>18054</v>
      </c>
      <c r="U60" s="18">
        <v>18351</v>
      </c>
      <c r="V60" s="21">
        <v>18575</v>
      </c>
      <c r="W60" s="21">
        <v>18765</v>
      </c>
      <c r="X60" s="21">
        <v>18793</v>
      </c>
      <c r="Y60" s="21">
        <v>18816</v>
      </c>
      <c r="Z60" s="21">
        <v>18993</v>
      </c>
      <c r="AA60" s="21">
        <v>19075</v>
      </c>
      <c r="AB60" s="21">
        <v>18964</v>
      </c>
      <c r="AC60" s="21">
        <v>18816</v>
      </c>
      <c r="AD60" s="21">
        <v>18729</v>
      </c>
      <c r="AE60" s="21">
        <v>18614</v>
      </c>
      <c r="AF60" s="18">
        <v>18623</v>
      </c>
      <c r="AG60" s="18">
        <v>18723</v>
      </c>
      <c r="AH60" s="61">
        <v>18862</v>
      </c>
      <c r="AI60" s="61">
        <v>18936</v>
      </c>
    </row>
    <row r="61" spans="1:35" x14ac:dyDescent="0.35">
      <c r="A61" s="16" t="s">
        <v>47</v>
      </c>
      <c r="B61" s="17" t="s">
        <v>19</v>
      </c>
      <c r="C61" s="18">
        <v>91244</v>
      </c>
      <c r="D61" s="18">
        <v>91377</v>
      </c>
      <c r="E61" s="18">
        <v>91570</v>
      </c>
      <c r="F61" s="18">
        <v>91802</v>
      </c>
      <c r="G61" s="18">
        <v>92099</v>
      </c>
      <c r="H61" s="18">
        <v>92163</v>
      </c>
      <c r="I61" s="18">
        <v>92395</v>
      </c>
      <c r="J61" s="18">
        <v>92264</v>
      </c>
      <c r="K61" s="18">
        <v>91869</v>
      </c>
      <c r="L61" s="18">
        <v>91666</v>
      </c>
      <c r="M61" s="18">
        <v>91905</v>
      </c>
      <c r="N61" s="18">
        <v>91821</v>
      </c>
      <c r="O61" s="18">
        <v>91992</v>
      </c>
      <c r="P61" s="18">
        <v>92569</v>
      </c>
      <c r="Q61" s="18">
        <v>92840</v>
      </c>
      <c r="R61" s="18">
        <v>93156</v>
      </c>
      <c r="S61" s="18">
        <v>93461</v>
      </c>
      <c r="T61" s="18">
        <v>93702</v>
      </c>
      <c r="U61" s="18">
        <v>93785</v>
      </c>
      <c r="V61" s="21">
        <v>94110</v>
      </c>
      <c r="W61" s="21">
        <v>94546</v>
      </c>
      <c r="X61" s="21">
        <v>94692</v>
      </c>
      <c r="Y61" s="21">
        <v>94781</v>
      </c>
      <c r="Z61" s="21">
        <v>94739</v>
      </c>
      <c r="AA61" s="21">
        <v>94622</v>
      </c>
      <c r="AB61" s="21">
        <v>94628</v>
      </c>
      <c r="AC61" s="21">
        <v>94880</v>
      </c>
      <c r="AD61" s="21">
        <v>94518</v>
      </c>
      <c r="AE61" s="21">
        <v>94508</v>
      </c>
      <c r="AF61" s="18">
        <v>94116</v>
      </c>
      <c r="AG61" s="18">
        <v>94414</v>
      </c>
      <c r="AH61" s="61">
        <v>94654</v>
      </c>
      <c r="AI61" s="61">
        <v>95036</v>
      </c>
    </row>
    <row r="62" spans="1:35" x14ac:dyDescent="0.35">
      <c r="A62" s="16" t="s">
        <v>47</v>
      </c>
      <c r="B62" s="17" t="s">
        <v>20</v>
      </c>
      <c r="C62" s="18">
        <v>239273</v>
      </c>
      <c r="D62" s="18">
        <v>239890</v>
      </c>
      <c r="E62" s="18">
        <v>240317</v>
      </c>
      <c r="F62" s="18">
        <v>241294</v>
      </c>
      <c r="G62" s="18">
        <v>241352</v>
      </c>
      <c r="H62" s="18">
        <v>241804</v>
      </c>
      <c r="I62" s="18">
        <v>242081</v>
      </c>
      <c r="J62" s="18">
        <v>241611</v>
      </c>
      <c r="K62" s="18">
        <v>241325</v>
      </c>
      <c r="L62" s="18">
        <v>241620</v>
      </c>
      <c r="M62" s="18">
        <v>242788</v>
      </c>
      <c r="N62" s="18">
        <v>243987</v>
      </c>
      <c r="O62" s="18">
        <v>245354</v>
      </c>
      <c r="P62" s="18">
        <v>247877</v>
      </c>
      <c r="Q62" s="18">
        <v>249277</v>
      </c>
      <c r="R62" s="18">
        <v>250974</v>
      </c>
      <c r="S62" s="18">
        <v>253089</v>
      </c>
      <c r="T62" s="18">
        <v>254489</v>
      </c>
      <c r="U62" s="18">
        <v>255681</v>
      </c>
      <c r="V62" s="21">
        <v>257240</v>
      </c>
      <c r="W62" s="21">
        <v>258455</v>
      </c>
      <c r="X62" s="21">
        <v>259415</v>
      </c>
      <c r="Y62" s="21">
        <v>260817</v>
      </c>
      <c r="Z62" s="21">
        <v>261948</v>
      </c>
      <c r="AA62" s="21">
        <v>263075</v>
      </c>
      <c r="AB62" s="21">
        <v>264194</v>
      </c>
      <c r="AC62" s="21">
        <v>265379</v>
      </c>
      <c r="AD62" s="21">
        <v>266230</v>
      </c>
      <c r="AE62" s="21">
        <v>267704</v>
      </c>
      <c r="AF62" s="18">
        <v>268336</v>
      </c>
      <c r="AG62" s="18">
        <v>270114</v>
      </c>
      <c r="AH62" s="61">
        <v>272185</v>
      </c>
      <c r="AI62" s="61">
        <v>274435</v>
      </c>
    </row>
    <row r="63" spans="1:35" x14ac:dyDescent="0.35">
      <c r="A63" s="16" t="s">
        <v>47</v>
      </c>
      <c r="B63" s="17" t="s">
        <v>21</v>
      </c>
      <c r="C63" s="18">
        <v>64919</v>
      </c>
      <c r="D63" s="18">
        <v>65088</v>
      </c>
      <c r="E63" s="18">
        <v>65518</v>
      </c>
      <c r="F63" s="18">
        <v>65945</v>
      </c>
      <c r="G63" s="18">
        <v>66386</v>
      </c>
      <c r="H63" s="18">
        <v>67024</v>
      </c>
      <c r="I63" s="18">
        <v>67816</v>
      </c>
      <c r="J63" s="18">
        <v>68302</v>
      </c>
      <c r="K63" s="18">
        <v>69009</v>
      </c>
      <c r="L63" s="18">
        <v>69652</v>
      </c>
      <c r="M63" s="18">
        <v>69598</v>
      </c>
      <c r="N63" s="18">
        <v>70169</v>
      </c>
      <c r="O63" s="18">
        <v>70740</v>
      </c>
      <c r="P63" s="18">
        <v>70511</v>
      </c>
      <c r="Q63" s="18">
        <v>71054</v>
      </c>
      <c r="R63" s="18">
        <v>71715</v>
      </c>
      <c r="S63" s="18">
        <v>72176</v>
      </c>
      <c r="T63" s="18">
        <v>72485</v>
      </c>
      <c r="U63" s="18">
        <v>72688</v>
      </c>
      <c r="V63" s="21">
        <v>73385</v>
      </c>
      <c r="W63" s="21">
        <v>74386</v>
      </c>
      <c r="X63" s="21">
        <v>74624</v>
      </c>
      <c r="Y63" s="21">
        <v>74685</v>
      </c>
      <c r="Z63" s="21">
        <v>74551</v>
      </c>
      <c r="AA63" s="21">
        <v>75233</v>
      </c>
      <c r="AB63" s="21">
        <v>75904</v>
      </c>
      <c r="AC63" s="21">
        <v>76216</v>
      </c>
      <c r="AD63" s="21">
        <v>76423</v>
      </c>
      <c r="AE63" s="21">
        <v>76844</v>
      </c>
      <c r="AF63" s="18">
        <v>77097</v>
      </c>
      <c r="AG63" s="18">
        <v>76669</v>
      </c>
      <c r="AH63" s="61">
        <v>77848</v>
      </c>
      <c r="AI63" s="61">
        <v>78899</v>
      </c>
    </row>
    <row r="64" spans="1:35" x14ac:dyDescent="0.35">
      <c r="A64" s="16" t="s">
        <v>47</v>
      </c>
      <c r="B64" s="17" t="s">
        <v>27</v>
      </c>
      <c r="C64" s="18">
        <v>76424</v>
      </c>
      <c r="D64" s="18">
        <v>76279</v>
      </c>
      <c r="E64" s="18">
        <v>76301</v>
      </c>
      <c r="F64" s="18">
        <v>76118</v>
      </c>
      <c r="G64" s="18">
        <v>75391</v>
      </c>
      <c r="H64" s="18">
        <v>75080</v>
      </c>
      <c r="I64" s="18">
        <v>75212</v>
      </c>
      <c r="J64" s="18">
        <v>75117</v>
      </c>
      <c r="K64" s="18">
        <v>74920</v>
      </c>
      <c r="L64" s="18">
        <v>74790</v>
      </c>
      <c r="M64" s="18">
        <v>74735</v>
      </c>
      <c r="N64" s="18">
        <v>74877</v>
      </c>
      <c r="O64" s="18">
        <v>74698</v>
      </c>
      <c r="P64" s="18">
        <v>74671</v>
      </c>
      <c r="Q64" s="18">
        <v>74607</v>
      </c>
      <c r="R64" s="18">
        <v>74704</v>
      </c>
      <c r="S64" s="18">
        <v>74769</v>
      </c>
      <c r="T64" s="18">
        <v>74723</v>
      </c>
      <c r="U64" s="18">
        <v>74713</v>
      </c>
      <c r="V64" s="21">
        <v>74642</v>
      </c>
      <c r="W64" s="21">
        <v>74616</v>
      </c>
      <c r="X64" s="21">
        <v>74535</v>
      </c>
      <c r="Y64" s="21">
        <v>74217</v>
      </c>
      <c r="Z64" s="21">
        <v>74334</v>
      </c>
      <c r="AA64" s="21">
        <v>74330</v>
      </c>
      <c r="AB64" s="21">
        <v>74593</v>
      </c>
      <c r="AC64" s="21">
        <v>74465</v>
      </c>
      <c r="AD64" s="21">
        <v>74152</v>
      </c>
      <c r="AE64" s="21">
        <v>74063</v>
      </c>
      <c r="AF64" s="18">
        <v>73629</v>
      </c>
      <c r="AG64" s="18">
        <v>73379</v>
      </c>
      <c r="AH64" s="61">
        <v>73319</v>
      </c>
      <c r="AI64" s="61">
        <v>73768</v>
      </c>
    </row>
    <row r="65" spans="1:35" x14ac:dyDescent="0.35">
      <c r="A65" s="16" t="s">
        <v>47</v>
      </c>
      <c r="B65" s="17" t="s">
        <v>28</v>
      </c>
      <c r="C65" s="18">
        <v>112619</v>
      </c>
      <c r="D65" s="18">
        <v>112546</v>
      </c>
      <c r="E65" s="18">
        <v>113346</v>
      </c>
      <c r="F65" s="18">
        <v>114512</v>
      </c>
      <c r="G65" s="18">
        <v>115708</v>
      </c>
      <c r="H65" s="18">
        <v>116817</v>
      </c>
      <c r="I65" s="18">
        <v>118248</v>
      </c>
      <c r="J65" s="18">
        <v>119460</v>
      </c>
      <c r="K65" s="18">
        <v>120601</v>
      </c>
      <c r="L65" s="18">
        <v>122557</v>
      </c>
      <c r="M65" s="18">
        <v>124071</v>
      </c>
      <c r="N65" s="18">
        <v>125661</v>
      </c>
      <c r="O65" s="18">
        <v>127268</v>
      </c>
      <c r="P65" s="18">
        <v>129008</v>
      </c>
      <c r="Q65" s="18">
        <v>130505</v>
      </c>
      <c r="R65" s="18">
        <v>132390</v>
      </c>
      <c r="S65" s="18">
        <v>134532</v>
      </c>
      <c r="T65" s="18">
        <v>136230</v>
      </c>
      <c r="U65" s="18">
        <v>137753</v>
      </c>
      <c r="V65" s="21">
        <v>138818</v>
      </c>
      <c r="W65" s="21">
        <v>139889</v>
      </c>
      <c r="X65" s="21">
        <v>140560</v>
      </c>
      <c r="Y65" s="21">
        <v>140736</v>
      </c>
      <c r="Z65" s="21">
        <v>141691</v>
      </c>
      <c r="AA65" s="21">
        <v>142815</v>
      </c>
      <c r="AB65" s="21">
        <v>144069</v>
      </c>
      <c r="AC65" s="21">
        <v>144771</v>
      </c>
      <c r="AD65" s="21">
        <v>145070</v>
      </c>
      <c r="AE65" s="21">
        <v>145497</v>
      </c>
      <c r="AF65" s="18">
        <v>145881</v>
      </c>
      <c r="AG65" s="18">
        <v>147006</v>
      </c>
      <c r="AH65" s="61">
        <v>147989</v>
      </c>
      <c r="AI65" s="61">
        <v>149720</v>
      </c>
    </row>
    <row r="66" spans="1:35" ht="29.15" customHeight="1" x14ac:dyDescent="0.35">
      <c r="A66" s="17" t="s">
        <v>182</v>
      </c>
      <c r="B66" s="17" t="s">
        <v>54</v>
      </c>
      <c r="C66" s="18" t="s">
        <v>190</v>
      </c>
      <c r="D66" s="18" t="s">
        <v>190</v>
      </c>
      <c r="E66" s="18" t="s">
        <v>190</v>
      </c>
      <c r="F66" s="18" t="s">
        <v>190</v>
      </c>
      <c r="G66" s="18" t="s">
        <v>190</v>
      </c>
      <c r="H66" s="18" t="s">
        <v>190</v>
      </c>
      <c r="I66" s="18" t="s">
        <v>190</v>
      </c>
      <c r="J66" s="18" t="s">
        <v>190</v>
      </c>
      <c r="K66" s="18" t="s">
        <v>190</v>
      </c>
      <c r="L66" s="18" t="s">
        <v>190</v>
      </c>
      <c r="M66" s="18">
        <v>286653</v>
      </c>
      <c r="N66" s="18">
        <v>288084</v>
      </c>
      <c r="O66" s="18">
        <v>289552</v>
      </c>
      <c r="P66" s="18">
        <v>291234</v>
      </c>
      <c r="Q66" s="18">
        <v>295006</v>
      </c>
      <c r="R66" s="18">
        <v>298713</v>
      </c>
      <c r="S66" s="18">
        <v>303877</v>
      </c>
      <c r="T66" s="18">
        <v>307225</v>
      </c>
      <c r="U66" s="18">
        <v>311851</v>
      </c>
      <c r="V66" s="21">
        <v>316118</v>
      </c>
      <c r="W66" s="21">
        <v>320738</v>
      </c>
      <c r="X66" s="21" t="s">
        <v>190</v>
      </c>
      <c r="Y66" s="21" t="s">
        <v>190</v>
      </c>
      <c r="Z66" s="21" t="s">
        <v>190</v>
      </c>
      <c r="AA66" s="21" t="s">
        <v>190</v>
      </c>
      <c r="AB66" s="21" t="s">
        <v>190</v>
      </c>
      <c r="AC66" s="21" t="s">
        <v>190</v>
      </c>
      <c r="AD66" s="21" t="s">
        <v>190</v>
      </c>
      <c r="AE66" s="21" t="s">
        <v>190</v>
      </c>
      <c r="AF66" s="18" t="s">
        <v>190</v>
      </c>
      <c r="AG66" s="18" t="s">
        <v>190</v>
      </c>
      <c r="AH66" s="61">
        <v>327336</v>
      </c>
      <c r="AI66" s="61" t="s">
        <v>190</v>
      </c>
    </row>
    <row r="67" spans="1:35" x14ac:dyDescent="0.35">
      <c r="A67" s="16" t="s">
        <v>182</v>
      </c>
      <c r="B67" s="16" t="s">
        <v>55</v>
      </c>
      <c r="C67" s="18" t="s">
        <v>190</v>
      </c>
      <c r="D67" s="18" t="s">
        <v>190</v>
      </c>
      <c r="E67" s="18" t="s">
        <v>190</v>
      </c>
      <c r="F67" s="18" t="s">
        <v>190</v>
      </c>
      <c r="G67" s="18" t="s">
        <v>190</v>
      </c>
      <c r="H67" s="18" t="s">
        <v>190</v>
      </c>
      <c r="I67" s="18" t="s">
        <v>190</v>
      </c>
      <c r="J67" s="18" t="s">
        <v>190</v>
      </c>
      <c r="K67" s="18" t="s">
        <v>190</v>
      </c>
      <c r="L67" s="18" t="s">
        <v>190</v>
      </c>
      <c r="M67" s="31">
        <v>16376</v>
      </c>
      <c r="N67" s="31">
        <v>16524</v>
      </c>
      <c r="O67" s="31">
        <v>16658</v>
      </c>
      <c r="P67" s="31">
        <v>16828</v>
      </c>
      <c r="Q67" s="31">
        <v>17109</v>
      </c>
      <c r="R67" s="31">
        <v>17298</v>
      </c>
      <c r="S67" s="31">
        <v>17484</v>
      </c>
      <c r="T67" s="31">
        <v>17793</v>
      </c>
      <c r="U67" s="31">
        <v>17862</v>
      </c>
      <c r="V67" s="21">
        <v>17989</v>
      </c>
      <c r="W67" s="21">
        <v>18109</v>
      </c>
      <c r="X67" s="21" t="s">
        <v>190</v>
      </c>
      <c r="Y67" s="21" t="s">
        <v>190</v>
      </c>
      <c r="Z67" s="21" t="s">
        <v>190</v>
      </c>
      <c r="AA67" s="21" t="s">
        <v>190</v>
      </c>
      <c r="AB67" s="21" t="s">
        <v>190</v>
      </c>
      <c r="AC67" s="21" t="s">
        <v>190</v>
      </c>
      <c r="AD67" s="21" t="s">
        <v>190</v>
      </c>
      <c r="AE67" s="21" t="s">
        <v>190</v>
      </c>
      <c r="AF67" s="18" t="s">
        <v>190</v>
      </c>
      <c r="AG67" s="18" t="s">
        <v>190</v>
      </c>
      <c r="AH67" s="61">
        <v>18003</v>
      </c>
      <c r="AI67" s="61" t="s">
        <v>190</v>
      </c>
    </row>
    <row r="68" spans="1:35" x14ac:dyDescent="0.35">
      <c r="A68" s="16" t="s">
        <v>182</v>
      </c>
      <c r="B68" s="16" t="s">
        <v>56</v>
      </c>
      <c r="C68" s="18" t="s">
        <v>190</v>
      </c>
      <c r="D68" s="18" t="s">
        <v>190</v>
      </c>
      <c r="E68" s="18" t="s">
        <v>190</v>
      </c>
      <c r="F68" s="18" t="s">
        <v>190</v>
      </c>
      <c r="G68" s="18" t="s">
        <v>190</v>
      </c>
      <c r="H68" s="18" t="s">
        <v>190</v>
      </c>
      <c r="I68" s="18" t="s">
        <v>190</v>
      </c>
      <c r="J68" s="18" t="s">
        <v>190</v>
      </c>
      <c r="K68" s="18" t="s">
        <v>190</v>
      </c>
      <c r="L68" s="18" t="s">
        <v>190</v>
      </c>
      <c r="M68" s="31">
        <v>33679</v>
      </c>
      <c r="N68" s="31">
        <v>33816</v>
      </c>
      <c r="O68" s="31">
        <v>33597</v>
      </c>
      <c r="P68" s="31">
        <v>33970</v>
      </c>
      <c r="Q68" s="31">
        <v>34260</v>
      </c>
      <c r="R68" s="31">
        <v>34652</v>
      </c>
      <c r="S68" s="31">
        <v>35061</v>
      </c>
      <c r="T68" s="31">
        <v>35567</v>
      </c>
      <c r="U68" s="31">
        <v>35908</v>
      </c>
      <c r="V68" s="21">
        <v>36104</v>
      </c>
      <c r="W68" s="21">
        <v>36716</v>
      </c>
      <c r="X68" s="21" t="s">
        <v>190</v>
      </c>
      <c r="Y68" s="21" t="s">
        <v>190</v>
      </c>
      <c r="Z68" s="21" t="s">
        <v>190</v>
      </c>
      <c r="AA68" s="21" t="s">
        <v>190</v>
      </c>
      <c r="AB68" s="21" t="s">
        <v>190</v>
      </c>
      <c r="AC68" s="21" t="s">
        <v>190</v>
      </c>
      <c r="AD68" s="21" t="s">
        <v>190</v>
      </c>
      <c r="AE68" s="21" t="s">
        <v>190</v>
      </c>
      <c r="AF68" s="18" t="s">
        <v>190</v>
      </c>
      <c r="AG68" s="18" t="s">
        <v>190</v>
      </c>
      <c r="AH68" s="61">
        <v>35890</v>
      </c>
      <c r="AI68" s="61" t="s">
        <v>190</v>
      </c>
    </row>
    <row r="69" spans="1:35" x14ac:dyDescent="0.35">
      <c r="A69" s="16" t="s">
        <v>182</v>
      </c>
      <c r="B69" s="16" t="s">
        <v>57</v>
      </c>
      <c r="C69" s="18" t="s">
        <v>190</v>
      </c>
      <c r="D69" s="18" t="s">
        <v>190</v>
      </c>
      <c r="E69" s="18" t="s">
        <v>190</v>
      </c>
      <c r="F69" s="18" t="s">
        <v>190</v>
      </c>
      <c r="G69" s="18" t="s">
        <v>190</v>
      </c>
      <c r="H69" s="18" t="s">
        <v>190</v>
      </c>
      <c r="I69" s="18" t="s">
        <v>190</v>
      </c>
      <c r="J69" s="18" t="s">
        <v>190</v>
      </c>
      <c r="K69" s="18" t="s">
        <v>190</v>
      </c>
      <c r="L69" s="18" t="s">
        <v>190</v>
      </c>
      <c r="M69" s="31">
        <v>9522</v>
      </c>
      <c r="N69" s="31">
        <v>9629</v>
      </c>
      <c r="O69" s="31">
        <v>9842</v>
      </c>
      <c r="P69" s="31">
        <v>10048</v>
      </c>
      <c r="Q69" s="31">
        <v>10318</v>
      </c>
      <c r="R69" s="31">
        <v>10452</v>
      </c>
      <c r="S69" s="31">
        <v>10652</v>
      </c>
      <c r="T69" s="31">
        <v>10779</v>
      </c>
      <c r="U69" s="31">
        <v>10846</v>
      </c>
      <c r="V69" s="21">
        <v>11104</v>
      </c>
      <c r="W69" s="21">
        <v>11242</v>
      </c>
      <c r="X69" s="21" t="s">
        <v>190</v>
      </c>
      <c r="Y69" s="21" t="s">
        <v>190</v>
      </c>
      <c r="Z69" s="21" t="s">
        <v>190</v>
      </c>
      <c r="AA69" s="21" t="s">
        <v>190</v>
      </c>
      <c r="AB69" s="21" t="s">
        <v>190</v>
      </c>
      <c r="AC69" s="21" t="s">
        <v>190</v>
      </c>
      <c r="AD69" s="21" t="s">
        <v>190</v>
      </c>
      <c r="AE69" s="21" t="s">
        <v>190</v>
      </c>
      <c r="AF69" s="18" t="s">
        <v>190</v>
      </c>
      <c r="AG69" s="18" t="s">
        <v>190</v>
      </c>
      <c r="AH69" s="61">
        <v>10869</v>
      </c>
      <c r="AI69" s="61" t="s">
        <v>190</v>
      </c>
    </row>
    <row r="70" spans="1:35" x14ac:dyDescent="0.35">
      <c r="A70" s="16" t="s">
        <v>182</v>
      </c>
      <c r="B70" s="16" t="s">
        <v>58</v>
      </c>
      <c r="C70" s="18" t="s">
        <v>190</v>
      </c>
      <c r="D70" s="18" t="s">
        <v>190</v>
      </c>
      <c r="E70" s="18" t="s">
        <v>190</v>
      </c>
      <c r="F70" s="18" t="s">
        <v>190</v>
      </c>
      <c r="G70" s="18" t="s">
        <v>190</v>
      </c>
      <c r="H70" s="18" t="s">
        <v>190</v>
      </c>
      <c r="I70" s="18" t="s">
        <v>190</v>
      </c>
      <c r="J70" s="18" t="s">
        <v>190</v>
      </c>
      <c r="K70" s="18" t="s">
        <v>190</v>
      </c>
      <c r="L70" s="18" t="s">
        <v>190</v>
      </c>
      <c r="M70" s="31">
        <v>114660</v>
      </c>
      <c r="N70" s="31">
        <v>114420</v>
      </c>
      <c r="O70" s="31">
        <v>114549</v>
      </c>
      <c r="P70" s="31">
        <v>115319</v>
      </c>
      <c r="Q70" s="31">
        <v>115862</v>
      </c>
      <c r="R70" s="31">
        <v>116343</v>
      </c>
      <c r="S70" s="31">
        <v>117049</v>
      </c>
      <c r="T70" s="31">
        <v>117345</v>
      </c>
      <c r="U70" s="31">
        <v>117616</v>
      </c>
      <c r="V70" s="21">
        <v>118074</v>
      </c>
      <c r="W70" s="21">
        <v>118555</v>
      </c>
      <c r="X70" s="21" t="s">
        <v>190</v>
      </c>
      <c r="Y70" s="21" t="s">
        <v>190</v>
      </c>
      <c r="Z70" s="21" t="s">
        <v>190</v>
      </c>
      <c r="AA70" s="21" t="s">
        <v>190</v>
      </c>
      <c r="AB70" s="21" t="s">
        <v>190</v>
      </c>
      <c r="AC70" s="21" t="s">
        <v>190</v>
      </c>
      <c r="AD70" s="21" t="s">
        <v>190</v>
      </c>
      <c r="AE70" s="21" t="s">
        <v>190</v>
      </c>
      <c r="AF70" s="18" t="s">
        <v>190</v>
      </c>
      <c r="AG70" s="18" t="s">
        <v>190</v>
      </c>
      <c r="AH70" s="61">
        <v>117313</v>
      </c>
      <c r="AI70" s="61" t="s">
        <v>190</v>
      </c>
    </row>
    <row r="71" spans="1:35" x14ac:dyDescent="0.35">
      <c r="A71" s="16" t="s">
        <v>182</v>
      </c>
      <c r="B71" s="16" t="s">
        <v>96</v>
      </c>
      <c r="C71" s="18" t="s">
        <v>190</v>
      </c>
      <c r="D71" s="18" t="s">
        <v>190</v>
      </c>
      <c r="E71" s="18" t="s">
        <v>190</v>
      </c>
      <c r="F71" s="18" t="s">
        <v>190</v>
      </c>
      <c r="G71" s="18" t="s">
        <v>190</v>
      </c>
      <c r="H71" s="18" t="s">
        <v>190</v>
      </c>
      <c r="I71" s="18" t="s">
        <v>190</v>
      </c>
      <c r="J71" s="18" t="s">
        <v>190</v>
      </c>
      <c r="K71" s="18" t="s">
        <v>190</v>
      </c>
      <c r="L71" s="18" t="s">
        <v>190</v>
      </c>
      <c r="M71" s="31">
        <v>14568</v>
      </c>
      <c r="N71" s="31">
        <v>14639</v>
      </c>
      <c r="O71" s="31">
        <v>14813</v>
      </c>
      <c r="P71" s="31">
        <v>15093</v>
      </c>
      <c r="Q71" s="31">
        <v>15281</v>
      </c>
      <c r="R71" s="31">
        <v>15340</v>
      </c>
      <c r="S71" s="31">
        <v>15676</v>
      </c>
      <c r="T71" s="31">
        <v>15952</v>
      </c>
      <c r="U71" s="31">
        <v>16039</v>
      </c>
      <c r="V71" s="21">
        <v>15936</v>
      </c>
      <c r="W71" s="21">
        <v>16024</v>
      </c>
      <c r="X71" s="21" t="s">
        <v>190</v>
      </c>
      <c r="Y71" s="21" t="s">
        <v>190</v>
      </c>
      <c r="Z71" s="21" t="s">
        <v>190</v>
      </c>
      <c r="AA71" s="21" t="s">
        <v>190</v>
      </c>
      <c r="AB71" s="21" t="s">
        <v>190</v>
      </c>
      <c r="AC71" s="21" t="s">
        <v>190</v>
      </c>
      <c r="AD71" s="21" t="s">
        <v>190</v>
      </c>
      <c r="AE71" s="21" t="s">
        <v>190</v>
      </c>
      <c r="AF71" s="18" t="s">
        <v>190</v>
      </c>
      <c r="AG71" s="18" t="s">
        <v>190</v>
      </c>
      <c r="AH71" s="61">
        <v>16932</v>
      </c>
      <c r="AI71" s="61" t="s">
        <v>190</v>
      </c>
    </row>
    <row r="72" spans="1:35" x14ac:dyDescent="0.35">
      <c r="A72" s="16" t="s">
        <v>182</v>
      </c>
      <c r="B72" s="16" t="s">
        <v>59</v>
      </c>
      <c r="C72" s="18" t="s">
        <v>190</v>
      </c>
      <c r="D72" s="18" t="s">
        <v>190</v>
      </c>
      <c r="E72" s="18" t="s">
        <v>190</v>
      </c>
      <c r="F72" s="18" t="s">
        <v>190</v>
      </c>
      <c r="G72" s="18" t="s">
        <v>190</v>
      </c>
      <c r="H72" s="18" t="s">
        <v>190</v>
      </c>
      <c r="I72" s="18" t="s">
        <v>190</v>
      </c>
      <c r="J72" s="18" t="s">
        <v>190</v>
      </c>
      <c r="K72" s="18" t="s">
        <v>190</v>
      </c>
      <c r="L72" s="18" t="s">
        <v>190</v>
      </c>
      <c r="M72" s="31">
        <v>5431</v>
      </c>
      <c r="N72" s="31">
        <v>5497</v>
      </c>
      <c r="O72" s="31">
        <v>5582</v>
      </c>
      <c r="P72" s="31">
        <v>5624</v>
      </c>
      <c r="Q72" s="31">
        <v>5699</v>
      </c>
      <c r="R72" s="31">
        <v>5780</v>
      </c>
      <c r="S72" s="31">
        <v>5779</v>
      </c>
      <c r="T72" s="31">
        <v>5804</v>
      </c>
      <c r="U72" s="31">
        <v>5798</v>
      </c>
      <c r="V72" s="21">
        <v>5815</v>
      </c>
      <c r="W72" s="21">
        <v>5817</v>
      </c>
      <c r="X72" s="21" t="s">
        <v>190</v>
      </c>
      <c r="Y72" s="21" t="s">
        <v>190</v>
      </c>
      <c r="Z72" s="21" t="s">
        <v>190</v>
      </c>
      <c r="AA72" s="21" t="s">
        <v>190</v>
      </c>
      <c r="AB72" s="21" t="s">
        <v>190</v>
      </c>
      <c r="AC72" s="21" t="s">
        <v>190</v>
      </c>
      <c r="AD72" s="21" t="s">
        <v>190</v>
      </c>
      <c r="AE72" s="21" t="s">
        <v>190</v>
      </c>
      <c r="AF72" s="18" t="s">
        <v>190</v>
      </c>
      <c r="AG72" s="18" t="s">
        <v>190</v>
      </c>
      <c r="AH72" s="61">
        <v>6308</v>
      </c>
      <c r="AI72" s="61" t="s">
        <v>190</v>
      </c>
    </row>
    <row r="73" spans="1:35" x14ac:dyDescent="0.35">
      <c r="A73" s="16" t="s">
        <v>182</v>
      </c>
      <c r="B73" s="16" t="s">
        <v>60</v>
      </c>
      <c r="C73" s="18" t="s">
        <v>190</v>
      </c>
      <c r="D73" s="18" t="s">
        <v>190</v>
      </c>
      <c r="E73" s="18" t="s">
        <v>190</v>
      </c>
      <c r="F73" s="18" t="s">
        <v>190</v>
      </c>
      <c r="G73" s="18" t="s">
        <v>190</v>
      </c>
      <c r="H73" s="18" t="s">
        <v>190</v>
      </c>
      <c r="I73" s="18" t="s">
        <v>190</v>
      </c>
      <c r="J73" s="18" t="s">
        <v>190</v>
      </c>
      <c r="K73" s="18" t="s">
        <v>190</v>
      </c>
      <c r="L73" s="18" t="s">
        <v>190</v>
      </c>
      <c r="M73" s="31">
        <v>6632</v>
      </c>
      <c r="N73" s="31">
        <v>6608</v>
      </c>
      <c r="O73" s="31">
        <v>6620</v>
      </c>
      <c r="P73" s="31">
        <v>6725</v>
      </c>
      <c r="Q73" s="31">
        <v>6691</v>
      </c>
      <c r="R73" s="31">
        <v>6744</v>
      </c>
      <c r="S73" s="31">
        <v>6747</v>
      </c>
      <c r="T73" s="31">
        <v>6703</v>
      </c>
      <c r="U73" s="31">
        <v>6641</v>
      </c>
      <c r="V73" s="21">
        <v>6657</v>
      </c>
      <c r="W73" s="21">
        <v>6618</v>
      </c>
      <c r="X73" s="21" t="s">
        <v>190</v>
      </c>
      <c r="Y73" s="21" t="s">
        <v>190</v>
      </c>
      <c r="Z73" s="21" t="s">
        <v>190</v>
      </c>
      <c r="AA73" s="21" t="s">
        <v>190</v>
      </c>
      <c r="AB73" s="21" t="s">
        <v>190</v>
      </c>
      <c r="AC73" s="21" t="s">
        <v>190</v>
      </c>
      <c r="AD73" s="21" t="s">
        <v>190</v>
      </c>
      <c r="AE73" s="21" t="s">
        <v>190</v>
      </c>
      <c r="AF73" s="18" t="s">
        <v>190</v>
      </c>
      <c r="AG73" s="18" t="s">
        <v>190</v>
      </c>
      <c r="AH73" s="61">
        <v>6385</v>
      </c>
      <c r="AI73" s="61" t="s">
        <v>190</v>
      </c>
    </row>
    <row r="74" spans="1:35" x14ac:dyDescent="0.35">
      <c r="A74" s="16" t="s">
        <v>182</v>
      </c>
      <c r="B74" s="16" t="s">
        <v>97</v>
      </c>
      <c r="C74" s="18" t="s">
        <v>190</v>
      </c>
      <c r="D74" s="18" t="s">
        <v>190</v>
      </c>
      <c r="E74" s="18" t="s">
        <v>190</v>
      </c>
      <c r="F74" s="18" t="s">
        <v>190</v>
      </c>
      <c r="G74" s="18" t="s">
        <v>190</v>
      </c>
      <c r="H74" s="18" t="s">
        <v>190</v>
      </c>
      <c r="I74" s="18" t="s">
        <v>190</v>
      </c>
      <c r="J74" s="18" t="s">
        <v>190</v>
      </c>
      <c r="K74" s="18" t="s">
        <v>190</v>
      </c>
      <c r="L74" s="18" t="s">
        <v>190</v>
      </c>
      <c r="M74" s="31">
        <v>8126</v>
      </c>
      <c r="N74" s="31">
        <v>8164</v>
      </c>
      <c r="O74" s="31">
        <v>8257</v>
      </c>
      <c r="P74" s="31">
        <v>8393</v>
      </c>
      <c r="Q74" s="31">
        <v>8439</v>
      </c>
      <c r="R74" s="31">
        <v>8467</v>
      </c>
      <c r="S74" s="31">
        <v>8519</v>
      </c>
      <c r="T74" s="31">
        <v>8517</v>
      </c>
      <c r="U74" s="31">
        <v>8436</v>
      </c>
      <c r="V74" s="21">
        <v>8467</v>
      </c>
      <c r="W74" s="21">
        <v>8511</v>
      </c>
      <c r="X74" s="21" t="s">
        <v>190</v>
      </c>
      <c r="Y74" s="21" t="s">
        <v>190</v>
      </c>
      <c r="Z74" s="21" t="s">
        <v>190</v>
      </c>
      <c r="AA74" s="21" t="s">
        <v>190</v>
      </c>
      <c r="AB74" s="21" t="s">
        <v>190</v>
      </c>
      <c r="AC74" s="21" t="s">
        <v>190</v>
      </c>
      <c r="AD74" s="21" t="s">
        <v>190</v>
      </c>
      <c r="AE74" s="21" t="s">
        <v>190</v>
      </c>
      <c r="AF74" s="18" t="s">
        <v>190</v>
      </c>
      <c r="AG74" s="18" t="s">
        <v>190</v>
      </c>
      <c r="AH74" s="61">
        <v>8130</v>
      </c>
      <c r="AI74" s="61" t="s">
        <v>190</v>
      </c>
    </row>
    <row r="75" spans="1:35" x14ac:dyDescent="0.35">
      <c r="A75" s="16" t="s">
        <v>182</v>
      </c>
      <c r="B75" s="16" t="s">
        <v>61</v>
      </c>
      <c r="C75" s="18" t="s">
        <v>190</v>
      </c>
      <c r="D75" s="18" t="s">
        <v>190</v>
      </c>
      <c r="E75" s="18" t="s">
        <v>190</v>
      </c>
      <c r="F75" s="18" t="s">
        <v>190</v>
      </c>
      <c r="G75" s="18" t="s">
        <v>190</v>
      </c>
      <c r="H75" s="18" t="s">
        <v>190</v>
      </c>
      <c r="I75" s="18" t="s">
        <v>190</v>
      </c>
      <c r="J75" s="18" t="s">
        <v>190</v>
      </c>
      <c r="K75" s="18" t="s">
        <v>190</v>
      </c>
      <c r="L75" s="18" t="s">
        <v>190</v>
      </c>
      <c r="M75" s="31">
        <v>15550</v>
      </c>
      <c r="N75" s="31">
        <v>15590</v>
      </c>
      <c r="O75" s="31">
        <v>15637</v>
      </c>
      <c r="P75" s="31">
        <v>15889</v>
      </c>
      <c r="Q75" s="31">
        <v>15889</v>
      </c>
      <c r="R75" s="31">
        <v>15865</v>
      </c>
      <c r="S75" s="31">
        <v>15908</v>
      </c>
      <c r="T75" s="31">
        <v>16072</v>
      </c>
      <c r="U75" s="31">
        <v>16118</v>
      </c>
      <c r="V75" s="21">
        <v>16101</v>
      </c>
      <c r="W75" s="21">
        <v>16103</v>
      </c>
      <c r="X75" s="21" t="s">
        <v>190</v>
      </c>
      <c r="Y75" s="21" t="s">
        <v>190</v>
      </c>
      <c r="Z75" s="21" t="s">
        <v>190</v>
      </c>
      <c r="AA75" s="21" t="s">
        <v>190</v>
      </c>
      <c r="AB75" s="21" t="s">
        <v>190</v>
      </c>
      <c r="AC75" s="21" t="s">
        <v>190</v>
      </c>
      <c r="AD75" s="21" t="s">
        <v>190</v>
      </c>
      <c r="AE75" s="21" t="s">
        <v>190</v>
      </c>
      <c r="AF75" s="18" t="s">
        <v>190</v>
      </c>
      <c r="AG75" s="18" t="s">
        <v>190</v>
      </c>
      <c r="AH75" s="61">
        <v>15839</v>
      </c>
      <c r="AI75" s="61" t="s">
        <v>190</v>
      </c>
    </row>
    <row r="76" spans="1:35" x14ac:dyDescent="0.35">
      <c r="A76" s="16" t="s">
        <v>182</v>
      </c>
      <c r="B76" s="16" t="s">
        <v>62</v>
      </c>
      <c r="C76" s="18" t="s">
        <v>190</v>
      </c>
      <c r="D76" s="18" t="s">
        <v>190</v>
      </c>
      <c r="E76" s="18" t="s">
        <v>190</v>
      </c>
      <c r="F76" s="18" t="s">
        <v>190</v>
      </c>
      <c r="G76" s="18" t="s">
        <v>190</v>
      </c>
      <c r="H76" s="18" t="s">
        <v>190</v>
      </c>
      <c r="I76" s="18" t="s">
        <v>190</v>
      </c>
      <c r="J76" s="18" t="s">
        <v>190</v>
      </c>
      <c r="K76" s="18" t="s">
        <v>190</v>
      </c>
      <c r="L76" s="18" t="s">
        <v>190</v>
      </c>
      <c r="M76" s="31">
        <v>60707</v>
      </c>
      <c r="N76" s="31">
        <v>60986</v>
      </c>
      <c r="O76" s="31">
        <v>60761</v>
      </c>
      <c r="P76" s="31">
        <v>60106</v>
      </c>
      <c r="Q76" s="31">
        <v>59911</v>
      </c>
      <c r="R76" s="31">
        <v>60753</v>
      </c>
      <c r="S76" s="31">
        <v>60789</v>
      </c>
      <c r="T76" s="31">
        <v>60346</v>
      </c>
      <c r="U76" s="31">
        <v>60158</v>
      </c>
      <c r="V76" s="21">
        <v>59630</v>
      </c>
      <c r="W76" s="21">
        <v>60237</v>
      </c>
      <c r="X76" s="21" t="s">
        <v>190</v>
      </c>
      <c r="Y76" s="21" t="s">
        <v>190</v>
      </c>
      <c r="Z76" s="21" t="s">
        <v>190</v>
      </c>
      <c r="AA76" s="21" t="s">
        <v>190</v>
      </c>
      <c r="AB76" s="21" t="s">
        <v>190</v>
      </c>
      <c r="AC76" s="21" t="s">
        <v>190</v>
      </c>
      <c r="AD76" s="21" t="s">
        <v>190</v>
      </c>
      <c r="AE76" s="21" t="s">
        <v>190</v>
      </c>
      <c r="AF76" s="18" t="s">
        <v>190</v>
      </c>
      <c r="AG76" s="18" t="s">
        <v>190</v>
      </c>
      <c r="AH76" s="61">
        <v>60850</v>
      </c>
      <c r="AI76" s="61" t="s">
        <v>190</v>
      </c>
    </row>
    <row r="77" spans="1:35" x14ac:dyDescent="0.35">
      <c r="A77" s="16" t="s">
        <v>182</v>
      </c>
      <c r="B77" s="16" t="s">
        <v>63</v>
      </c>
      <c r="C77" s="18" t="s">
        <v>190</v>
      </c>
      <c r="D77" s="18" t="s">
        <v>190</v>
      </c>
      <c r="E77" s="18" t="s">
        <v>190</v>
      </c>
      <c r="F77" s="18" t="s">
        <v>190</v>
      </c>
      <c r="G77" s="18" t="s">
        <v>190</v>
      </c>
      <c r="H77" s="18" t="s">
        <v>190</v>
      </c>
      <c r="I77" s="18" t="s">
        <v>190</v>
      </c>
      <c r="J77" s="18" t="s">
        <v>190</v>
      </c>
      <c r="K77" s="18" t="s">
        <v>190</v>
      </c>
      <c r="L77" s="18" t="s">
        <v>190</v>
      </c>
      <c r="M77" s="31">
        <v>71997</v>
      </c>
      <c r="N77" s="31">
        <v>72359</v>
      </c>
      <c r="O77" s="31">
        <v>72816</v>
      </c>
      <c r="P77" s="31">
        <v>73525</v>
      </c>
      <c r="Q77" s="31">
        <v>74177</v>
      </c>
      <c r="R77" s="31">
        <v>74560</v>
      </c>
      <c r="S77" s="31">
        <v>75240</v>
      </c>
      <c r="T77" s="31">
        <v>75762</v>
      </c>
      <c r="U77" s="31">
        <v>76018</v>
      </c>
      <c r="V77" s="21">
        <v>76411</v>
      </c>
      <c r="W77" s="21">
        <v>76825</v>
      </c>
      <c r="X77" s="21" t="s">
        <v>190</v>
      </c>
      <c r="Y77" s="21" t="s">
        <v>190</v>
      </c>
      <c r="Z77" s="21" t="s">
        <v>190</v>
      </c>
      <c r="AA77" s="21" t="s">
        <v>190</v>
      </c>
      <c r="AB77" s="21" t="s">
        <v>190</v>
      </c>
      <c r="AC77" s="21" t="s">
        <v>190</v>
      </c>
      <c r="AD77" s="21" t="s">
        <v>190</v>
      </c>
      <c r="AE77" s="21" t="s">
        <v>190</v>
      </c>
      <c r="AF77" s="18" t="s">
        <v>190</v>
      </c>
      <c r="AG77" s="18" t="s">
        <v>190</v>
      </c>
      <c r="AH77" s="61">
        <v>76046</v>
      </c>
      <c r="AI77" s="61" t="s">
        <v>190</v>
      </c>
    </row>
    <row r="78" spans="1:35" x14ac:dyDescent="0.35">
      <c r="A78" s="16" t="s">
        <v>182</v>
      </c>
      <c r="B78" s="16" t="s">
        <v>64</v>
      </c>
      <c r="C78" s="18" t="s">
        <v>190</v>
      </c>
      <c r="D78" s="18" t="s">
        <v>190</v>
      </c>
      <c r="E78" s="18" t="s">
        <v>190</v>
      </c>
      <c r="F78" s="18" t="s">
        <v>190</v>
      </c>
      <c r="G78" s="18" t="s">
        <v>190</v>
      </c>
      <c r="H78" s="18" t="s">
        <v>190</v>
      </c>
      <c r="I78" s="18" t="s">
        <v>190</v>
      </c>
      <c r="J78" s="18" t="s">
        <v>190</v>
      </c>
      <c r="K78" s="18" t="s">
        <v>190</v>
      </c>
      <c r="L78" s="18" t="s">
        <v>190</v>
      </c>
      <c r="M78" s="31">
        <v>189721</v>
      </c>
      <c r="N78" s="31">
        <v>189404</v>
      </c>
      <c r="O78" s="31">
        <v>189993</v>
      </c>
      <c r="P78" s="31">
        <v>190423</v>
      </c>
      <c r="Q78" s="31">
        <v>191829</v>
      </c>
      <c r="R78" s="31">
        <v>192824</v>
      </c>
      <c r="S78" s="31">
        <v>194316</v>
      </c>
      <c r="T78" s="31">
        <v>195223</v>
      </c>
      <c r="U78" s="31">
        <v>196314</v>
      </c>
      <c r="V78" s="21">
        <v>197820</v>
      </c>
      <c r="W78" s="21">
        <v>199676</v>
      </c>
      <c r="X78" s="21" t="s">
        <v>190</v>
      </c>
      <c r="Y78" s="21" t="s">
        <v>190</v>
      </c>
      <c r="Z78" s="21" t="s">
        <v>190</v>
      </c>
      <c r="AA78" s="21" t="s">
        <v>190</v>
      </c>
      <c r="AB78" s="21" t="s">
        <v>190</v>
      </c>
      <c r="AC78" s="21" t="s">
        <v>190</v>
      </c>
      <c r="AD78" s="21" t="s">
        <v>190</v>
      </c>
      <c r="AE78" s="21" t="s">
        <v>190</v>
      </c>
      <c r="AF78" s="18" t="s">
        <v>190</v>
      </c>
      <c r="AG78" s="18" t="s">
        <v>190</v>
      </c>
      <c r="AH78" s="61">
        <v>202775</v>
      </c>
      <c r="AI78" s="61" t="s">
        <v>190</v>
      </c>
    </row>
    <row r="79" spans="1:35" x14ac:dyDescent="0.35">
      <c r="A79" s="16" t="s">
        <v>182</v>
      </c>
      <c r="B79" s="16" t="s">
        <v>65</v>
      </c>
      <c r="C79" s="18" t="s">
        <v>190</v>
      </c>
      <c r="D79" s="18" t="s">
        <v>190</v>
      </c>
      <c r="E79" s="18" t="s">
        <v>190</v>
      </c>
      <c r="F79" s="18" t="s">
        <v>190</v>
      </c>
      <c r="G79" s="18" t="s">
        <v>190</v>
      </c>
      <c r="H79" s="18" t="s">
        <v>190</v>
      </c>
      <c r="I79" s="18" t="s">
        <v>190</v>
      </c>
      <c r="J79" s="18" t="s">
        <v>190</v>
      </c>
      <c r="K79" s="18" t="s">
        <v>190</v>
      </c>
      <c r="L79" s="18" t="s">
        <v>190</v>
      </c>
      <c r="M79" s="31">
        <v>223879</v>
      </c>
      <c r="N79" s="31">
        <v>224983</v>
      </c>
      <c r="O79" s="31">
        <v>225710</v>
      </c>
      <c r="P79" s="31">
        <v>227758</v>
      </c>
      <c r="Q79" s="31">
        <v>229490</v>
      </c>
      <c r="R79" s="31">
        <v>231167</v>
      </c>
      <c r="S79" s="31">
        <v>232934</v>
      </c>
      <c r="T79" s="31">
        <v>234838</v>
      </c>
      <c r="U79" s="31">
        <v>236087</v>
      </c>
      <c r="V79" s="21">
        <v>237852</v>
      </c>
      <c r="W79" s="21">
        <v>240422</v>
      </c>
      <c r="X79" s="21" t="s">
        <v>190</v>
      </c>
      <c r="Y79" s="21" t="s">
        <v>190</v>
      </c>
      <c r="Z79" s="21" t="s">
        <v>190</v>
      </c>
      <c r="AA79" s="21" t="s">
        <v>190</v>
      </c>
      <c r="AB79" s="21" t="s">
        <v>190</v>
      </c>
      <c r="AC79" s="21" t="s">
        <v>190</v>
      </c>
      <c r="AD79" s="21" t="s">
        <v>190</v>
      </c>
      <c r="AE79" s="21" t="s">
        <v>190</v>
      </c>
      <c r="AF79" s="18" t="s">
        <v>190</v>
      </c>
      <c r="AG79" s="18" t="s">
        <v>190</v>
      </c>
      <c r="AH79" s="61">
        <v>248417</v>
      </c>
      <c r="AI79" s="61" t="s">
        <v>190</v>
      </c>
    </row>
    <row r="80" spans="1:35" x14ac:dyDescent="0.35">
      <c r="A80" s="16" t="s">
        <v>182</v>
      </c>
      <c r="B80" s="16" t="s">
        <v>66</v>
      </c>
      <c r="C80" s="18" t="s">
        <v>190</v>
      </c>
      <c r="D80" s="18" t="s">
        <v>190</v>
      </c>
      <c r="E80" s="18" t="s">
        <v>190</v>
      </c>
      <c r="F80" s="18" t="s">
        <v>190</v>
      </c>
      <c r="G80" s="18" t="s">
        <v>190</v>
      </c>
      <c r="H80" s="18" t="s">
        <v>190</v>
      </c>
      <c r="I80" s="18" t="s">
        <v>190</v>
      </c>
      <c r="J80" s="18" t="s">
        <v>190</v>
      </c>
      <c r="K80" s="18" t="s">
        <v>190</v>
      </c>
      <c r="L80" s="18" t="s">
        <v>190</v>
      </c>
      <c r="M80" s="31">
        <v>18532</v>
      </c>
      <c r="N80" s="31">
        <v>18395</v>
      </c>
      <c r="O80" s="31">
        <v>18523</v>
      </c>
      <c r="P80" s="31">
        <v>18672</v>
      </c>
      <c r="Q80" s="31">
        <v>18686</v>
      </c>
      <c r="R80" s="31">
        <v>18719</v>
      </c>
      <c r="S80" s="31">
        <v>18703</v>
      </c>
      <c r="T80" s="31">
        <v>18597</v>
      </c>
      <c r="U80" s="31">
        <v>18556</v>
      </c>
      <c r="V80" s="21">
        <v>18392</v>
      </c>
      <c r="W80" s="21">
        <v>18282</v>
      </c>
      <c r="X80" s="21" t="s">
        <v>190</v>
      </c>
      <c r="Y80" s="21" t="s">
        <v>190</v>
      </c>
      <c r="Z80" s="21" t="s">
        <v>190</v>
      </c>
      <c r="AA80" s="21" t="s">
        <v>190</v>
      </c>
      <c r="AB80" s="21" t="s">
        <v>190</v>
      </c>
      <c r="AC80" s="21" t="s">
        <v>190</v>
      </c>
      <c r="AD80" s="21" t="s">
        <v>190</v>
      </c>
      <c r="AE80" s="21" t="s">
        <v>190</v>
      </c>
      <c r="AF80" s="18" t="s">
        <v>190</v>
      </c>
      <c r="AG80" s="18" t="s">
        <v>190</v>
      </c>
      <c r="AH80" s="61">
        <v>17679</v>
      </c>
      <c r="AI80" s="61" t="s">
        <v>190</v>
      </c>
    </row>
    <row r="81" spans="1:35" x14ac:dyDescent="0.35">
      <c r="A81" s="16" t="s">
        <v>182</v>
      </c>
      <c r="B81" s="16" t="s">
        <v>67</v>
      </c>
      <c r="C81" s="18" t="s">
        <v>190</v>
      </c>
      <c r="D81" s="18" t="s">
        <v>190</v>
      </c>
      <c r="E81" s="18" t="s">
        <v>190</v>
      </c>
      <c r="F81" s="18" t="s">
        <v>190</v>
      </c>
      <c r="G81" s="18" t="s">
        <v>190</v>
      </c>
      <c r="H81" s="18" t="s">
        <v>190</v>
      </c>
      <c r="I81" s="18" t="s">
        <v>190</v>
      </c>
      <c r="J81" s="18" t="s">
        <v>190</v>
      </c>
      <c r="K81" s="18" t="s">
        <v>190</v>
      </c>
      <c r="L81" s="18" t="s">
        <v>190</v>
      </c>
      <c r="M81" s="31">
        <v>514167</v>
      </c>
      <c r="N81" s="31">
        <v>514747</v>
      </c>
      <c r="O81" s="31">
        <v>514148</v>
      </c>
      <c r="P81" s="31">
        <v>516552</v>
      </c>
      <c r="Q81" s="31">
        <v>521574</v>
      </c>
      <c r="R81" s="31">
        <v>525595</v>
      </c>
      <c r="S81" s="31">
        <v>531970</v>
      </c>
      <c r="T81" s="31">
        <v>537415</v>
      </c>
      <c r="U81" s="31">
        <v>542273</v>
      </c>
      <c r="V81" s="21">
        <v>549256</v>
      </c>
      <c r="W81" s="21">
        <v>557664</v>
      </c>
      <c r="X81" s="21" t="s">
        <v>190</v>
      </c>
      <c r="Y81" s="21" t="s">
        <v>190</v>
      </c>
      <c r="Z81" s="21" t="s">
        <v>190</v>
      </c>
      <c r="AA81" s="21" t="s">
        <v>190</v>
      </c>
      <c r="AB81" s="21" t="s">
        <v>190</v>
      </c>
      <c r="AC81" s="21" t="s">
        <v>190</v>
      </c>
      <c r="AD81" s="21" t="s">
        <v>190</v>
      </c>
      <c r="AE81" s="21" t="s">
        <v>190</v>
      </c>
      <c r="AF81" s="18" t="s">
        <v>190</v>
      </c>
      <c r="AG81" s="18" t="s">
        <v>190</v>
      </c>
      <c r="AH81" s="61">
        <v>613797</v>
      </c>
      <c r="AI81" s="61" t="s">
        <v>190</v>
      </c>
    </row>
    <row r="82" spans="1:35" x14ac:dyDescent="0.35">
      <c r="A82" s="16" t="s">
        <v>182</v>
      </c>
      <c r="B82" s="16" t="s">
        <v>68</v>
      </c>
      <c r="C82" s="18" t="s">
        <v>190</v>
      </c>
      <c r="D82" s="18" t="s">
        <v>190</v>
      </c>
      <c r="E82" s="18" t="s">
        <v>190</v>
      </c>
      <c r="F82" s="18" t="s">
        <v>190</v>
      </c>
      <c r="G82" s="18" t="s">
        <v>190</v>
      </c>
      <c r="H82" s="18" t="s">
        <v>190</v>
      </c>
      <c r="I82" s="18" t="s">
        <v>190</v>
      </c>
      <c r="J82" s="18" t="s">
        <v>190</v>
      </c>
      <c r="K82" s="18" t="s">
        <v>190</v>
      </c>
      <c r="L82" s="18" t="s">
        <v>190</v>
      </c>
      <c r="M82" s="31">
        <v>74403</v>
      </c>
      <c r="N82" s="31">
        <v>75361</v>
      </c>
      <c r="O82" s="31">
        <v>76493</v>
      </c>
      <c r="P82" s="31">
        <v>77244</v>
      </c>
      <c r="Q82" s="31">
        <v>78201</v>
      </c>
      <c r="R82" s="31">
        <v>79090</v>
      </c>
      <c r="S82" s="31">
        <v>79780</v>
      </c>
      <c r="T82" s="31">
        <v>81182</v>
      </c>
      <c r="U82" s="31">
        <v>81431</v>
      </c>
      <c r="V82" s="21">
        <v>81998</v>
      </c>
      <c r="W82" s="21">
        <v>81881</v>
      </c>
      <c r="X82" s="21" t="s">
        <v>190</v>
      </c>
      <c r="Y82" s="21" t="s">
        <v>190</v>
      </c>
      <c r="Z82" s="21" t="s">
        <v>190</v>
      </c>
      <c r="AA82" s="21" t="s">
        <v>190</v>
      </c>
      <c r="AB82" s="21" t="s">
        <v>190</v>
      </c>
      <c r="AC82" s="21" t="s">
        <v>190</v>
      </c>
      <c r="AD82" s="21" t="s">
        <v>190</v>
      </c>
      <c r="AE82" s="21" t="s">
        <v>190</v>
      </c>
      <c r="AF82" s="18" t="s">
        <v>190</v>
      </c>
      <c r="AG82" s="18" t="s">
        <v>190</v>
      </c>
      <c r="AH82" s="61">
        <v>83851</v>
      </c>
      <c r="AI82" s="61" t="s">
        <v>190</v>
      </c>
    </row>
    <row r="83" spans="1:35" x14ac:dyDescent="0.35">
      <c r="A83" s="16" t="s">
        <v>182</v>
      </c>
      <c r="B83" s="16" t="s">
        <v>69</v>
      </c>
      <c r="C83" s="18" t="s">
        <v>190</v>
      </c>
      <c r="D83" s="18" t="s">
        <v>190</v>
      </c>
      <c r="E83" s="18" t="s">
        <v>190</v>
      </c>
      <c r="F83" s="18" t="s">
        <v>190</v>
      </c>
      <c r="G83" s="18" t="s">
        <v>190</v>
      </c>
      <c r="H83" s="18" t="s">
        <v>190</v>
      </c>
      <c r="I83" s="18" t="s">
        <v>190</v>
      </c>
      <c r="J83" s="18" t="s">
        <v>190</v>
      </c>
      <c r="K83" s="18" t="s">
        <v>190</v>
      </c>
      <c r="L83" s="18" t="s">
        <v>190</v>
      </c>
      <c r="M83" s="31">
        <v>211563</v>
      </c>
      <c r="N83" s="31">
        <v>213493</v>
      </c>
      <c r="O83" s="31">
        <v>215030</v>
      </c>
      <c r="P83" s="31">
        <v>216757</v>
      </c>
      <c r="Q83" s="31">
        <v>219227</v>
      </c>
      <c r="R83" s="31">
        <v>221390</v>
      </c>
      <c r="S83" s="31">
        <v>223807</v>
      </c>
      <c r="T83" s="31">
        <v>225392</v>
      </c>
      <c r="U83" s="31">
        <v>226659</v>
      </c>
      <c r="V83" s="21">
        <v>228285</v>
      </c>
      <c r="W83" s="21">
        <v>230730</v>
      </c>
      <c r="X83" s="21" t="s">
        <v>190</v>
      </c>
      <c r="Y83" s="21" t="s">
        <v>190</v>
      </c>
      <c r="Z83" s="21" t="s">
        <v>190</v>
      </c>
      <c r="AA83" s="21" t="s">
        <v>190</v>
      </c>
      <c r="AB83" s="21" t="s">
        <v>190</v>
      </c>
      <c r="AC83" s="21" t="s">
        <v>190</v>
      </c>
      <c r="AD83" s="21" t="s">
        <v>190</v>
      </c>
      <c r="AE83" s="21" t="s">
        <v>190</v>
      </c>
      <c r="AF83" s="18" t="s">
        <v>190</v>
      </c>
      <c r="AG83" s="18" t="s">
        <v>190</v>
      </c>
      <c r="AH83" s="61">
        <v>238844</v>
      </c>
      <c r="AI83" s="61" t="s">
        <v>190</v>
      </c>
    </row>
    <row r="84" spans="1:35" x14ac:dyDescent="0.35">
      <c r="A84" s="16" t="s">
        <v>182</v>
      </c>
      <c r="B84" s="16" t="s">
        <v>70</v>
      </c>
      <c r="C84" s="18" t="s">
        <v>190</v>
      </c>
      <c r="D84" s="18" t="s">
        <v>190</v>
      </c>
      <c r="E84" s="18" t="s">
        <v>190</v>
      </c>
      <c r="F84" s="18" t="s">
        <v>190</v>
      </c>
      <c r="G84" s="18" t="s">
        <v>190</v>
      </c>
      <c r="H84" s="18" t="s">
        <v>190</v>
      </c>
      <c r="I84" s="18" t="s">
        <v>190</v>
      </c>
      <c r="J84" s="18" t="s">
        <v>190</v>
      </c>
      <c r="K84" s="18" t="s">
        <v>190</v>
      </c>
      <c r="L84" s="18" t="s">
        <v>190</v>
      </c>
      <c r="M84" s="31">
        <v>15840</v>
      </c>
      <c r="N84" s="31">
        <v>15827</v>
      </c>
      <c r="O84" s="31">
        <v>16030</v>
      </c>
      <c r="P84" s="31">
        <v>16247</v>
      </c>
      <c r="Q84" s="31">
        <v>16500</v>
      </c>
      <c r="R84" s="31">
        <v>16664</v>
      </c>
      <c r="S84" s="31">
        <v>16908</v>
      </c>
      <c r="T84" s="31">
        <v>17027</v>
      </c>
      <c r="U84" s="31">
        <v>17031</v>
      </c>
      <c r="V84" s="21">
        <v>17182</v>
      </c>
      <c r="W84" s="21">
        <v>17229</v>
      </c>
      <c r="X84" s="21" t="s">
        <v>190</v>
      </c>
      <c r="Y84" s="21" t="s">
        <v>190</v>
      </c>
      <c r="Z84" s="21" t="s">
        <v>190</v>
      </c>
      <c r="AA84" s="21" t="s">
        <v>190</v>
      </c>
      <c r="AB84" s="21" t="s">
        <v>190</v>
      </c>
      <c r="AC84" s="21" t="s">
        <v>190</v>
      </c>
      <c r="AD84" s="21" t="s">
        <v>190</v>
      </c>
      <c r="AE84" s="21" t="s">
        <v>190</v>
      </c>
      <c r="AF84" s="18" t="s">
        <v>190</v>
      </c>
      <c r="AG84" s="18" t="s">
        <v>190</v>
      </c>
      <c r="AH84" s="61">
        <v>18083</v>
      </c>
      <c r="AI84" s="61" t="s">
        <v>190</v>
      </c>
    </row>
    <row r="85" spans="1:35" x14ac:dyDescent="0.35">
      <c r="A85" s="16" t="s">
        <v>182</v>
      </c>
      <c r="B85" s="16" t="s">
        <v>71</v>
      </c>
      <c r="C85" s="18" t="s">
        <v>190</v>
      </c>
      <c r="D85" s="18" t="s">
        <v>190</v>
      </c>
      <c r="E85" s="18" t="s">
        <v>190</v>
      </c>
      <c r="F85" s="18" t="s">
        <v>190</v>
      </c>
      <c r="G85" s="18" t="s">
        <v>190</v>
      </c>
      <c r="H85" s="18" t="s">
        <v>190</v>
      </c>
      <c r="I85" s="18" t="s">
        <v>190</v>
      </c>
      <c r="J85" s="18" t="s">
        <v>190</v>
      </c>
      <c r="K85" s="18" t="s">
        <v>190</v>
      </c>
      <c r="L85" s="18" t="s">
        <v>190</v>
      </c>
      <c r="M85" s="31">
        <v>17242</v>
      </c>
      <c r="N85" s="31">
        <v>17141</v>
      </c>
      <c r="O85" s="31">
        <v>17224</v>
      </c>
      <c r="P85" s="31">
        <v>17438</v>
      </c>
      <c r="Q85" s="31">
        <v>17717</v>
      </c>
      <c r="R85" s="31">
        <v>18017</v>
      </c>
      <c r="S85" s="31">
        <v>18180</v>
      </c>
      <c r="T85" s="31">
        <v>18173</v>
      </c>
      <c r="U85" s="31">
        <v>18293</v>
      </c>
      <c r="V85" s="21">
        <v>18484</v>
      </c>
      <c r="W85" s="21">
        <v>18657</v>
      </c>
      <c r="X85" s="21" t="s">
        <v>190</v>
      </c>
      <c r="Y85" s="21" t="s">
        <v>190</v>
      </c>
      <c r="Z85" s="21" t="s">
        <v>190</v>
      </c>
      <c r="AA85" s="21" t="s">
        <v>190</v>
      </c>
      <c r="AB85" s="21" t="s">
        <v>190</v>
      </c>
      <c r="AC85" s="21" t="s">
        <v>190</v>
      </c>
      <c r="AD85" s="21" t="s">
        <v>190</v>
      </c>
      <c r="AE85" s="21" t="s">
        <v>190</v>
      </c>
      <c r="AF85" s="18" t="s">
        <v>190</v>
      </c>
      <c r="AG85" s="18" t="s">
        <v>190</v>
      </c>
      <c r="AH85" s="61">
        <v>18567</v>
      </c>
      <c r="AI85" s="61" t="s">
        <v>190</v>
      </c>
    </row>
    <row r="86" spans="1:35" x14ac:dyDescent="0.35">
      <c r="A86" s="16" t="s">
        <v>182</v>
      </c>
      <c r="B86" s="16" t="s">
        <v>72</v>
      </c>
      <c r="C86" s="18" t="s">
        <v>190</v>
      </c>
      <c r="D86" s="18" t="s">
        <v>190</v>
      </c>
      <c r="E86" s="18" t="s">
        <v>190</v>
      </c>
      <c r="F86" s="18" t="s">
        <v>190</v>
      </c>
      <c r="G86" s="18" t="s">
        <v>190</v>
      </c>
      <c r="H86" s="18" t="s">
        <v>190</v>
      </c>
      <c r="I86" s="18" t="s">
        <v>190</v>
      </c>
      <c r="J86" s="18" t="s">
        <v>190</v>
      </c>
      <c r="K86" s="18" t="s">
        <v>190</v>
      </c>
      <c r="L86" s="18" t="s">
        <v>190</v>
      </c>
      <c r="M86" s="31">
        <v>42051</v>
      </c>
      <c r="N86" s="31">
        <v>42547</v>
      </c>
      <c r="O86" s="31">
        <v>43228</v>
      </c>
      <c r="P86" s="31">
        <v>43953</v>
      </c>
      <c r="Q86" s="31">
        <v>44313</v>
      </c>
      <c r="R86" s="31">
        <v>44891</v>
      </c>
      <c r="S86" s="31">
        <v>45566</v>
      </c>
      <c r="T86" s="31">
        <v>46041</v>
      </c>
      <c r="U86" s="31">
        <v>46345</v>
      </c>
      <c r="V86" s="21">
        <v>46698</v>
      </c>
      <c r="W86" s="21">
        <v>46999</v>
      </c>
      <c r="X86" s="21" t="s">
        <v>190</v>
      </c>
      <c r="Y86" s="21" t="s">
        <v>190</v>
      </c>
      <c r="Z86" s="21" t="s">
        <v>190</v>
      </c>
      <c r="AA86" s="21" t="s">
        <v>190</v>
      </c>
      <c r="AB86" s="21" t="s">
        <v>190</v>
      </c>
      <c r="AC86" s="21" t="s">
        <v>190</v>
      </c>
      <c r="AD86" s="21" t="s">
        <v>190</v>
      </c>
      <c r="AE86" s="21" t="s">
        <v>190</v>
      </c>
      <c r="AF86" s="18" t="s">
        <v>190</v>
      </c>
      <c r="AG86" s="18" t="s">
        <v>190</v>
      </c>
      <c r="AH86" s="61">
        <v>49878</v>
      </c>
      <c r="AI86" s="61" t="s">
        <v>190</v>
      </c>
    </row>
    <row r="87" spans="1:35" x14ac:dyDescent="0.35">
      <c r="A87" s="16" t="s">
        <v>182</v>
      </c>
      <c r="B87" s="16" t="s">
        <v>73</v>
      </c>
      <c r="C87" s="18" t="s">
        <v>190</v>
      </c>
      <c r="D87" s="18" t="s">
        <v>190</v>
      </c>
      <c r="E87" s="18" t="s">
        <v>190</v>
      </c>
      <c r="F87" s="18" t="s">
        <v>190</v>
      </c>
      <c r="G87" s="18" t="s">
        <v>190</v>
      </c>
      <c r="H87" s="18" t="s">
        <v>190</v>
      </c>
      <c r="I87" s="18" t="s">
        <v>190</v>
      </c>
      <c r="J87" s="18" t="s">
        <v>190</v>
      </c>
      <c r="K87" s="18" t="s">
        <v>190</v>
      </c>
      <c r="L87" s="18" t="s">
        <v>190</v>
      </c>
      <c r="M87" s="31">
        <v>9626</v>
      </c>
      <c r="N87" s="31">
        <v>9654</v>
      </c>
      <c r="O87" s="31">
        <v>9675</v>
      </c>
      <c r="P87" s="31">
        <v>9715</v>
      </c>
      <c r="Q87" s="31">
        <v>9716</v>
      </c>
      <c r="R87" s="31">
        <v>9727</v>
      </c>
      <c r="S87" s="31">
        <v>9679</v>
      </c>
      <c r="T87" s="31">
        <v>9646</v>
      </c>
      <c r="U87" s="31">
        <v>9607</v>
      </c>
      <c r="V87" s="21">
        <v>9520</v>
      </c>
      <c r="W87" s="21">
        <v>9437</v>
      </c>
      <c r="X87" s="21" t="s">
        <v>190</v>
      </c>
      <c r="Y87" s="21" t="s">
        <v>190</v>
      </c>
      <c r="Z87" s="21" t="s">
        <v>190</v>
      </c>
      <c r="AA87" s="21" t="s">
        <v>190</v>
      </c>
      <c r="AB87" s="21" t="s">
        <v>190</v>
      </c>
      <c r="AC87" s="21" t="s">
        <v>190</v>
      </c>
      <c r="AD87" s="21" t="s">
        <v>190</v>
      </c>
      <c r="AE87" s="21" t="s">
        <v>190</v>
      </c>
      <c r="AF87" s="18" t="s">
        <v>190</v>
      </c>
      <c r="AG87" s="18" t="s">
        <v>190</v>
      </c>
      <c r="AH87" s="61">
        <v>9207</v>
      </c>
      <c r="AI87" s="61" t="s">
        <v>190</v>
      </c>
    </row>
    <row r="88" spans="1:35" x14ac:dyDescent="0.35">
      <c r="A88" s="16" t="s">
        <v>182</v>
      </c>
      <c r="B88" s="16" t="s">
        <v>53</v>
      </c>
      <c r="C88" s="18" t="s">
        <v>190</v>
      </c>
      <c r="D88" s="18" t="s">
        <v>190</v>
      </c>
      <c r="E88" s="18" t="s">
        <v>190</v>
      </c>
      <c r="F88" s="18" t="s">
        <v>190</v>
      </c>
      <c r="G88" s="18" t="s">
        <v>190</v>
      </c>
      <c r="H88" s="18" t="s">
        <v>190</v>
      </c>
      <c r="I88" s="18" t="s">
        <v>190</v>
      </c>
      <c r="J88" s="18" t="s">
        <v>190</v>
      </c>
      <c r="K88" s="18" t="s">
        <v>190</v>
      </c>
      <c r="L88" s="18" t="s">
        <v>190</v>
      </c>
      <c r="M88" s="31">
        <v>987658</v>
      </c>
      <c r="N88" s="31">
        <v>988172</v>
      </c>
      <c r="O88" s="31">
        <v>987244</v>
      </c>
      <c r="P88" s="31">
        <v>987757</v>
      </c>
      <c r="Q88" s="31">
        <v>990129</v>
      </c>
      <c r="R88" s="31">
        <v>991731</v>
      </c>
      <c r="S88" s="31">
        <v>997788</v>
      </c>
      <c r="T88" s="31">
        <v>1005270</v>
      </c>
      <c r="U88" s="31">
        <v>1013743</v>
      </c>
      <c r="V88" s="21">
        <v>1021741</v>
      </c>
      <c r="W88" s="21">
        <v>1031317</v>
      </c>
      <c r="X88" s="21" t="s">
        <v>190</v>
      </c>
      <c r="Y88" s="21" t="s">
        <v>190</v>
      </c>
      <c r="Z88" s="21" t="s">
        <v>190</v>
      </c>
      <c r="AA88" s="21" t="s">
        <v>190</v>
      </c>
      <c r="AB88" s="21" t="s">
        <v>190</v>
      </c>
      <c r="AC88" s="21" t="s">
        <v>190</v>
      </c>
      <c r="AD88" s="21" t="s">
        <v>190</v>
      </c>
      <c r="AE88" s="21" t="s">
        <v>190</v>
      </c>
      <c r="AF88" s="18" t="s">
        <v>190</v>
      </c>
      <c r="AG88" s="18" t="s">
        <v>190</v>
      </c>
      <c r="AH88" s="61">
        <v>1091130</v>
      </c>
      <c r="AI88" s="61" t="s">
        <v>190</v>
      </c>
    </row>
    <row r="89" spans="1:35" x14ac:dyDescent="0.35">
      <c r="A89" s="16" t="s">
        <v>182</v>
      </c>
      <c r="B89" s="16" t="s">
        <v>74</v>
      </c>
      <c r="C89" s="18" t="s">
        <v>190</v>
      </c>
      <c r="D89" s="18" t="s">
        <v>190</v>
      </c>
      <c r="E89" s="18" t="s">
        <v>190</v>
      </c>
      <c r="F89" s="18" t="s">
        <v>190</v>
      </c>
      <c r="G89" s="18" t="s">
        <v>190</v>
      </c>
      <c r="H89" s="18" t="s">
        <v>190</v>
      </c>
      <c r="I89" s="18" t="s">
        <v>190</v>
      </c>
      <c r="J89" s="18" t="s">
        <v>190</v>
      </c>
      <c r="K89" s="18" t="s">
        <v>190</v>
      </c>
      <c r="L89" s="18" t="s">
        <v>190</v>
      </c>
      <c r="M89" s="31">
        <v>7711</v>
      </c>
      <c r="N89" s="31">
        <v>7766</v>
      </c>
      <c r="O89" s="31">
        <v>7787</v>
      </c>
      <c r="P89" s="31">
        <v>7929</v>
      </c>
      <c r="Q89" s="31">
        <v>8007</v>
      </c>
      <c r="R89" s="31">
        <v>8052</v>
      </c>
      <c r="S89" s="31">
        <v>8095</v>
      </c>
      <c r="T89" s="31">
        <v>8127</v>
      </c>
      <c r="U89" s="31">
        <v>8174</v>
      </c>
      <c r="V89" s="21">
        <v>8276</v>
      </c>
      <c r="W89" s="21">
        <v>8293</v>
      </c>
      <c r="X89" s="21" t="s">
        <v>190</v>
      </c>
      <c r="Y89" s="21" t="s">
        <v>190</v>
      </c>
      <c r="Z89" s="21" t="s">
        <v>190</v>
      </c>
      <c r="AA89" s="21" t="s">
        <v>190</v>
      </c>
      <c r="AB89" s="21" t="s">
        <v>190</v>
      </c>
      <c r="AC89" s="21" t="s">
        <v>190</v>
      </c>
      <c r="AD89" s="21" t="s">
        <v>190</v>
      </c>
      <c r="AE89" s="21" t="s">
        <v>190</v>
      </c>
      <c r="AF89" s="18" t="s">
        <v>190</v>
      </c>
      <c r="AG89" s="18" t="s">
        <v>190</v>
      </c>
      <c r="AH89" s="61">
        <v>8410</v>
      </c>
      <c r="AI89" s="61" t="s">
        <v>190</v>
      </c>
    </row>
    <row r="90" spans="1:35" x14ac:dyDescent="0.35">
      <c r="A90" s="16" t="s">
        <v>182</v>
      </c>
      <c r="B90" s="16" t="s">
        <v>75</v>
      </c>
      <c r="C90" s="18" t="s">
        <v>190</v>
      </c>
      <c r="D90" s="18" t="s">
        <v>190</v>
      </c>
      <c r="E90" s="18" t="s">
        <v>190</v>
      </c>
      <c r="F90" s="18" t="s">
        <v>190</v>
      </c>
      <c r="G90" s="18" t="s">
        <v>190</v>
      </c>
      <c r="H90" s="18" t="s">
        <v>190</v>
      </c>
      <c r="I90" s="18" t="s">
        <v>190</v>
      </c>
      <c r="J90" s="18" t="s">
        <v>190</v>
      </c>
      <c r="K90" s="18" t="s">
        <v>190</v>
      </c>
      <c r="L90" s="18" t="s">
        <v>190</v>
      </c>
      <c r="M90" s="31">
        <v>69531</v>
      </c>
      <c r="N90" s="31">
        <v>69491</v>
      </c>
      <c r="O90" s="31">
        <v>69394</v>
      </c>
      <c r="P90" s="31">
        <v>69159</v>
      </c>
      <c r="Q90" s="31">
        <v>69221</v>
      </c>
      <c r="R90" s="31">
        <v>69193</v>
      </c>
      <c r="S90" s="31">
        <v>69349</v>
      </c>
      <c r="T90" s="31">
        <v>69543</v>
      </c>
      <c r="U90" s="31">
        <v>69463</v>
      </c>
      <c r="V90" s="21">
        <v>69517</v>
      </c>
      <c r="W90" s="21">
        <v>69443</v>
      </c>
      <c r="X90" s="21" t="s">
        <v>190</v>
      </c>
      <c r="Y90" s="21" t="s">
        <v>190</v>
      </c>
      <c r="Z90" s="21" t="s">
        <v>190</v>
      </c>
      <c r="AA90" s="21" t="s">
        <v>190</v>
      </c>
      <c r="AB90" s="21" t="s">
        <v>190</v>
      </c>
      <c r="AC90" s="21" t="s">
        <v>190</v>
      </c>
      <c r="AD90" s="21" t="s">
        <v>190</v>
      </c>
      <c r="AE90" s="21" t="s">
        <v>190</v>
      </c>
      <c r="AF90" s="18" t="s">
        <v>190</v>
      </c>
      <c r="AG90" s="18" t="s">
        <v>190</v>
      </c>
      <c r="AH90" s="61">
        <v>68362</v>
      </c>
      <c r="AI90" s="61" t="s">
        <v>190</v>
      </c>
    </row>
    <row r="91" spans="1:35" x14ac:dyDescent="0.35">
      <c r="A91" s="16" t="s">
        <v>182</v>
      </c>
      <c r="B91" s="16" t="s">
        <v>76</v>
      </c>
      <c r="C91" s="18" t="s">
        <v>190</v>
      </c>
      <c r="D91" s="18" t="s">
        <v>190</v>
      </c>
      <c r="E91" s="18" t="s">
        <v>190</v>
      </c>
      <c r="F91" s="18" t="s">
        <v>190</v>
      </c>
      <c r="G91" s="18" t="s">
        <v>190</v>
      </c>
      <c r="H91" s="18" t="s">
        <v>190</v>
      </c>
      <c r="I91" s="18" t="s">
        <v>190</v>
      </c>
      <c r="J91" s="18" t="s">
        <v>190</v>
      </c>
      <c r="K91" s="18" t="s">
        <v>190</v>
      </c>
      <c r="L91" s="18" t="s">
        <v>190</v>
      </c>
      <c r="M91" s="31">
        <v>27731</v>
      </c>
      <c r="N91" s="31">
        <v>27808</v>
      </c>
      <c r="O91" s="31">
        <v>27787</v>
      </c>
      <c r="P91" s="31">
        <v>27865</v>
      </c>
      <c r="Q91" s="31">
        <v>28033</v>
      </c>
      <c r="R91" s="31">
        <v>28162</v>
      </c>
      <c r="S91" s="31">
        <v>28390</v>
      </c>
      <c r="T91" s="31">
        <v>28767</v>
      </c>
      <c r="U91" s="31">
        <v>28813</v>
      </c>
      <c r="V91" s="21">
        <v>28890</v>
      </c>
      <c r="W91" s="21">
        <v>28966</v>
      </c>
      <c r="X91" s="21" t="s">
        <v>190</v>
      </c>
      <c r="Y91" s="21" t="s">
        <v>190</v>
      </c>
      <c r="Z91" s="21" t="s">
        <v>190</v>
      </c>
      <c r="AA91" s="21" t="s">
        <v>190</v>
      </c>
      <c r="AB91" s="21" t="s">
        <v>190</v>
      </c>
      <c r="AC91" s="21" t="s">
        <v>190</v>
      </c>
      <c r="AD91" s="21" t="s">
        <v>190</v>
      </c>
      <c r="AE91" s="21" t="s">
        <v>190</v>
      </c>
      <c r="AF91" s="18" t="s">
        <v>190</v>
      </c>
      <c r="AG91" s="18" t="s">
        <v>190</v>
      </c>
      <c r="AH91" s="61">
        <v>29118</v>
      </c>
      <c r="AI91" s="61" t="s">
        <v>190</v>
      </c>
    </row>
    <row r="92" spans="1:35" x14ac:dyDescent="0.35">
      <c r="A92" s="16" t="s">
        <v>182</v>
      </c>
      <c r="B92" s="16" t="s">
        <v>77</v>
      </c>
      <c r="C92" s="18" t="s">
        <v>190</v>
      </c>
      <c r="D92" s="18" t="s">
        <v>190</v>
      </c>
      <c r="E92" s="18" t="s">
        <v>190</v>
      </c>
      <c r="F92" s="18" t="s">
        <v>190</v>
      </c>
      <c r="G92" s="18" t="s">
        <v>190</v>
      </c>
      <c r="H92" s="18" t="s">
        <v>190</v>
      </c>
      <c r="I92" s="18" t="s">
        <v>190</v>
      </c>
      <c r="J92" s="18" t="s">
        <v>190</v>
      </c>
      <c r="K92" s="18" t="s">
        <v>190</v>
      </c>
      <c r="L92" s="18" t="s">
        <v>190</v>
      </c>
      <c r="M92" s="31">
        <v>80572</v>
      </c>
      <c r="N92" s="31">
        <v>81422</v>
      </c>
      <c r="O92" s="31">
        <v>82612</v>
      </c>
      <c r="P92" s="31">
        <v>84137</v>
      </c>
      <c r="Q92" s="31">
        <v>86126</v>
      </c>
      <c r="R92" s="31">
        <v>87918</v>
      </c>
      <c r="S92" s="31">
        <v>89949</v>
      </c>
      <c r="T92" s="31">
        <v>91607</v>
      </c>
      <c r="U92" s="31">
        <v>92761</v>
      </c>
      <c r="V92" s="21">
        <v>94009</v>
      </c>
      <c r="W92" s="21">
        <v>95532</v>
      </c>
      <c r="X92" s="21" t="s">
        <v>190</v>
      </c>
      <c r="Y92" s="21" t="s">
        <v>190</v>
      </c>
      <c r="Z92" s="21" t="s">
        <v>190</v>
      </c>
      <c r="AA92" s="21" t="s">
        <v>190</v>
      </c>
      <c r="AB92" s="21" t="s">
        <v>190</v>
      </c>
      <c r="AC92" s="21" t="s">
        <v>190</v>
      </c>
      <c r="AD92" s="21" t="s">
        <v>190</v>
      </c>
      <c r="AE92" s="21" t="s">
        <v>190</v>
      </c>
      <c r="AF92" s="18" t="s">
        <v>190</v>
      </c>
      <c r="AG92" s="18" t="s">
        <v>190</v>
      </c>
      <c r="AH92" s="61">
        <v>101943</v>
      </c>
      <c r="AI92" s="61" t="s">
        <v>190</v>
      </c>
    </row>
    <row r="93" spans="1:35" x14ac:dyDescent="0.35">
      <c r="A93" s="16" t="s">
        <v>182</v>
      </c>
      <c r="B93" s="16" t="s">
        <v>78</v>
      </c>
      <c r="C93" s="18" t="s">
        <v>190</v>
      </c>
      <c r="D93" s="18" t="s">
        <v>190</v>
      </c>
      <c r="E93" s="18" t="s">
        <v>190</v>
      </c>
      <c r="F93" s="18" t="s">
        <v>190</v>
      </c>
      <c r="G93" s="18" t="s">
        <v>190</v>
      </c>
      <c r="H93" s="18" t="s">
        <v>190</v>
      </c>
      <c r="I93" s="18" t="s">
        <v>190</v>
      </c>
      <c r="J93" s="18" t="s">
        <v>190</v>
      </c>
      <c r="K93" s="18" t="s">
        <v>190</v>
      </c>
      <c r="L93" s="18" t="s">
        <v>190</v>
      </c>
      <c r="M93" s="31">
        <v>164152</v>
      </c>
      <c r="N93" s="31">
        <v>164842</v>
      </c>
      <c r="O93" s="31">
        <v>165696</v>
      </c>
      <c r="P93" s="31">
        <v>166511</v>
      </c>
      <c r="Q93" s="31">
        <v>167205</v>
      </c>
      <c r="R93" s="31">
        <v>167709</v>
      </c>
      <c r="S93" s="31">
        <v>168781</v>
      </c>
      <c r="T93" s="31">
        <v>169865</v>
      </c>
      <c r="U93" s="31">
        <v>170260</v>
      </c>
      <c r="V93" s="21">
        <v>170975</v>
      </c>
      <c r="W93" s="21">
        <v>171859</v>
      </c>
      <c r="X93" s="21" t="s">
        <v>190</v>
      </c>
      <c r="Y93" s="21" t="s">
        <v>190</v>
      </c>
      <c r="Z93" s="21" t="s">
        <v>190</v>
      </c>
      <c r="AA93" s="21" t="s">
        <v>190</v>
      </c>
      <c r="AB93" s="21" t="s">
        <v>190</v>
      </c>
      <c r="AC93" s="21" t="s">
        <v>190</v>
      </c>
      <c r="AD93" s="21" t="s">
        <v>190</v>
      </c>
      <c r="AE93" s="21" t="s">
        <v>190</v>
      </c>
      <c r="AF93" s="18" t="s">
        <v>190</v>
      </c>
      <c r="AG93" s="18" t="s">
        <v>190</v>
      </c>
      <c r="AH93" s="61">
        <v>170171</v>
      </c>
      <c r="AI93" s="61" t="s">
        <v>190</v>
      </c>
    </row>
    <row r="94" spans="1:35" x14ac:dyDescent="0.35">
      <c r="A94" s="16" t="s">
        <v>182</v>
      </c>
      <c r="B94" s="16" t="s">
        <v>79</v>
      </c>
      <c r="C94" s="18" t="s">
        <v>190</v>
      </c>
      <c r="D94" s="18" t="s">
        <v>190</v>
      </c>
      <c r="E94" s="18" t="s">
        <v>190</v>
      </c>
      <c r="F94" s="18" t="s">
        <v>190</v>
      </c>
      <c r="G94" s="18" t="s">
        <v>190</v>
      </c>
      <c r="H94" s="18" t="s">
        <v>190</v>
      </c>
      <c r="I94" s="18" t="s">
        <v>190</v>
      </c>
      <c r="J94" s="18" t="s">
        <v>190</v>
      </c>
      <c r="K94" s="18" t="s">
        <v>190</v>
      </c>
      <c r="L94" s="18" t="s">
        <v>190</v>
      </c>
      <c r="M94" s="31">
        <v>139418</v>
      </c>
      <c r="N94" s="31">
        <v>141062</v>
      </c>
      <c r="O94" s="31">
        <v>142808</v>
      </c>
      <c r="P94" s="31">
        <v>144774</v>
      </c>
      <c r="Q94" s="31">
        <v>146391</v>
      </c>
      <c r="R94" s="31">
        <v>148339</v>
      </c>
      <c r="S94" s="31">
        <v>150615</v>
      </c>
      <c r="T94" s="31">
        <v>152456</v>
      </c>
      <c r="U94" s="31">
        <v>153958</v>
      </c>
      <c r="V94" s="21">
        <v>155003</v>
      </c>
      <c r="W94" s="21">
        <v>156192</v>
      </c>
      <c r="X94" s="21" t="s">
        <v>190</v>
      </c>
      <c r="Y94" s="21" t="s">
        <v>190</v>
      </c>
      <c r="Z94" s="21" t="s">
        <v>190</v>
      </c>
      <c r="AA94" s="21" t="s">
        <v>190</v>
      </c>
      <c r="AB94" s="21" t="s">
        <v>190</v>
      </c>
      <c r="AC94" s="21" t="s">
        <v>190</v>
      </c>
      <c r="AD94" s="21" t="s">
        <v>190</v>
      </c>
      <c r="AE94" s="21" t="s">
        <v>190</v>
      </c>
      <c r="AF94" s="18" t="s">
        <v>190</v>
      </c>
      <c r="AG94" s="18" t="s">
        <v>190</v>
      </c>
      <c r="AH94" s="61">
        <v>164324</v>
      </c>
      <c r="AI94" s="61" t="s">
        <v>190</v>
      </c>
    </row>
    <row r="95" spans="1:35" x14ac:dyDescent="0.35">
      <c r="A95" s="16" t="s">
        <v>182</v>
      </c>
      <c r="B95" s="16" t="s">
        <v>80</v>
      </c>
      <c r="C95" s="18" t="s">
        <v>190</v>
      </c>
      <c r="D95" s="18" t="s">
        <v>190</v>
      </c>
      <c r="E95" s="18" t="s">
        <v>190</v>
      </c>
      <c r="F95" s="18" t="s">
        <v>190</v>
      </c>
      <c r="G95" s="18" t="s">
        <v>190</v>
      </c>
      <c r="H95" s="18" t="s">
        <v>190</v>
      </c>
      <c r="I95" s="18" t="s">
        <v>190</v>
      </c>
      <c r="J95" s="18" t="s">
        <v>190</v>
      </c>
      <c r="K95" s="18" t="s">
        <v>190</v>
      </c>
      <c r="L95" s="18" t="s">
        <v>190</v>
      </c>
      <c r="M95" s="31">
        <v>7890</v>
      </c>
      <c r="N95" s="31">
        <v>7863</v>
      </c>
      <c r="O95" s="31">
        <v>7944</v>
      </c>
      <c r="P95" s="31">
        <v>7957</v>
      </c>
      <c r="Q95" s="31">
        <v>8100</v>
      </c>
      <c r="R95" s="31">
        <v>8149</v>
      </c>
      <c r="S95" s="31">
        <v>8174</v>
      </c>
      <c r="T95" s="31">
        <v>8139</v>
      </c>
      <c r="U95" s="31">
        <v>8133</v>
      </c>
      <c r="V95" s="21">
        <v>8044</v>
      </c>
      <c r="W95" s="21">
        <v>7974</v>
      </c>
      <c r="X95" s="21" t="s">
        <v>190</v>
      </c>
      <c r="Y95" s="21" t="s">
        <v>190</v>
      </c>
      <c r="Z95" s="21" t="s">
        <v>190</v>
      </c>
      <c r="AA95" s="21" t="s">
        <v>190</v>
      </c>
      <c r="AB95" s="21" t="s">
        <v>190</v>
      </c>
      <c r="AC95" s="21" t="s">
        <v>190</v>
      </c>
      <c r="AD95" s="21" t="s">
        <v>190</v>
      </c>
      <c r="AE95" s="21" t="s">
        <v>190</v>
      </c>
      <c r="AF95" s="18" t="s">
        <v>190</v>
      </c>
      <c r="AG95" s="18" t="s">
        <v>190</v>
      </c>
      <c r="AH95" s="61">
        <v>8009</v>
      </c>
      <c r="AI95" s="61" t="s">
        <v>190</v>
      </c>
    </row>
    <row r="96" spans="1:35" x14ac:dyDescent="0.35">
      <c r="A96" s="16" t="s">
        <v>182</v>
      </c>
      <c r="B96" s="16" t="s">
        <v>81</v>
      </c>
      <c r="C96" s="18" t="s">
        <v>190</v>
      </c>
      <c r="D96" s="18" t="s">
        <v>190</v>
      </c>
      <c r="E96" s="18" t="s">
        <v>190</v>
      </c>
      <c r="F96" s="18" t="s">
        <v>190</v>
      </c>
      <c r="G96" s="18" t="s">
        <v>190</v>
      </c>
      <c r="H96" s="18" t="s">
        <v>190</v>
      </c>
      <c r="I96" s="18" t="s">
        <v>190</v>
      </c>
      <c r="J96" s="18" t="s">
        <v>190</v>
      </c>
      <c r="K96" s="18" t="s">
        <v>190</v>
      </c>
      <c r="L96" s="18" t="s">
        <v>190</v>
      </c>
      <c r="M96" s="31">
        <v>323842</v>
      </c>
      <c r="N96" s="31">
        <v>325707</v>
      </c>
      <c r="O96" s="31">
        <v>327209</v>
      </c>
      <c r="P96" s="31">
        <v>330213</v>
      </c>
      <c r="Q96" s="31">
        <v>332659</v>
      </c>
      <c r="R96" s="31">
        <v>335270</v>
      </c>
      <c r="S96" s="31">
        <v>338275</v>
      </c>
      <c r="T96" s="31">
        <v>340649</v>
      </c>
      <c r="U96" s="31">
        <v>342574</v>
      </c>
      <c r="V96" s="21">
        <v>344119</v>
      </c>
      <c r="W96" s="21">
        <v>345811</v>
      </c>
      <c r="X96" s="21" t="s">
        <v>190</v>
      </c>
      <c r="Y96" s="21" t="s">
        <v>190</v>
      </c>
      <c r="Z96" s="21" t="s">
        <v>190</v>
      </c>
      <c r="AA96" s="21" t="s">
        <v>190</v>
      </c>
      <c r="AB96" s="21" t="s">
        <v>190</v>
      </c>
      <c r="AC96" s="21" t="s">
        <v>190</v>
      </c>
      <c r="AD96" s="21" t="s">
        <v>190</v>
      </c>
      <c r="AE96" s="21" t="s">
        <v>190</v>
      </c>
      <c r="AF96" s="18" t="s">
        <v>190</v>
      </c>
      <c r="AG96" s="18" t="s">
        <v>190</v>
      </c>
      <c r="AH96" s="61">
        <v>354671</v>
      </c>
      <c r="AI96" s="61" t="s">
        <v>190</v>
      </c>
    </row>
    <row r="97" spans="1:35" x14ac:dyDescent="0.35">
      <c r="A97" s="16" t="s">
        <v>182</v>
      </c>
      <c r="B97" s="16" t="s">
        <v>82</v>
      </c>
      <c r="C97" s="18" t="s">
        <v>190</v>
      </c>
      <c r="D97" s="18" t="s">
        <v>190</v>
      </c>
      <c r="E97" s="18" t="s">
        <v>190</v>
      </c>
      <c r="F97" s="18" t="s">
        <v>190</v>
      </c>
      <c r="G97" s="18" t="s">
        <v>190</v>
      </c>
      <c r="H97" s="18" t="s">
        <v>190</v>
      </c>
      <c r="I97" s="18" t="s">
        <v>190</v>
      </c>
      <c r="J97" s="18" t="s">
        <v>190</v>
      </c>
      <c r="K97" s="18" t="s">
        <v>190</v>
      </c>
      <c r="L97" s="18" t="s">
        <v>190</v>
      </c>
      <c r="M97" s="31">
        <v>6107</v>
      </c>
      <c r="N97" s="31">
        <v>6178</v>
      </c>
      <c r="O97" s="31">
        <v>6196</v>
      </c>
      <c r="P97" s="31">
        <v>6269</v>
      </c>
      <c r="Q97" s="31">
        <v>6368</v>
      </c>
      <c r="R97" s="31">
        <v>6301</v>
      </c>
      <c r="S97" s="31">
        <v>6294</v>
      </c>
      <c r="T97" s="31">
        <v>6300</v>
      </c>
      <c r="U97" s="31">
        <v>6292</v>
      </c>
      <c r="V97" s="21">
        <v>6225</v>
      </c>
      <c r="W97" s="21">
        <v>6231</v>
      </c>
      <c r="X97" s="21" t="s">
        <v>190</v>
      </c>
      <c r="Y97" s="21" t="s">
        <v>190</v>
      </c>
      <c r="Z97" s="21" t="s">
        <v>190</v>
      </c>
      <c r="AA97" s="21" t="s">
        <v>190</v>
      </c>
      <c r="AB97" s="21" t="s">
        <v>190</v>
      </c>
      <c r="AC97" s="21" t="s">
        <v>190</v>
      </c>
      <c r="AD97" s="21" t="s">
        <v>190</v>
      </c>
      <c r="AE97" s="21" t="s">
        <v>190</v>
      </c>
      <c r="AF97" s="18" t="s">
        <v>190</v>
      </c>
      <c r="AG97" s="18" t="s">
        <v>190</v>
      </c>
      <c r="AH97" s="61">
        <v>6521</v>
      </c>
      <c r="AI97" s="61" t="s">
        <v>190</v>
      </c>
    </row>
    <row r="98" spans="1:35" x14ac:dyDescent="0.35">
      <c r="A98" s="16" t="s">
        <v>182</v>
      </c>
      <c r="B98" s="16" t="s">
        <v>83</v>
      </c>
      <c r="C98" s="18" t="s">
        <v>190</v>
      </c>
      <c r="D98" s="18" t="s">
        <v>190</v>
      </c>
      <c r="E98" s="18" t="s">
        <v>190</v>
      </c>
      <c r="F98" s="18" t="s">
        <v>190</v>
      </c>
      <c r="G98" s="18" t="s">
        <v>190</v>
      </c>
      <c r="H98" s="18" t="s">
        <v>190</v>
      </c>
      <c r="I98" s="18" t="s">
        <v>190</v>
      </c>
      <c r="J98" s="18" t="s">
        <v>190</v>
      </c>
      <c r="K98" s="18" t="s">
        <v>190</v>
      </c>
      <c r="L98" s="18" t="s">
        <v>190</v>
      </c>
      <c r="M98" s="31">
        <v>10678</v>
      </c>
      <c r="N98" s="31">
        <v>10639</v>
      </c>
      <c r="O98" s="31">
        <v>10781</v>
      </c>
      <c r="P98" s="31">
        <v>10851</v>
      </c>
      <c r="Q98" s="31">
        <v>11063</v>
      </c>
      <c r="R98" s="31">
        <v>11111</v>
      </c>
      <c r="S98" s="31">
        <v>11136</v>
      </c>
      <c r="T98" s="31">
        <v>11148</v>
      </c>
      <c r="U98" s="31">
        <v>11247</v>
      </c>
      <c r="V98" s="21">
        <v>11116</v>
      </c>
      <c r="W98" s="21">
        <v>11151</v>
      </c>
      <c r="X98" s="21" t="s">
        <v>190</v>
      </c>
      <c r="Y98" s="21" t="s">
        <v>190</v>
      </c>
      <c r="Z98" s="21" t="s">
        <v>190</v>
      </c>
      <c r="AA98" s="21" t="s">
        <v>190</v>
      </c>
      <c r="AB98" s="21" t="s">
        <v>190</v>
      </c>
      <c r="AC98" s="21" t="s">
        <v>190</v>
      </c>
      <c r="AD98" s="21" t="s">
        <v>190</v>
      </c>
      <c r="AE98" s="21" t="s">
        <v>190</v>
      </c>
      <c r="AF98" s="18" t="s">
        <v>190</v>
      </c>
      <c r="AG98" s="18" t="s">
        <v>190</v>
      </c>
      <c r="AH98" s="61">
        <v>10916</v>
      </c>
      <c r="AI98" s="61" t="s">
        <v>190</v>
      </c>
    </row>
    <row r="99" spans="1:35" x14ac:dyDescent="0.35">
      <c r="A99" s="16" t="s">
        <v>182</v>
      </c>
      <c r="B99" s="16" t="s">
        <v>84</v>
      </c>
      <c r="C99" s="18" t="s">
        <v>190</v>
      </c>
      <c r="D99" s="18" t="s">
        <v>190</v>
      </c>
      <c r="E99" s="18" t="s">
        <v>190</v>
      </c>
      <c r="F99" s="18" t="s">
        <v>190</v>
      </c>
      <c r="G99" s="18" t="s">
        <v>190</v>
      </c>
      <c r="H99" s="18" t="s">
        <v>190</v>
      </c>
      <c r="I99" s="18" t="s">
        <v>190</v>
      </c>
      <c r="J99" s="18" t="s">
        <v>190</v>
      </c>
      <c r="K99" s="18" t="s">
        <v>190</v>
      </c>
      <c r="L99" s="18" t="s">
        <v>190</v>
      </c>
      <c r="M99" s="31">
        <v>12404</v>
      </c>
      <c r="N99" s="31">
        <v>12380</v>
      </c>
      <c r="O99" s="31">
        <v>12492</v>
      </c>
      <c r="P99" s="31">
        <v>12691</v>
      </c>
      <c r="Q99" s="31">
        <v>12737</v>
      </c>
      <c r="R99" s="31">
        <v>12806</v>
      </c>
      <c r="S99" s="31">
        <v>12941</v>
      </c>
      <c r="T99" s="31">
        <v>13038</v>
      </c>
      <c r="U99" s="31">
        <v>13071</v>
      </c>
      <c r="V99" s="21">
        <v>13339</v>
      </c>
      <c r="W99" s="21">
        <v>13380</v>
      </c>
      <c r="X99" s="21" t="s">
        <v>190</v>
      </c>
      <c r="Y99" s="21" t="s">
        <v>190</v>
      </c>
      <c r="Z99" s="21" t="s">
        <v>190</v>
      </c>
      <c r="AA99" s="21" t="s">
        <v>190</v>
      </c>
      <c r="AB99" s="21" t="s">
        <v>190</v>
      </c>
      <c r="AC99" s="21" t="s">
        <v>190</v>
      </c>
      <c r="AD99" s="21" t="s">
        <v>190</v>
      </c>
      <c r="AE99" s="21" t="s">
        <v>190</v>
      </c>
      <c r="AF99" s="18" t="s">
        <v>190</v>
      </c>
      <c r="AG99" s="18" t="s">
        <v>190</v>
      </c>
      <c r="AH99" s="61">
        <v>13897</v>
      </c>
      <c r="AI99" s="61" t="s">
        <v>190</v>
      </c>
    </row>
    <row r="100" spans="1:35" x14ac:dyDescent="0.35">
      <c r="A100" s="16" t="s">
        <v>182</v>
      </c>
      <c r="B100" s="16" t="s">
        <v>15</v>
      </c>
      <c r="C100" s="18" t="s">
        <v>190</v>
      </c>
      <c r="D100" s="18" t="s">
        <v>190</v>
      </c>
      <c r="E100" s="18" t="s">
        <v>190</v>
      </c>
      <c r="F100" s="18" t="s">
        <v>190</v>
      </c>
      <c r="G100" s="18" t="s">
        <v>190</v>
      </c>
      <c r="H100" s="18" t="s">
        <v>190</v>
      </c>
      <c r="I100" s="18" t="s">
        <v>190</v>
      </c>
      <c r="J100" s="18" t="s">
        <v>190</v>
      </c>
      <c r="K100" s="18" t="s">
        <v>190</v>
      </c>
      <c r="L100" s="18" t="s">
        <v>190</v>
      </c>
      <c r="M100" s="31">
        <v>15405</v>
      </c>
      <c r="N100" s="31">
        <v>15512</v>
      </c>
      <c r="O100" s="31">
        <v>15760</v>
      </c>
      <c r="P100" s="31">
        <v>16070</v>
      </c>
      <c r="Q100" s="31">
        <v>16305</v>
      </c>
      <c r="R100" s="31">
        <v>16630</v>
      </c>
      <c r="S100" s="31">
        <v>16907</v>
      </c>
      <c r="T100" s="31">
        <v>17083</v>
      </c>
      <c r="U100" s="31">
        <v>17290</v>
      </c>
      <c r="V100" s="21">
        <v>17580</v>
      </c>
      <c r="W100" s="21">
        <v>17823</v>
      </c>
      <c r="X100" s="21" t="s">
        <v>190</v>
      </c>
      <c r="Y100" s="21" t="s">
        <v>190</v>
      </c>
      <c r="Z100" s="21" t="s">
        <v>190</v>
      </c>
      <c r="AA100" s="21" t="s">
        <v>190</v>
      </c>
      <c r="AB100" s="21" t="s">
        <v>190</v>
      </c>
      <c r="AC100" s="21" t="s">
        <v>190</v>
      </c>
      <c r="AD100" s="21" t="s">
        <v>190</v>
      </c>
      <c r="AE100" s="21" t="s">
        <v>190</v>
      </c>
      <c r="AF100" s="18" t="s">
        <v>190</v>
      </c>
      <c r="AG100" s="18" t="s">
        <v>190</v>
      </c>
      <c r="AH100" s="61">
        <v>18541</v>
      </c>
      <c r="AI100" s="61" t="s">
        <v>190</v>
      </c>
    </row>
    <row r="101" spans="1:35" x14ac:dyDescent="0.35">
      <c r="A101" s="16" t="s">
        <v>182</v>
      </c>
      <c r="B101" s="16" t="s">
        <v>85</v>
      </c>
      <c r="C101" s="18" t="s">
        <v>190</v>
      </c>
      <c r="D101" s="18" t="s">
        <v>190</v>
      </c>
      <c r="E101" s="18" t="s">
        <v>190</v>
      </c>
      <c r="F101" s="18" t="s">
        <v>190</v>
      </c>
      <c r="G101" s="18" t="s">
        <v>190</v>
      </c>
      <c r="H101" s="18" t="s">
        <v>190</v>
      </c>
      <c r="I101" s="18" t="s">
        <v>190</v>
      </c>
      <c r="J101" s="18" t="s">
        <v>190</v>
      </c>
      <c r="K101" s="18" t="s">
        <v>190</v>
      </c>
      <c r="L101" s="18" t="s">
        <v>190</v>
      </c>
      <c r="M101" s="31">
        <v>91161</v>
      </c>
      <c r="N101" s="31">
        <v>91597</v>
      </c>
      <c r="O101" s="31">
        <v>92315</v>
      </c>
      <c r="P101" s="31">
        <v>93081</v>
      </c>
      <c r="Q101" s="31">
        <v>94145</v>
      </c>
      <c r="R101" s="31">
        <v>94990</v>
      </c>
      <c r="S101" s="31">
        <v>96524</v>
      </c>
      <c r="T101" s="31">
        <v>98393</v>
      </c>
      <c r="U101" s="31">
        <v>99500</v>
      </c>
      <c r="V101" s="21">
        <v>100653</v>
      </c>
      <c r="W101" s="21">
        <v>101748</v>
      </c>
      <c r="X101" s="21" t="s">
        <v>190</v>
      </c>
      <c r="Y101" s="21" t="s">
        <v>190</v>
      </c>
      <c r="Z101" s="21" t="s">
        <v>190</v>
      </c>
      <c r="AA101" s="21" t="s">
        <v>190</v>
      </c>
      <c r="AB101" s="21" t="s">
        <v>190</v>
      </c>
      <c r="AC101" s="21" t="s">
        <v>190</v>
      </c>
      <c r="AD101" s="21" t="s">
        <v>190</v>
      </c>
      <c r="AE101" s="21" t="s">
        <v>190</v>
      </c>
      <c r="AF101" s="18" t="s">
        <v>190</v>
      </c>
      <c r="AG101" s="18" t="s">
        <v>190</v>
      </c>
      <c r="AH101" s="61">
        <v>107187</v>
      </c>
      <c r="AI101" s="61" t="s">
        <v>190</v>
      </c>
    </row>
    <row r="102" spans="1:35" x14ac:dyDescent="0.35">
      <c r="A102" s="16" t="s">
        <v>182</v>
      </c>
      <c r="B102" s="16" t="s">
        <v>86</v>
      </c>
      <c r="C102" s="18" t="s">
        <v>190</v>
      </c>
      <c r="D102" s="18" t="s">
        <v>190</v>
      </c>
      <c r="E102" s="18" t="s">
        <v>190</v>
      </c>
      <c r="F102" s="18" t="s">
        <v>190</v>
      </c>
      <c r="G102" s="18" t="s">
        <v>190</v>
      </c>
      <c r="H102" s="18" t="s">
        <v>190</v>
      </c>
      <c r="I102" s="18" t="s">
        <v>190</v>
      </c>
      <c r="J102" s="18" t="s">
        <v>190</v>
      </c>
      <c r="K102" s="18" t="s">
        <v>190</v>
      </c>
      <c r="L102" s="18" t="s">
        <v>190</v>
      </c>
      <c r="M102" s="31">
        <v>27978</v>
      </c>
      <c r="N102" s="31">
        <v>28137</v>
      </c>
      <c r="O102" s="31">
        <v>28305</v>
      </c>
      <c r="P102" s="31">
        <v>28730</v>
      </c>
      <c r="Q102" s="31">
        <v>28656</v>
      </c>
      <c r="R102" s="31">
        <v>29070</v>
      </c>
      <c r="S102" s="31">
        <v>29297</v>
      </c>
      <c r="T102" s="31">
        <v>29596</v>
      </c>
      <c r="U102" s="31">
        <v>29912</v>
      </c>
      <c r="V102" s="21">
        <v>30256</v>
      </c>
      <c r="W102" s="21">
        <v>30242</v>
      </c>
      <c r="X102" s="21" t="s">
        <v>190</v>
      </c>
      <c r="Y102" s="21" t="s">
        <v>190</v>
      </c>
      <c r="Z102" s="21" t="s">
        <v>190</v>
      </c>
      <c r="AA102" s="21" t="s">
        <v>190</v>
      </c>
      <c r="AB102" s="21" t="s">
        <v>190</v>
      </c>
      <c r="AC102" s="21" t="s">
        <v>190</v>
      </c>
      <c r="AD102" s="21" t="s">
        <v>190</v>
      </c>
      <c r="AE102" s="21" t="s">
        <v>190</v>
      </c>
      <c r="AF102" s="18" t="s">
        <v>190</v>
      </c>
      <c r="AG102" s="18" t="s">
        <v>190</v>
      </c>
      <c r="AH102" s="61">
        <v>31984</v>
      </c>
      <c r="AI102" s="61" t="s">
        <v>190</v>
      </c>
    </row>
    <row r="103" spans="1:35" x14ac:dyDescent="0.35">
      <c r="A103" s="16" t="s">
        <v>182</v>
      </c>
      <c r="B103" s="16" t="s">
        <v>87</v>
      </c>
      <c r="C103" s="18" t="s">
        <v>190</v>
      </c>
      <c r="D103" s="18" t="s">
        <v>190</v>
      </c>
      <c r="E103" s="18" t="s">
        <v>190</v>
      </c>
      <c r="F103" s="18" t="s">
        <v>190</v>
      </c>
      <c r="G103" s="18" t="s">
        <v>190</v>
      </c>
      <c r="H103" s="18" t="s">
        <v>190</v>
      </c>
      <c r="I103" s="18" t="s">
        <v>190</v>
      </c>
      <c r="J103" s="18" t="s">
        <v>190</v>
      </c>
      <c r="K103" s="18" t="s">
        <v>190</v>
      </c>
      <c r="L103" s="18" t="s">
        <v>190</v>
      </c>
      <c r="M103" s="31">
        <v>10433</v>
      </c>
      <c r="N103" s="31">
        <v>10458</v>
      </c>
      <c r="O103" s="31">
        <v>10572</v>
      </c>
      <c r="P103" s="31">
        <v>10681</v>
      </c>
      <c r="Q103" s="31">
        <v>10736</v>
      </c>
      <c r="R103" s="31">
        <v>10826</v>
      </c>
      <c r="S103" s="31">
        <v>10817</v>
      </c>
      <c r="T103" s="31">
        <v>10935</v>
      </c>
      <c r="U103" s="31">
        <v>10976</v>
      </c>
      <c r="V103" s="21">
        <v>10944</v>
      </c>
      <c r="W103" s="21">
        <v>11037</v>
      </c>
      <c r="X103" s="21" t="s">
        <v>190</v>
      </c>
      <c r="Y103" s="21" t="s">
        <v>190</v>
      </c>
      <c r="Z103" s="21" t="s">
        <v>190</v>
      </c>
      <c r="AA103" s="21" t="s">
        <v>190</v>
      </c>
      <c r="AB103" s="21" t="s">
        <v>190</v>
      </c>
      <c r="AC103" s="21" t="s">
        <v>190</v>
      </c>
      <c r="AD103" s="21" t="s">
        <v>190</v>
      </c>
      <c r="AE103" s="21" t="s">
        <v>190</v>
      </c>
      <c r="AF103" s="18" t="s">
        <v>190</v>
      </c>
      <c r="AG103" s="18" t="s">
        <v>190</v>
      </c>
      <c r="AH103" s="61">
        <v>10683</v>
      </c>
      <c r="AI103" s="61" t="s">
        <v>190</v>
      </c>
    </row>
    <row r="104" spans="1:35" x14ac:dyDescent="0.35">
      <c r="A104" s="16" t="s">
        <v>182</v>
      </c>
      <c r="B104" s="16" t="s">
        <v>88</v>
      </c>
      <c r="C104" s="18" t="s">
        <v>190</v>
      </c>
      <c r="D104" s="18" t="s">
        <v>190</v>
      </c>
      <c r="E104" s="18" t="s">
        <v>190</v>
      </c>
      <c r="F104" s="18" t="s">
        <v>190</v>
      </c>
      <c r="G104" s="18" t="s">
        <v>190</v>
      </c>
      <c r="H104" s="18" t="s">
        <v>190</v>
      </c>
      <c r="I104" s="18" t="s">
        <v>190</v>
      </c>
      <c r="J104" s="18" t="s">
        <v>190</v>
      </c>
      <c r="K104" s="18" t="s">
        <v>190</v>
      </c>
      <c r="L104" s="18" t="s">
        <v>190</v>
      </c>
      <c r="M104" s="31">
        <v>5514</v>
      </c>
      <c r="N104" s="31">
        <v>5537</v>
      </c>
      <c r="O104" s="31">
        <v>5620</v>
      </c>
      <c r="P104" s="31">
        <v>5756</v>
      </c>
      <c r="Q104" s="31">
        <v>5856</v>
      </c>
      <c r="R104" s="31">
        <v>5924</v>
      </c>
      <c r="S104" s="31">
        <v>6048</v>
      </c>
      <c r="T104" s="31">
        <v>6115</v>
      </c>
      <c r="U104" s="31">
        <v>6241</v>
      </c>
      <c r="V104" s="21">
        <v>6227</v>
      </c>
      <c r="W104" s="21">
        <v>6220</v>
      </c>
      <c r="X104" s="21" t="s">
        <v>190</v>
      </c>
      <c r="Y104" s="21" t="s">
        <v>190</v>
      </c>
      <c r="Z104" s="21" t="s">
        <v>190</v>
      </c>
      <c r="AA104" s="21" t="s">
        <v>190</v>
      </c>
      <c r="AB104" s="21" t="s">
        <v>190</v>
      </c>
      <c r="AC104" s="21" t="s">
        <v>190</v>
      </c>
      <c r="AD104" s="21" t="s">
        <v>190</v>
      </c>
      <c r="AE104" s="21" t="s">
        <v>190</v>
      </c>
      <c r="AF104" s="18" t="s">
        <v>190</v>
      </c>
      <c r="AG104" s="18" t="s">
        <v>190</v>
      </c>
      <c r="AH104" s="61">
        <v>6621</v>
      </c>
      <c r="AI104" s="61" t="s">
        <v>190</v>
      </c>
    </row>
    <row r="105" spans="1:35" x14ac:dyDescent="0.35">
      <c r="A105" s="16" t="s">
        <v>182</v>
      </c>
      <c r="B105" s="16" t="s">
        <v>18</v>
      </c>
      <c r="C105" s="18" t="s">
        <v>190</v>
      </c>
      <c r="D105" s="18" t="s">
        <v>190</v>
      </c>
      <c r="E105" s="18" t="s">
        <v>190</v>
      </c>
      <c r="F105" s="18" t="s">
        <v>190</v>
      </c>
      <c r="G105" s="18" t="s">
        <v>190</v>
      </c>
      <c r="H105" s="18" t="s">
        <v>190</v>
      </c>
      <c r="I105" s="18" t="s">
        <v>190</v>
      </c>
      <c r="J105" s="18" t="s">
        <v>190</v>
      </c>
      <c r="K105" s="18" t="s">
        <v>190</v>
      </c>
      <c r="L105" s="18" t="s">
        <v>190</v>
      </c>
      <c r="M105" s="31">
        <v>17176</v>
      </c>
      <c r="N105" s="31">
        <v>17253</v>
      </c>
      <c r="O105" s="31">
        <v>17296</v>
      </c>
      <c r="P105" s="31">
        <v>17461</v>
      </c>
      <c r="Q105" s="31">
        <v>17623</v>
      </c>
      <c r="R105" s="31">
        <v>17698</v>
      </c>
      <c r="S105" s="31">
        <v>17861</v>
      </c>
      <c r="T105" s="31">
        <v>18054</v>
      </c>
      <c r="U105" s="31">
        <v>18351</v>
      </c>
      <c r="V105" s="21">
        <v>18575</v>
      </c>
      <c r="W105" s="21">
        <v>18765</v>
      </c>
      <c r="X105" s="21" t="s">
        <v>190</v>
      </c>
      <c r="Y105" s="21" t="s">
        <v>190</v>
      </c>
      <c r="Z105" s="21" t="s">
        <v>190</v>
      </c>
      <c r="AA105" s="21" t="s">
        <v>190</v>
      </c>
      <c r="AB105" s="21" t="s">
        <v>190</v>
      </c>
      <c r="AC105" s="21" t="s">
        <v>190</v>
      </c>
      <c r="AD105" s="21" t="s">
        <v>190</v>
      </c>
      <c r="AE105" s="21" t="s">
        <v>190</v>
      </c>
      <c r="AF105" s="18" t="s">
        <v>190</v>
      </c>
      <c r="AG105" s="18" t="s">
        <v>190</v>
      </c>
      <c r="AH105" s="61">
        <v>18862</v>
      </c>
      <c r="AI105" s="61" t="s">
        <v>190</v>
      </c>
    </row>
    <row r="106" spans="1:35" x14ac:dyDescent="0.35">
      <c r="A106" s="16" t="s">
        <v>182</v>
      </c>
      <c r="B106" s="16" t="s">
        <v>89</v>
      </c>
      <c r="C106" s="18" t="s">
        <v>190</v>
      </c>
      <c r="D106" s="18" t="s">
        <v>190</v>
      </c>
      <c r="E106" s="18" t="s">
        <v>190</v>
      </c>
      <c r="F106" s="18" t="s">
        <v>190</v>
      </c>
      <c r="G106" s="18" t="s">
        <v>190</v>
      </c>
      <c r="H106" s="18" t="s">
        <v>190</v>
      </c>
      <c r="I106" s="18" t="s">
        <v>190</v>
      </c>
      <c r="J106" s="18" t="s">
        <v>190</v>
      </c>
      <c r="K106" s="18" t="s">
        <v>190</v>
      </c>
      <c r="L106" s="18" t="s">
        <v>190</v>
      </c>
      <c r="M106" s="31">
        <v>43913</v>
      </c>
      <c r="N106" s="31">
        <v>44863</v>
      </c>
      <c r="O106" s="31">
        <v>45777</v>
      </c>
      <c r="P106" s="31">
        <v>46069</v>
      </c>
      <c r="Q106" s="31">
        <v>47046</v>
      </c>
      <c r="R106" s="31">
        <v>47483</v>
      </c>
      <c r="S106" s="31">
        <v>47422</v>
      </c>
      <c r="T106" s="31">
        <v>46882</v>
      </c>
      <c r="U106" s="31">
        <v>46916</v>
      </c>
      <c r="V106" s="21">
        <v>46383</v>
      </c>
      <c r="W106" s="21">
        <v>46504</v>
      </c>
      <c r="X106" s="21" t="s">
        <v>190</v>
      </c>
      <c r="Y106" s="21" t="s">
        <v>190</v>
      </c>
      <c r="Z106" s="21" t="s">
        <v>190</v>
      </c>
      <c r="AA106" s="21" t="s">
        <v>190</v>
      </c>
      <c r="AB106" s="21" t="s">
        <v>190</v>
      </c>
      <c r="AC106" s="21" t="s">
        <v>190</v>
      </c>
      <c r="AD106" s="21" t="s">
        <v>190</v>
      </c>
      <c r="AE106" s="21" t="s">
        <v>190</v>
      </c>
      <c r="AF106" s="18" t="s">
        <v>190</v>
      </c>
      <c r="AG106" s="18" t="s">
        <v>190</v>
      </c>
      <c r="AH106" s="61">
        <v>47140</v>
      </c>
      <c r="AI106" s="61" t="s">
        <v>190</v>
      </c>
    </row>
    <row r="107" spans="1:35" x14ac:dyDescent="0.35">
      <c r="A107" s="16" t="s">
        <v>182</v>
      </c>
      <c r="B107" s="16" t="s">
        <v>90</v>
      </c>
      <c r="C107" s="18" t="s">
        <v>190</v>
      </c>
      <c r="D107" s="18" t="s">
        <v>190</v>
      </c>
      <c r="E107" s="18" t="s">
        <v>190</v>
      </c>
      <c r="F107" s="18" t="s">
        <v>190</v>
      </c>
      <c r="G107" s="18" t="s">
        <v>190</v>
      </c>
      <c r="H107" s="18" t="s">
        <v>190</v>
      </c>
      <c r="I107" s="18" t="s">
        <v>190</v>
      </c>
      <c r="J107" s="18" t="s">
        <v>190</v>
      </c>
      <c r="K107" s="18" t="s">
        <v>190</v>
      </c>
      <c r="L107" s="18" t="s">
        <v>190</v>
      </c>
      <c r="M107" s="31">
        <v>14497</v>
      </c>
      <c r="N107" s="31">
        <v>14470</v>
      </c>
      <c r="O107" s="31">
        <v>14413</v>
      </c>
      <c r="P107" s="31">
        <v>14458</v>
      </c>
      <c r="Q107" s="31">
        <v>14504</v>
      </c>
      <c r="R107" s="31">
        <v>14475</v>
      </c>
      <c r="S107" s="31">
        <v>14449</v>
      </c>
      <c r="T107" s="31">
        <v>14541</v>
      </c>
      <c r="U107" s="31">
        <v>14528</v>
      </c>
      <c r="V107" s="21">
        <v>14542</v>
      </c>
      <c r="W107" s="21">
        <v>14567</v>
      </c>
      <c r="X107" s="21" t="s">
        <v>190</v>
      </c>
      <c r="Y107" s="21" t="s">
        <v>190</v>
      </c>
      <c r="Z107" s="21" t="s">
        <v>190</v>
      </c>
      <c r="AA107" s="21" t="s">
        <v>190</v>
      </c>
      <c r="AB107" s="21" t="s">
        <v>190</v>
      </c>
      <c r="AC107" s="21" t="s">
        <v>190</v>
      </c>
      <c r="AD107" s="21" t="s">
        <v>190</v>
      </c>
      <c r="AE107" s="21" t="s">
        <v>190</v>
      </c>
      <c r="AF107" s="18" t="s">
        <v>190</v>
      </c>
      <c r="AG107" s="18" t="s">
        <v>190</v>
      </c>
      <c r="AH107" s="61">
        <v>13521</v>
      </c>
      <c r="AI107" s="61" t="s">
        <v>190</v>
      </c>
    </row>
    <row r="108" spans="1:35" x14ac:dyDescent="0.35">
      <c r="A108" s="16" t="s">
        <v>182</v>
      </c>
      <c r="B108" s="16" t="s">
        <v>91</v>
      </c>
      <c r="C108" s="18" t="s">
        <v>190</v>
      </c>
      <c r="D108" s="18" t="s">
        <v>190</v>
      </c>
      <c r="E108" s="18" t="s">
        <v>190</v>
      </c>
      <c r="F108" s="18" t="s">
        <v>190</v>
      </c>
      <c r="G108" s="18" t="s">
        <v>190</v>
      </c>
      <c r="H108" s="18" t="s">
        <v>190</v>
      </c>
      <c r="I108" s="18" t="s">
        <v>190</v>
      </c>
      <c r="J108" s="18" t="s">
        <v>190</v>
      </c>
      <c r="K108" s="18" t="s">
        <v>190</v>
      </c>
      <c r="L108" s="18" t="s">
        <v>190</v>
      </c>
      <c r="M108" s="31">
        <v>11655</v>
      </c>
      <c r="N108" s="31">
        <v>11679</v>
      </c>
      <c r="O108" s="31">
        <v>11754</v>
      </c>
      <c r="P108" s="31">
        <v>11889</v>
      </c>
      <c r="Q108" s="31">
        <v>11935</v>
      </c>
      <c r="R108" s="31">
        <v>12035</v>
      </c>
      <c r="S108" s="31">
        <v>12101</v>
      </c>
      <c r="T108" s="31">
        <v>12356</v>
      </c>
      <c r="U108" s="31">
        <v>12429</v>
      </c>
      <c r="V108" s="21">
        <v>12510</v>
      </c>
      <c r="W108" s="21">
        <v>12567</v>
      </c>
      <c r="X108" s="21" t="s">
        <v>190</v>
      </c>
      <c r="Y108" s="21" t="s">
        <v>190</v>
      </c>
      <c r="Z108" s="21" t="s">
        <v>190</v>
      </c>
      <c r="AA108" s="21" t="s">
        <v>190</v>
      </c>
      <c r="AB108" s="21" t="s">
        <v>190</v>
      </c>
      <c r="AC108" s="21" t="s">
        <v>190</v>
      </c>
      <c r="AD108" s="21" t="s">
        <v>190</v>
      </c>
      <c r="AE108" s="21" t="s">
        <v>190</v>
      </c>
      <c r="AF108" s="18" t="s">
        <v>190</v>
      </c>
      <c r="AG108" s="18" t="s">
        <v>190</v>
      </c>
      <c r="AH108" s="61">
        <v>12004</v>
      </c>
      <c r="AI108" s="61" t="s">
        <v>190</v>
      </c>
    </row>
    <row r="109" spans="1:35" x14ac:dyDescent="0.35">
      <c r="A109" s="16" t="s">
        <v>182</v>
      </c>
      <c r="B109" s="16" t="s">
        <v>92</v>
      </c>
      <c r="C109" s="18" t="s">
        <v>190</v>
      </c>
      <c r="D109" s="18" t="s">
        <v>190</v>
      </c>
      <c r="E109" s="18" t="s">
        <v>190</v>
      </c>
      <c r="F109" s="18" t="s">
        <v>190</v>
      </c>
      <c r="G109" s="18" t="s">
        <v>190</v>
      </c>
      <c r="H109" s="18" t="s">
        <v>190</v>
      </c>
      <c r="I109" s="18" t="s">
        <v>190</v>
      </c>
      <c r="J109" s="18" t="s">
        <v>190</v>
      </c>
      <c r="K109" s="18" t="s">
        <v>190</v>
      </c>
      <c r="L109" s="18" t="s">
        <v>190</v>
      </c>
      <c r="M109" s="31">
        <v>20569</v>
      </c>
      <c r="N109" s="31">
        <v>20593</v>
      </c>
      <c r="O109" s="31">
        <v>20713</v>
      </c>
      <c r="P109" s="31">
        <v>21122</v>
      </c>
      <c r="Q109" s="31">
        <v>21306</v>
      </c>
      <c r="R109" s="31">
        <v>21516</v>
      </c>
      <c r="S109" s="31">
        <v>21863</v>
      </c>
      <c r="T109" s="31">
        <v>22155</v>
      </c>
      <c r="U109" s="31">
        <v>22195</v>
      </c>
      <c r="V109" s="21">
        <v>22306</v>
      </c>
      <c r="W109" s="21">
        <v>22281</v>
      </c>
      <c r="X109" s="21" t="s">
        <v>190</v>
      </c>
      <c r="Y109" s="21" t="s">
        <v>190</v>
      </c>
      <c r="Z109" s="21" t="s">
        <v>190</v>
      </c>
      <c r="AA109" s="21" t="s">
        <v>190</v>
      </c>
      <c r="AB109" s="21" t="s">
        <v>190</v>
      </c>
      <c r="AC109" s="21" t="s">
        <v>190</v>
      </c>
      <c r="AD109" s="21" t="s">
        <v>190</v>
      </c>
      <c r="AE109" s="21" t="s">
        <v>190</v>
      </c>
      <c r="AF109" s="18" t="s">
        <v>190</v>
      </c>
      <c r="AG109" s="18" t="s">
        <v>190</v>
      </c>
      <c r="AH109" s="61">
        <v>21766</v>
      </c>
      <c r="AI109" s="61" t="s">
        <v>190</v>
      </c>
    </row>
    <row r="110" spans="1:35" x14ac:dyDescent="0.35">
      <c r="A110" s="16" t="s">
        <v>182</v>
      </c>
      <c r="B110" s="16" t="s">
        <v>93</v>
      </c>
      <c r="C110" s="18" t="s">
        <v>190</v>
      </c>
      <c r="D110" s="18" t="s">
        <v>190</v>
      </c>
      <c r="E110" s="18" t="s">
        <v>190</v>
      </c>
      <c r="F110" s="18" t="s">
        <v>190</v>
      </c>
      <c r="G110" s="18" t="s">
        <v>190</v>
      </c>
      <c r="H110" s="18" t="s">
        <v>190</v>
      </c>
      <c r="I110" s="18" t="s">
        <v>190</v>
      </c>
      <c r="J110" s="18" t="s">
        <v>190</v>
      </c>
      <c r="K110" s="18" t="s">
        <v>190</v>
      </c>
      <c r="L110" s="18" t="s">
        <v>190</v>
      </c>
      <c r="M110" s="31">
        <v>5366</v>
      </c>
      <c r="N110" s="31">
        <v>5389</v>
      </c>
      <c r="O110" s="31">
        <v>5540</v>
      </c>
      <c r="P110" s="31">
        <v>5685</v>
      </c>
      <c r="Q110" s="31">
        <v>5825</v>
      </c>
      <c r="R110" s="31">
        <v>5825</v>
      </c>
      <c r="S110" s="31">
        <v>5860</v>
      </c>
      <c r="T110" s="31">
        <v>5867</v>
      </c>
      <c r="U110" s="31">
        <v>5849</v>
      </c>
      <c r="V110" s="21">
        <v>5829</v>
      </c>
      <c r="W110" s="21">
        <v>5807</v>
      </c>
      <c r="X110" s="21" t="s">
        <v>190</v>
      </c>
      <c r="Y110" s="21" t="s">
        <v>190</v>
      </c>
      <c r="Z110" s="21" t="s">
        <v>190</v>
      </c>
      <c r="AA110" s="21" t="s">
        <v>190</v>
      </c>
      <c r="AB110" s="21" t="s">
        <v>190</v>
      </c>
      <c r="AC110" s="21" t="s">
        <v>190</v>
      </c>
      <c r="AD110" s="21" t="s">
        <v>190</v>
      </c>
      <c r="AE110" s="21" t="s">
        <v>190</v>
      </c>
      <c r="AF110" s="18" t="s">
        <v>190</v>
      </c>
      <c r="AG110" s="18" t="s">
        <v>190</v>
      </c>
      <c r="AH110" s="61">
        <v>5792</v>
      </c>
      <c r="AI110" s="61" t="s">
        <v>190</v>
      </c>
    </row>
    <row r="111" spans="1:35" x14ac:dyDescent="0.35">
      <c r="A111" s="16" t="s">
        <v>182</v>
      </c>
      <c r="B111" s="16" t="s">
        <v>94</v>
      </c>
      <c r="C111" s="18" t="s">
        <v>190</v>
      </c>
      <c r="D111" s="18" t="s">
        <v>190</v>
      </c>
      <c r="E111" s="18" t="s">
        <v>190</v>
      </c>
      <c r="F111" s="18" t="s">
        <v>190</v>
      </c>
      <c r="G111" s="18" t="s">
        <v>190</v>
      </c>
      <c r="H111" s="18" t="s">
        <v>190</v>
      </c>
      <c r="I111" s="18" t="s">
        <v>190</v>
      </c>
      <c r="J111" s="18" t="s">
        <v>190</v>
      </c>
      <c r="K111" s="18" t="s">
        <v>190</v>
      </c>
      <c r="L111" s="18" t="s">
        <v>190</v>
      </c>
      <c r="M111" s="31">
        <v>21496</v>
      </c>
      <c r="N111" s="31">
        <v>21450</v>
      </c>
      <c r="O111" s="31">
        <v>21528</v>
      </c>
      <c r="P111" s="31">
        <v>21772</v>
      </c>
      <c r="Q111" s="31">
        <v>22090</v>
      </c>
      <c r="R111" s="31">
        <v>22282</v>
      </c>
      <c r="S111" s="31">
        <v>22445</v>
      </c>
      <c r="T111" s="31">
        <v>22563</v>
      </c>
      <c r="U111" s="31">
        <v>22668</v>
      </c>
      <c r="V111" s="21">
        <v>22925</v>
      </c>
      <c r="W111" s="21">
        <v>23035</v>
      </c>
      <c r="X111" s="21" t="s">
        <v>190</v>
      </c>
      <c r="Y111" s="21" t="s">
        <v>190</v>
      </c>
      <c r="Z111" s="21" t="s">
        <v>190</v>
      </c>
      <c r="AA111" s="21" t="s">
        <v>190</v>
      </c>
      <c r="AB111" s="21" t="s">
        <v>190</v>
      </c>
      <c r="AC111" s="21" t="s">
        <v>190</v>
      </c>
      <c r="AD111" s="21" t="s">
        <v>190</v>
      </c>
      <c r="AE111" s="21" t="s">
        <v>190</v>
      </c>
      <c r="AF111" s="18" t="s">
        <v>190</v>
      </c>
      <c r="AG111" s="18" t="s">
        <v>190</v>
      </c>
      <c r="AH111" s="61">
        <v>22164</v>
      </c>
      <c r="AI111" s="61" t="s">
        <v>190</v>
      </c>
    </row>
    <row r="112" spans="1:35" x14ac:dyDescent="0.35">
      <c r="A112" s="16" t="s">
        <v>182</v>
      </c>
      <c r="B112" s="16" t="s">
        <v>95</v>
      </c>
      <c r="C112" s="18" t="s">
        <v>190</v>
      </c>
      <c r="D112" s="18" t="s">
        <v>190</v>
      </c>
      <c r="E112" s="18" t="s">
        <v>190</v>
      </c>
      <c r="F112" s="18" t="s">
        <v>190</v>
      </c>
      <c r="G112" s="18" t="s">
        <v>190</v>
      </c>
      <c r="H112" s="18" t="s">
        <v>190</v>
      </c>
      <c r="I112" s="18" t="s">
        <v>190</v>
      </c>
      <c r="J112" s="18" t="s">
        <v>190</v>
      </c>
      <c r="K112" s="18" t="s">
        <v>190</v>
      </c>
      <c r="L112" s="18" t="s">
        <v>190</v>
      </c>
      <c r="M112" s="31">
        <v>10044</v>
      </c>
      <c r="N112" s="31">
        <v>10079</v>
      </c>
      <c r="O112" s="31">
        <v>10114</v>
      </c>
      <c r="P112" s="31">
        <v>10155</v>
      </c>
      <c r="Q112" s="31">
        <v>10198</v>
      </c>
      <c r="R112" s="31">
        <v>10222</v>
      </c>
      <c r="S112" s="31">
        <v>10348</v>
      </c>
      <c r="T112" s="31">
        <v>10411</v>
      </c>
      <c r="U112" s="31">
        <v>10442</v>
      </c>
      <c r="V112" s="21">
        <v>10503</v>
      </c>
      <c r="W112" s="21">
        <v>10580</v>
      </c>
      <c r="X112" s="21" t="s">
        <v>190</v>
      </c>
      <c r="Y112" s="21" t="s">
        <v>190</v>
      </c>
      <c r="Z112" s="21" t="s">
        <v>190</v>
      </c>
      <c r="AA112" s="21" t="s">
        <v>190</v>
      </c>
      <c r="AB112" s="21" t="s">
        <v>190</v>
      </c>
      <c r="AC112" s="21" t="s">
        <v>190</v>
      </c>
      <c r="AD112" s="21" t="s">
        <v>190</v>
      </c>
      <c r="AE112" s="21" t="s">
        <v>190</v>
      </c>
      <c r="AF112" s="18" t="s">
        <v>190</v>
      </c>
      <c r="AG112" s="18" t="s">
        <v>190</v>
      </c>
      <c r="AH112" s="61">
        <v>10434</v>
      </c>
      <c r="AI112" s="61" t="s">
        <v>190</v>
      </c>
    </row>
    <row r="113" spans="1:35" ht="27" customHeight="1" x14ac:dyDescent="0.35">
      <c r="A113" s="17" t="s">
        <v>183</v>
      </c>
      <c r="B113" s="9" t="s">
        <v>112</v>
      </c>
      <c r="C113" s="18" t="s">
        <v>190</v>
      </c>
      <c r="D113" s="18" t="s">
        <v>190</v>
      </c>
      <c r="E113" s="18" t="s">
        <v>190</v>
      </c>
      <c r="F113" s="18" t="s">
        <v>190</v>
      </c>
      <c r="G113" s="18" t="s">
        <v>190</v>
      </c>
      <c r="H113" s="18" t="s">
        <v>190</v>
      </c>
      <c r="I113" s="18" t="s">
        <v>190</v>
      </c>
      <c r="J113" s="18" t="s">
        <v>190</v>
      </c>
      <c r="K113" s="18" t="s">
        <v>190</v>
      </c>
      <c r="L113" s="18" t="s">
        <v>190</v>
      </c>
      <c r="M113" s="18">
        <v>56993</v>
      </c>
      <c r="N113" s="18">
        <v>56897</v>
      </c>
      <c r="O113" s="18">
        <v>57312</v>
      </c>
      <c r="P113" s="18">
        <v>57884</v>
      </c>
      <c r="Q113" s="18">
        <v>58130</v>
      </c>
      <c r="R113" s="18">
        <v>58277</v>
      </c>
      <c r="S113" s="18">
        <v>58398</v>
      </c>
      <c r="T113" s="18">
        <v>58308</v>
      </c>
      <c r="U113" s="18">
        <v>58095</v>
      </c>
      <c r="V113" s="21">
        <v>57920</v>
      </c>
      <c r="W113" s="21">
        <v>57762</v>
      </c>
      <c r="X113" s="21" t="s">
        <v>190</v>
      </c>
      <c r="Y113" s="21" t="s">
        <v>190</v>
      </c>
      <c r="Z113" s="21" t="s">
        <v>190</v>
      </c>
      <c r="AA113" s="21" t="s">
        <v>190</v>
      </c>
      <c r="AB113" s="21" t="s">
        <v>190</v>
      </c>
      <c r="AC113" s="21" t="s">
        <v>190</v>
      </c>
      <c r="AD113" s="21" t="s">
        <v>190</v>
      </c>
      <c r="AE113" s="21" t="s">
        <v>190</v>
      </c>
      <c r="AF113" s="18" t="s">
        <v>190</v>
      </c>
      <c r="AG113" s="18" t="s">
        <v>190</v>
      </c>
      <c r="AH113" s="61">
        <v>57752</v>
      </c>
      <c r="AI113" s="61" t="s">
        <v>190</v>
      </c>
    </row>
    <row r="114" spans="1:35" x14ac:dyDescent="0.35">
      <c r="A114" s="16" t="s">
        <v>183</v>
      </c>
      <c r="B114" s="9" t="s">
        <v>113</v>
      </c>
      <c r="C114" s="18" t="s">
        <v>190</v>
      </c>
      <c r="D114" s="18" t="s">
        <v>190</v>
      </c>
      <c r="E114" s="18" t="s">
        <v>190</v>
      </c>
      <c r="F114" s="18" t="s">
        <v>190</v>
      </c>
      <c r="G114" s="18" t="s">
        <v>190</v>
      </c>
      <c r="H114" s="18" t="s">
        <v>190</v>
      </c>
      <c r="I114" s="18" t="s">
        <v>190</v>
      </c>
      <c r="J114" s="18" t="s">
        <v>190</v>
      </c>
      <c r="K114" s="18" t="s">
        <v>190</v>
      </c>
      <c r="L114" s="18" t="s">
        <v>190</v>
      </c>
      <c r="M114" s="18">
        <v>31155</v>
      </c>
      <c r="N114" s="18">
        <v>31246</v>
      </c>
      <c r="O114" s="18">
        <v>31414</v>
      </c>
      <c r="P114" s="18">
        <v>31732</v>
      </c>
      <c r="Q114" s="18">
        <v>31927</v>
      </c>
      <c r="R114" s="18">
        <v>32098</v>
      </c>
      <c r="S114" s="18">
        <v>32341</v>
      </c>
      <c r="T114" s="18">
        <v>32695</v>
      </c>
      <c r="U114" s="18">
        <v>32851</v>
      </c>
      <c r="V114" s="21">
        <v>33077</v>
      </c>
      <c r="W114" s="21">
        <v>33234</v>
      </c>
      <c r="X114" s="21" t="s">
        <v>190</v>
      </c>
      <c r="Y114" s="21" t="s">
        <v>190</v>
      </c>
      <c r="Z114" s="21" t="s">
        <v>190</v>
      </c>
      <c r="AA114" s="21" t="s">
        <v>190</v>
      </c>
      <c r="AB114" s="21" t="s">
        <v>190</v>
      </c>
      <c r="AC114" s="21" t="s">
        <v>190</v>
      </c>
      <c r="AD114" s="21" t="s">
        <v>190</v>
      </c>
      <c r="AE114" s="21" t="s">
        <v>190</v>
      </c>
      <c r="AF114" s="18" t="s">
        <v>190</v>
      </c>
      <c r="AG114" s="18" t="s">
        <v>190</v>
      </c>
      <c r="AH114" s="61">
        <v>32516</v>
      </c>
      <c r="AI114" s="61" t="s">
        <v>190</v>
      </c>
    </row>
    <row r="115" spans="1:35" x14ac:dyDescent="0.35">
      <c r="A115" s="16" t="s">
        <v>183</v>
      </c>
      <c r="B115" s="9" t="s">
        <v>114</v>
      </c>
      <c r="C115" s="18" t="s">
        <v>190</v>
      </c>
      <c r="D115" s="18" t="s">
        <v>190</v>
      </c>
      <c r="E115" s="18" t="s">
        <v>190</v>
      </c>
      <c r="F115" s="18" t="s">
        <v>190</v>
      </c>
      <c r="G115" s="18" t="s">
        <v>190</v>
      </c>
      <c r="H115" s="18" t="s">
        <v>190</v>
      </c>
      <c r="I115" s="18" t="s">
        <v>190</v>
      </c>
      <c r="J115" s="18" t="s">
        <v>190</v>
      </c>
      <c r="K115" s="18" t="s">
        <v>190</v>
      </c>
      <c r="L115" s="18" t="s">
        <v>190</v>
      </c>
      <c r="M115" s="18">
        <v>107189</v>
      </c>
      <c r="N115" s="18">
        <v>108306</v>
      </c>
      <c r="O115" s="18">
        <v>109897</v>
      </c>
      <c r="P115" s="18">
        <v>111792</v>
      </c>
      <c r="Q115" s="18">
        <v>114335</v>
      </c>
      <c r="R115" s="18">
        <v>116491</v>
      </c>
      <c r="S115" s="18">
        <v>119065</v>
      </c>
      <c r="T115" s="18">
        <v>121219</v>
      </c>
      <c r="U115" s="18">
        <v>122468</v>
      </c>
      <c r="V115" s="21">
        <v>124084</v>
      </c>
      <c r="W115" s="21">
        <v>125839</v>
      </c>
      <c r="X115" s="21" t="s">
        <v>190</v>
      </c>
      <c r="Y115" s="21" t="s">
        <v>190</v>
      </c>
      <c r="Z115" s="21" t="s">
        <v>190</v>
      </c>
      <c r="AA115" s="21" t="s">
        <v>190</v>
      </c>
      <c r="AB115" s="21" t="s">
        <v>190</v>
      </c>
      <c r="AC115" s="21" t="s">
        <v>190</v>
      </c>
      <c r="AD115" s="21" t="s">
        <v>190</v>
      </c>
      <c r="AE115" s="21" t="s">
        <v>190</v>
      </c>
      <c r="AF115" s="18" t="s">
        <v>190</v>
      </c>
      <c r="AG115" s="18" t="s">
        <v>190</v>
      </c>
      <c r="AH115" s="61">
        <v>131848</v>
      </c>
      <c r="AI115" s="61" t="s">
        <v>190</v>
      </c>
    </row>
    <row r="116" spans="1:35" x14ac:dyDescent="0.35">
      <c r="A116" s="16" t="s">
        <v>183</v>
      </c>
      <c r="B116" s="9" t="s">
        <v>115</v>
      </c>
      <c r="C116" s="18" t="s">
        <v>190</v>
      </c>
      <c r="D116" s="18" t="s">
        <v>190</v>
      </c>
      <c r="E116" s="18" t="s">
        <v>190</v>
      </c>
      <c r="F116" s="18" t="s">
        <v>190</v>
      </c>
      <c r="G116" s="18" t="s">
        <v>190</v>
      </c>
      <c r="H116" s="18" t="s">
        <v>190</v>
      </c>
      <c r="I116" s="18" t="s">
        <v>190</v>
      </c>
      <c r="J116" s="18" t="s">
        <v>190</v>
      </c>
      <c r="K116" s="18" t="s">
        <v>190</v>
      </c>
      <c r="L116" s="18" t="s">
        <v>190</v>
      </c>
      <c r="M116" s="18">
        <v>29687</v>
      </c>
      <c r="N116" s="18">
        <v>29797</v>
      </c>
      <c r="O116" s="18">
        <v>30228</v>
      </c>
      <c r="P116" s="18">
        <v>30774</v>
      </c>
      <c r="Q116" s="18">
        <v>31311</v>
      </c>
      <c r="R116" s="18">
        <v>31581</v>
      </c>
      <c r="S116" s="18">
        <v>31818</v>
      </c>
      <c r="T116" s="18">
        <v>31972</v>
      </c>
      <c r="U116" s="18">
        <v>32114</v>
      </c>
      <c r="V116" s="21">
        <v>32283</v>
      </c>
      <c r="W116" s="21">
        <v>32323</v>
      </c>
      <c r="X116" s="21" t="s">
        <v>190</v>
      </c>
      <c r="Y116" s="21" t="s">
        <v>190</v>
      </c>
      <c r="Z116" s="21" t="s">
        <v>190</v>
      </c>
      <c r="AA116" s="21" t="s">
        <v>190</v>
      </c>
      <c r="AB116" s="21" t="s">
        <v>190</v>
      </c>
      <c r="AC116" s="21" t="s">
        <v>190</v>
      </c>
      <c r="AD116" s="21" t="s">
        <v>190</v>
      </c>
      <c r="AE116" s="21" t="s">
        <v>190</v>
      </c>
      <c r="AF116" s="18" t="s">
        <v>190</v>
      </c>
      <c r="AG116" s="18" t="s">
        <v>190</v>
      </c>
      <c r="AH116" s="61">
        <v>34103</v>
      </c>
      <c r="AI116" s="61" t="s">
        <v>190</v>
      </c>
    </row>
    <row r="117" spans="1:35" x14ac:dyDescent="0.35">
      <c r="A117" s="16" t="s">
        <v>183</v>
      </c>
      <c r="B117" s="9" t="s">
        <v>13</v>
      </c>
      <c r="C117" s="18" t="s">
        <v>190</v>
      </c>
      <c r="D117" s="18" t="s">
        <v>190</v>
      </c>
      <c r="E117" s="18" t="s">
        <v>190</v>
      </c>
      <c r="F117" s="18" t="s">
        <v>190</v>
      </c>
      <c r="G117" s="18" t="s">
        <v>190</v>
      </c>
      <c r="H117" s="18" t="s">
        <v>190</v>
      </c>
      <c r="I117" s="18" t="s">
        <v>190</v>
      </c>
      <c r="J117" s="18" t="s">
        <v>190</v>
      </c>
      <c r="K117" s="18" t="s">
        <v>190</v>
      </c>
      <c r="L117" s="18" t="s">
        <v>190</v>
      </c>
      <c r="M117" s="18">
        <v>69512</v>
      </c>
      <c r="N117" s="18">
        <v>70457</v>
      </c>
      <c r="O117" s="18">
        <v>71541</v>
      </c>
      <c r="P117" s="18">
        <v>72223</v>
      </c>
      <c r="Q117" s="18">
        <v>73127</v>
      </c>
      <c r="R117" s="18">
        <v>74004</v>
      </c>
      <c r="S117" s="18">
        <v>74630</v>
      </c>
      <c r="T117" s="18">
        <v>76036</v>
      </c>
      <c r="U117" s="18">
        <v>76234</v>
      </c>
      <c r="V117" s="21">
        <v>76751</v>
      </c>
      <c r="W117" s="21">
        <v>76551</v>
      </c>
      <c r="X117" s="21" t="s">
        <v>190</v>
      </c>
      <c r="Y117" s="21" t="s">
        <v>190</v>
      </c>
      <c r="Z117" s="21" t="s">
        <v>190</v>
      </c>
      <c r="AA117" s="21" t="s">
        <v>190</v>
      </c>
      <c r="AB117" s="21" t="s">
        <v>190</v>
      </c>
      <c r="AC117" s="21" t="s">
        <v>190</v>
      </c>
      <c r="AD117" s="21" t="s">
        <v>190</v>
      </c>
      <c r="AE117" s="21" t="s">
        <v>190</v>
      </c>
      <c r="AF117" s="18" t="s">
        <v>190</v>
      </c>
      <c r="AG117" s="18" t="s">
        <v>190</v>
      </c>
      <c r="AH117" s="61">
        <v>78654</v>
      </c>
      <c r="AI117" s="61" t="s">
        <v>190</v>
      </c>
    </row>
    <row r="118" spans="1:35" x14ac:dyDescent="0.35">
      <c r="A118" s="16" t="s">
        <v>183</v>
      </c>
      <c r="B118" s="9" t="s">
        <v>116</v>
      </c>
      <c r="C118" s="18" t="s">
        <v>190</v>
      </c>
      <c r="D118" s="18" t="s">
        <v>190</v>
      </c>
      <c r="E118" s="18" t="s">
        <v>190</v>
      </c>
      <c r="F118" s="18" t="s">
        <v>190</v>
      </c>
      <c r="G118" s="18" t="s">
        <v>190</v>
      </c>
      <c r="H118" s="18" t="s">
        <v>190</v>
      </c>
      <c r="I118" s="18" t="s">
        <v>190</v>
      </c>
      <c r="J118" s="18" t="s">
        <v>190</v>
      </c>
      <c r="K118" s="18" t="s">
        <v>190</v>
      </c>
      <c r="L118" s="18" t="s">
        <v>190</v>
      </c>
      <c r="M118" s="18">
        <v>15405</v>
      </c>
      <c r="N118" s="18">
        <v>15512</v>
      </c>
      <c r="O118" s="18">
        <v>15760</v>
      </c>
      <c r="P118" s="18">
        <v>16070</v>
      </c>
      <c r="Q118" s="18">
        <v>16305</v>
      </c>
      <c r="R118" s="18">
        <v>16630</v>
      </c>
      <c r="S118" s="18">
        <v>16907</v>
      </c>
      <c r="T118" s="18">
        <v>17083</v>
      </c>
      <c r="U118" s="18">
        <v>17290</v>
      </c>
      <c r="V118" s="21">
        <v>17580</v>
      </c>
      <c r="W118" s="21">
        <v>17823</v>
      </c>
      <c r="X118" s="21" t="s">
        <v>190</v>
      </c>
      <c r="Y118" s="21" t="s">
        <v>190</v>
      </c>
      <c r="Z118" s="21" t="s">
        <v>190</v>
      </c>
      <c r="AA118" s="21" t="s">
        <v>190</v>
      </c>
      <c r="AB118" s="21" t="s">
        <v>190</v>
      </c>
      <c r="AC118" s="21" t="s">
        <v>190</v>
      </c>
      <c r="AD118" s="21" t="s">
        <v>190</v>
      </c>
      <c r="AE118" s="21" t="s">
        <v>190</v>
      </c>
      <c r="AF118" s="18" t="s">
        <v>190</v>
      </c>
      <c r="AG118" s="18" t="s">
        <v>190</v>
      </c>
      <c r="AH118" s="61">
        <v>18541</v>
      </c>
      <c r="AI118" s="61" t="s">
        <v>190</v>
      </c>
    </row>
    <row r="119" spans="1:35" x14ac:dyDescent="0.35">
      <c r="A119" s="16" t="s">
        <v>183</v>
      </c>
      <c r="B119" s="9" t="s">
        <v>117</v>
      </c>
      <c r="C119" s="18" t="s">
        <v>190</v>
      </c>
      <c r="D119" s="18" t="s">
        <v>190</v>
      </c>
      <c r="E119" s="18" t="s">
        <v>190</v>
      </c>
      <c r="F119" s="18" t="s">
        <v>190</v>
      </c>
      <c r="G119" s="18" t="s">
        <v>190</v>
      </c>
      <c r="H119" s="18" t="s">
        <v>190</v>
      </c>
      <c r="I119" s="18" t="s">
        <v>190</v>
      </c>
      <c r="J119" s="18" t="s">
        <v>190</v>
      </c>
      <c r="K119" s="18" t="s">
        <v>190</v>
      </c>
      <c r="L119" s="18" t="s">
        <v>190</v>
      </c>
      <c r="M119" s="18">
        <v>21496</v>
      </c>
      <c r="N119" s="18">
        <v>21450</v>
      </c>
      <c r="O119" s="18">
        <v>21528</v>
      </c>
      <c r="P119" s="18">
        <v>21772</v>
      </c>
      <c r="Q119" s="18">
        <v>22090</v>
      </c>
      <c r="R119" s="18">
        <v>22282</v>
      </c>
      <c r="S119" s="18">
        <v>22445</v>
      </c>
      <c r="T119" s="18">
        <v>22563</v>
      </c>
      <c r="U119" s="18">
        <v>22668</v>
      </c>
      <c r="V119" s="21">
        <v>22925</v>
      </c>
      <c r="W119" s="21">
        <v>23035</v>
      </c>
      <c r="X119" s="21" t="s">
        <v>190</v>
      </c>
      <c r="Y119" s="21" t="s">
        <v>190</v>
      </c>
      <c r="Z119" s="21" t="s">
        <v>190</v>
      </c>
      <c r="AA119" s="21" t="s">
        <v>190</v>
      </c>
      <c r="AB119" s="21" t="s">
        <v>190</v>
      </c>
      <c r="AC119" s="21" t="s">
        <v>190</v>
      </c>
      <c r="AD119" s="21" t="s">
        <v>190</v>
      </c>
      <c r="AE119" s="21" t="s">
        <v>190</v>
      </c>
      <c r="AF119" s="18" t="s">
        <v>190</v>
      </c>
      <c r="AG119" s="18" t="s">
        <v>190</v>
      </c>
      <c r="AH119" s="61">
        <v>22164</v>
      </c>
      <c r="AI119" s="61" t="s">
        <v>190</v>
      </c>
    </row>
    <row r="120" spans="1:35" x14ac:dyDescent="0.35">
      <c r="A120" s="16" t="s">
        <v>183</v>
      </c>
      <c r="B120" s="9" t="s">
        <v>118</v>
      </c>
      <c r="C120" s="18" t="s">
        <v>190</v>
      </c>
      <c r="D120" s="18" t="s">
        <v>190</v>
      </c>
      <c r="E120" s="18" t="s">
        <v>190</v>
      </c>
      <c r="F120" s="18" t="s">
        <v>190</v>
      </c>
      <c r="G120" s="18" t="s">
        <v>190</v>
      </c>
      <c r="H120" s="18" t="s">
        <v>190</v>
      </c>
      <c r="I120" s="18" t="s">
        <v>190</v>
      </c>
      <c r="J120" s="18" t="s">
        <v>190</v>
      </c>
      <c r="K120" s="18" t="s">
        <v>190</v>
      </c>
      <c r="L120" s="18" t="s">
        <v>190</v>
      </c>
      <c r="M120" s="18">
        <v>17176</v>
      </c>
      <c r="N120" s="18">
        <v>17253</v>
      </c>
      <c r="O120" s="18">
        <v>17296</v>
      </c>
      <c r="P120" s="18">
        <v>17461</v>
      </c>
      <c r="Q120" s="18">
        <v>17623</v>
      </c>
      <c r="R120" s="18">
        <v>17698</v>
      </c>
      <c r="S120" s="18">
        <v>17861</v>
      </c>
      <c r="T120" s="18">
        <v>18054</v>
      </c>
      <c r="U120" s="18">
        <v>18351</v>
      </c>
      <c r="V120" s="21">
        <v>18575</v>
      </c>
      <c r="W120" s="21">
        <v>18765</v>
      </c>
      <c r="X120" s="21" t="s">
        <v>190</v>
      </c>
      <c r="Y120" s="21" t="s">
        <v>190</v>
      </c>
      <c r="Z120" s="21" t="s">
        <v>190</v>
      </c>
      <c r="AA120" s="21" t="s">
        <v>190</v>
      </c>
      <c r="AB120" s="21" t="s">
        <v>190</v>
      </c>
      <c r="AC120" s="21" t="s">
        <v>190</v>
      </c>
      <c r="AD120" s="21" t="s">
        <v>190</v>
      </c>
      <c r="AE120" s="21" t="s">
        <v>190</v>
      </c>
      <c r="AF120" s="18" t="s">
        <v>190</v>
      </c>
      <c r="AG120" s="18" t="s">
        <v>190</v>
      </c>
      <c r="AH120" s="61">
        <v>18862</v>
      </c>
      <c r="AI120" s="61" t="s">
        <v>190</v>
      </c>
    </row>
    <row r="121" spans="1:35" x14ac:dyDescent="0.35">
      <c r="A121" s="16" t="s">
        <v>183</v>
      </c>
      <c r="B121" s="9" t="s">
        <v>184</v>
      </c>
      <c r="C121" s="18" t="s">
        <v>190</v>
      </c>
      <c r="D121" s="18" t="s">
        <v>190</v>
      </c>
      <c r="E121" s="18" t="s">
        <v>190</v>
      </c>
      <c r="F121" s="18" t="s">
        <v>190</v>
      </c>
      <c r="G121" s="18" t="s">
        <v>190</v>
      </c>
      <c r="H121" s="18" t="s">
        <v>190</v>
      </c>
      <c r="I121" s="18" t="s">
        <v>190</v>
      </c>
      <c r="J121" s="18" t="s">
        <v>190</v>
      </c>
      <c r="K121" s="18" t="s">
        <v>190</v>
      </c>
      <c r="L121" s="18" t="s">
        <v>190</v>
      </c>
      <c r="M121" s="21">
        <f t="shared" ref="M121:W121" si="6">SUM(M113:M120)</f>
        <v>348613</v>
      </c>
      <c r="N121" s="21">
        <f t="shared" si="6"/>
        <v>350918</v>
      </c>
      <c r="O121" s="21">
        <f t="shared" si="6"/>
        <v>354976</v>
      </c>
      <c r="P121" s="21">
        <f t="shared" si="6"/>
        <v>359708</v>
      </c>
      <c r="Q121" s="21">
        <f t="shared" si="6"/>
        <v>364848</v>
      </c>
      <c r="R121" s="21">
        <f t="shared" si="6"/>
        <v>369061</v>
      </c>
      <c r="S121" s="21">
        <f t="shared" si="6"/>
        <v>373465</v>
      </c>
      <c r="T121" s="21">
        <f t="shared" si="6"/>
        <v>377930</v>
      </c>
      <c r="U121" s="21">
        <f t="shared" si="6"/>
        <v>380071</v>
      </c>
      <c r="V121" s="21">
        <f t="shared" si="6"/>
        <v>383195</v>
      </c>
      <c r="W121" s="21">
        <f t="shared" si="6"/>
        <v>385332</v>
      </c>
      <c r="X121" s="21" t="s">
        <v>190</v>
      </c>
      <c r="Y121" s="21" t="s">
        <v>190</v>
      </c>
      <c r="Z121" s="21" t="s">
        <v>190</v>
      </c>
      <c r="AA121" s="21" t="s">
        <v>190</v>
      </c>
      <c r="AB121" s="21" t="s">
        <v>190</v>
      </c>
      <c r="AC121" s="21" t="s">
        <v>190</v>
      </c>
      <c r="AD121" s="21" t="s">
        <v>190</v>
      </c>
      <c r="AE121" s="21" t="s">
        <v>190</v>
      </c>
      <c r="AF121" s="21" t="s">
        <v>190</v>
      </c>
      <c r="AG121" s="18" t="s">
        <v>190</v>
      </c>
      <c r="AH121" s="61">
        <v>394440</v>
      </c>
      <c r="AI121" s="61" t="s">
        <v>190</v>
      </c>
    </row>
    <row r="122" spans="1:35" ht="28.5" customHeight="1" x14ac:dyDescent="0.35">
      <c r="A122" s="17" t="s">
        <v>185</v>
      </c>
      <c r="B122" s="17" t="s">
        <v>111</v>
      </c>
      <c r="C122" s="18" t="s">
        <v>190</v>
      </c>
      <c r="D122" s="18" t="s">
        <v>190</v>
      </c>
      <c r="E122" s="18" t="s">
        <v>190</v>
      </c>
      <c r="F122" s="18" t="s">
        <v>190</v>
      </c>
      <c r="G122" s="18" t="s">
        <v>190</v>
      </c>
      <c r="H122" s="18" t="s">
        <v>190</v>
      </c>
      <c r="I122" s="18" t="s">
        <v>190</v>
      </c>
      <c r="J122" s="18" t="s">
        <v>190</v>
      </c>
      <c r="K122" s="18" t="s">
        <v>190</v>
      </c>
      <c r="L122" s="18" t="s">
        <v>190</v>
      </c>
      <c r="M122" s="18">
        <v>16421</v>
      </c>
      <c r="N122" s="18">
        <v>15914</v>
      </c>
      <c r="O122" s="18">
        <v>15366</v>
      </c>
      <c r="P122" s="18">
        <v>15049</v>
      </c>
      <c r="Q122" s="18">
        <v>14866</v>
      </c>
      <c r="R122" s="18">
        <v>14989</v>
      </c>
      <c r="S122" s="18">
        <v>15257</v>
      </c>
      <c r="T122" s="18">
        <v>15655</v>
      </c>
      <c r="U122" s="18">
        <v>16257</v>
      </c>
      <c r="V122" s="21">
        <v>16660</v>
      </c>
      <c r="W122" s="21">
        <v>16804</v>
      </c>
      <c r="X122" s="21" t="s">
        <v>190</v>
      </c>
      <c r="Y122" s="21" t="s">
        <v>190</v>
      </c>
      <c r="Z122" s="21" t="s">
        <v>190</v>
      </c>
      <c r="AA122" s="21" t="s">
        <v>190</v>
      </c>
      <c r="AB122" s="21" t="s">
        <v>190</v>
      </c>
      <c r="AC122" s="21" t="s">
        <v>190</v>
      </c>
      <c r="AD122" s="21" t="s">
        <v>190</v>
      </c>
      <c r="AE122" s="21" t="s">
        <v>190</v>
      </c>
      <c r="AF122" s="18" t="s">
        <v>190</v>
      </c>
      <c r="AG122" s="18" t="s">
        <v>190</v>
      </c>
      <c r="AH122" s="61">
        <v>20764</v>
      </c>
      <c r="AI122" s="61" t="s">
        <v>190</v>
      </c>
    </row>
    <row r="123" spans="1:35" x14ac:dyDescent="0.35">
      <c r="A123" s="17" t="s">
        <v>185</v>
      </c>
      <c r="B123" s="9" t="s">
        <v>186</v>
      </c>
      <c r="C123" s="18" t="s">
        <v>190</v>
      </c>
      <c r="D123" s="18" t="s">
        <v>190</v>
      </c>
      <c r="E123" s="18" t="s">
        <v>190</v>
      </c>
      <c r="F123" s="18" t="s">
        <v>190</v>
      </c>
      <c r="G123" s="18" t="s">
        <v>190</v>
      </c>
      <c r="H123" s="18" t="s">
        <v>190</v>
      </c>
      <c r="I123" s="18" t="s">
        <v>190</v>
      </c>
      <c r="J123" s="18" t="s">
        <v>190</v>
      </c>
      <c r="K123" s="18" t="s">
        <v>190</v>
      </c>
      <c r="L123" s="18" t="s">
        <v>190</v>
      </c>
      <c r="M123" s="18">
        <v>197627</v>
      </c>
      <c r="N123" s="18">
        <v>198621</v>
      </c>
      <c r="O123" s="18">
        <v>198352</v>
      </c>
      <c r="P123" s="18">
        <v>198517</v>
      </c>
      <c r="Q123" s="18">
        <v>199302</v>
      </c>
      <c r="R123" s="18">
        <v>201024</v>
      </c>
      <c r="S123" s="18">
        <v>203607</v>
      </c>
      <c r="T123" s="18">
        <v>205926</v>
      </c>
      <c r="U123" s="18">
        <v>209335</v>
      </c>
      <c r="V123" s="18">
        <v>212338</v>
      </c>
      <c r="W123" s="18">
        <v>216370</v>
      </c>
      <c r="X123" s="18" t="s">
        <v>190</v>
      </c>
      <c r="Y123" s="18" t="s">
        <v>190</v>
      </c>
      <c r="Z123" s="18" t="s">
        <v>190</v>
      </c>
      <c r="AA123" s="18" t="s">
        <v>190</v>
      </c>
      <c r="AB123" s="18" t="s">
        <v>190</v>
      </c>
      <c r="AC123" s="18" t="s">
        <v>190</v>
      </c>
      <c r="AD123" s="18" t="s">
        <v>190</v>
      </c>
      <c r="AE123" s="18" t="s">
        <v>190</v>
      </c>
      <c r="AF123" s="18" t="s">
        <v>190</v>
      </c>
      <c r="AG123" s="18" t="s">
        <v>190</v>
      </c>
      <c r="AH123" s="61">
        <v>242825</v>
      </c>
      <c r="AI123" s="61" t="s">
        <v>190</v>
      </c>
    </row>
    <row r="124" spans="1:35" x14ac:dyDescent="0.35">
      <c r="A124" s="17" t="s">
        <v>185</v>
      </c>
      <c r="B124" s="9" t="s">
        <v>151</v>
      </c>
      <c r="C124" s="18" t="s">
        <v>190</v>
      </c>
      <c r="D124" s="18" t="s">
        <v>190</v>
      </c>
      <c r="E124" s="18" t="s">
        <v>190</v>
      </c>
      <c r="F124" s="18" t="s">
        <v>190</v>
      </c>
      <c r="G124" s="18" t="s">
        <v>190</v>
      </c>
      <c r="H124" s="18" t="s">
        <v>190</v>
      </c>
      <c r="I124" s="18" t="s">
        <v>190</v>
      </c>
      <c r="J124" s="18" t="s">
        <v>190</v>
      </c>
      <c r="K124" s="18" t="s">
        <v>190</v>
      </c>
      <c r="L124" s="18" t="s">
        <v>190</v>
      </c>
      <c r="M124" s="18">
        <v>461288</v>
      </c>
      <c r="N124" s="18">
        <v>463110</v>
      </c>
      <c r="O124" s="18">
        <v>462281</v>
      </c>
      <c r="P124" s="18">
        <v>463296</v>
      </c>
      <c r="Q124" s="18">
        <v>465052</v>
      </c>
      <c r="R124" s="18">
        <v>466559</v>
      </c>
      <c r="S124" s="18">
        <v>470962</v>
      </c>
      <c r="T124" s="18">
        <v>475632</v>
      </c>
      <c r="U124" s="18">
        <v>480870</v>
      </c>
      <c r="V124" s="18">
        <v>487069</v>
      </c>
      <c r="W124" s="18">
        <v>493370</v>
      </c>
      <c r="X124" s="18" t="s">
        <v>190</v>
      </c>
      <c r="Y124" s="18" t="s">
        <v>190</v>
      </c>
      <c r="Z124" s="18" t="s">
        <v>190</v>
      </c>
      <c r="AA124" s="18" t="s">
        <v>190</v>
      </c>
      <c r="AB124" s="18" t="s">
        <v>190</v>
      </c>
      <c r="AC124" s="18" t="s">
        <v>190</v>
      </c>
      <c r="AD124" s="18" t="s">
        <v>190</v>
      </c>
      <c r="AE124" s="18" t="s">
        <v>190</v>
      </c>
      <c r="AF124" s="18" t="s">
        <v>190</v>
      </c>
      <c r="AG124" s="18" t="s">
        <v>190</v>
      </c>
      <c r="AH124" s="61">
        <v>532177</v>
      </c>
      <c r="AI124" s="61" t="s">
        <v>190</v>
      </c>
    </row>
    <row r="125" spans="1:35" ht="34.5" customHeight="1" x14ac:dyDescent="0.35">
      <c r="A125" s="91" t="s">
        <v>272</v>
      </c>
      <c r="B125" s="92" t="s">
        <v>273</v>
      </c>
      <c r="C125" s="18" t="s">
        <v>190</v>
      </c>
      <c r="D125" s="18" t="s">
        <v>190</v>
      </c>
      <c r="E125" s="18" t="s">
        <v>190</v>
      </c>
      <c r="F125" s="18" t="s">
        <v>190</v>
      </c>
      <c r="G125" s="18" t="s">
        <v>190</v>
      </c>
      <c r="H125" s="18" t="s">
        <v>190</v>
      </c>
      <c r="I125" s="18" t="s">
        <v>190</v>
      </c>
      <c r="J125" s="18" t="s">
        <v>190</v>
      </c>
      <c r="K125" s="18" t="s">
        <v>190</v>
      </c>
      <c r="L125" s="18" t="s">
        <v>190</v>
      </c>
      <c r="M125" s="101">
        <v>6799</v>
      </c>
      <c r="N125" s="101">
        <v>6850</v>
      </c>
      <c r="O125" s="101">
        <v>6899</v>
      </c>
      <c r="P125" s="101">
        <v>6962</v>
      </c>
      <c r="Q125" s="101">
        <v>7075</v>
      </c>
      <c r="R125" s="101">
        <v>7019</v>
      </c>
      <c r="S125" s="101">
        <v>7019</v>
      </c>
      <c r="T125" s="101">
        <v>7024</v>
      </c>
      <c r="U125" s="101">
        <v>6989</v>
      </c>
      <c r="V125" s="103">
        <v>6909</v>
      </c>
      <c r="W125" s="103">
        <v>6915</v>
      </c>
      <c r="X125" s="103" t="s">
        <v>190</v>
      </c>
      <c r="Y125" s="103" t="s">
        <v>190</v>
      </c>
      <c r="Z125" s="103" t="s">
        <v>190</v>
      </c>
      <c r="AA125" s="103" t="s">
        <v>190</v>
      </c>
      <c r="AB125" s="103" t="s">
        <v>190</v>
      </c>
      <c r="AC125" s="103" t="s">
        <v>190</v>
      </c>
      <c r="AD125" s="103" t="s">
        <v>190</v>
      </c>
      <c r="AE125" s="103" t="s">
        <v>190</v>
      </c>
      <c r="AF125" s="103" t="s">
        <v>190</v>
      </c>
      <c r="AG125" s="61" t="s">
        <v>190</v>
      </c>
      <c r="AH125" s="61">
        <v>7256</v>
      </c>
      <c r="AI125" s="61" t="s">
        <v>190</v>
      </c>
    </row>
    <row r="126" spans="1:35" x14ac:dyDescent="0.35">
      <c r="A126" s="91" t="s">
        <v>272</v>
      </c>
      <c r="B126" s="92" t="s">
        <v>274</v>
      </c>
      <c r="C126" s="18" t="s">
        <v>190</v>
      </c>
      <c r="D126" s="18" t="s">
        <v>190</v>
      </c>
      <c r="E126" s="18" t="s">
        <v>190</v>
      </c>
      <c r="F126" s="18" t="s">
        <v>190</v>
      </c>
      <c r="G126" s="18" t="s">
        <v>190</v>
      </c>
      <c r="H126" s="18" t="s">
        <v>190</v>
      </c>
      <c r="I126" s="18" t="s">
        <v>190</v>
      </c>
      <c r="J126" s="18" t="s">
        <v>190</v>
      </c>
      <c r="K126" s="18" t="s">
        <v>190</v>
      </c>
      <c r="L126" s="18" t="s">
        <v>190</v>
      </c>
      <c r="M126" s="101">
        <v>11387</v>
      </c>
      <c r="N126" s="101">
        <v>11424</v>
      </c>
      <c r="O126" s="101">
        <v>11517</v>
      </c>
      <c r="P126" s="101">
        <v>11507</v>
      </c>
      <c r="Q126" s="101">
        <v>11445</v>
      </c>
      <c r="R126" s="101">
        <v>11438</v>
      </c>
      <c r="S126" s="101">
        <v>11317</v>
      </c>
      <c r="T126" s="101">
        <v>11245</v>
      </c>
      <c r="U126" s="101">
        <v>11063</v>
      </c>
      <c r="V126" s="103">
        <v>10851</v>
      </c>
      <c r="W126" s="103">
        <v>10847</v>
      </c>
      <c r="X126" s="103" t="s">
        <v>190</v>
      </c>
      <c r="Y126" s="103" t="s">
        <v>190</v>
      </c>
      <c r="Z126" s="103" t="s">
        <v>190</v>
      </c>
      <c r="AA126" s="103" t="s">
        <v>190</v>
      </c>
      <c r="AB126" s="103" t="s">
        <v>190</v>
      </c>
      <c r="AC126" s="103" t="s">
        <v>190</v>
      </c>
      <c r="AD126" s="103" t="s">
        <v>190</v>
      </c>
      <c r="AE126" s="103" t="s">
        <v>190</v>
      </c>
      <c r="AF126" s="103" t="s">
        <v>190</v>
      </c>
      <c r="AG126" s="61" t="s">
        <v>190</v>
      </c>
      <c r="AH126" s="61">
        <v>10490</v>
      </c>
      <c r="AI126" s="61" t="s">
        <v>190</v>
      </c>
    </row>
    <row r="127" spans="1:35" x14ac:dyDescent="0.35">
      <c r="A127" s="91" t="s">
        <v>272</v>
      </c>
      <c r="B127" s="92" t="s">
        <v>275</v>
      </c>
      <c r="C127" s="18" t="s">
        <v>190</v>
      </c>
      <c r="D127" s="18" t="s">
        <v>190</v>
      </c>
      <c r="E127" s="18" t="s">
        <v>190</v>
      </c>
      <c r="F127" s="18" t="s">
        <v>190</v>
      </c>
      <c r="G127" s="18" t="s">
        <v>190</v>
      </c>
      <c r="H127" s="18" t="s">
        <v>190</v>
      </c>
      <c r="I127" s="18" t="s">
        <v>190</v>
      </c>
      <c r="J127" s="18" t="s">
        <v>190</v>
      </c>
      <c r="K127" s="18" t="s">
        <v>190</v>
      </c>
      <c r="L127" s="18" t="s">
        <v>190</v>
      </c>
      <c r="M127" s="101">
        <v>7602</v>
      </c>
      <c r="N127" s="101">
        <v>7666</v>
      </c>
      <c r="O127" s="101">
        <v>7763</v>
      </c>
      <c r="P127" s="101">
        <v>7903</v>
      </c>
      <c r="Q127" s="101">
        <v>8053</v>
      </c>
      <c r="R127" s="101">
        <v>8168</v>
      </c>
      <c r="S127" s="101">
        <v>8311</v>
      </c>
      <c r="T127" s="101">
        <v>8400</v>
      </c>
      <c r="U127" s="101">
        <v>8509</v>
      </c>
      <c r="V127" s="103">
        <v>8511</v>
      </c>
      <c r="W127" s="103">
        <v>8549</v>
      </c>
      <c r="X127" s="103" t="s">
        <v>190</v>
      </c>
      <c r="Y127" s="103" t="s">
        <v>190</v>
      </c>
      <c r="Z127" s="103" t="s">
        <v>190</v>
      </c>
      <c r="AA127" s="103" t="s">
        <v>190</v>
      </c>
      <c r="AB127" s="103" t="s">
        <v>190</v>
      </c>
      <c r="AC127" s="103" t="s">
        <v>190</v>
      </c>
      <c r="AD127" s="103" t="s">
        <v>190</v>
      </c>
      <c r="AE127" s="103" t="s">
        <v>190</v>
      </c>
      <c r="AF127" s="103" t="s">
        <v>190</v>
      </c>
      <c r="AG127" s="61" t="s">
        <v>190</v>
      </c>
      <c r="AH127" s="61">
        <v>9199</v>
      </c>
      <c r="AI127" s="61" t="s">
        <v>190</v>
      </c>
    </row>
    <row r="128" spans="1:35" x14ac:dyDescent="0.35">
      <c r="A128" s="91" t="s">
        <v>272</v>
      </c>
      <c r="B128" s="92" t="s">
        <v>276</v>
      </c>
      <c r="C128" s="18" t="s">
        <v>190</v>
      </c>
      <c r="D128" s="18" t="s">
        <v>190</v>
      </c>
      <c r="E128" s="18" t="s">
        <v>190</v>
      </c>
      <c r="F128" s="18" t="s">
        <v>190</v>
      </c>
      <c r="G128" s="18" t="s">
        <v>190</v>
      </c>
      <c r="H128" s="18" t="s">
        <v>190</v>
      </c>
      <c r="I128" s="18" t="s">
        <v>190</v>
      </c>
      <c r="J128" s="18" t="s">
        <v>190</v>
      </c>
      <c r="K128" s="18" t="s">
        <v>190</v>
      </c>
      <c r="L128" s="18" t="s">
        <v>190</v>
      </c>
      <c r="M128" s="101">
        <v>16761</v>
      </c>
      <c r="N128" s="101">
        <v>16733</v>
      </c>
      <c r="O128" s="101">
        <v>16767</v>
      </c>
      <c r="P128" s="101">
        <v>16949</v>
      </c>
      <c r="Q128" s="101">
        <v>17221</v>
      </c>
      <c r="R128" s="101">
        <v>17367</v>
      </c>
      <c r="S128" s="101">
        <v>17459</v>
      </c>
      <c r="T128" s="101">
        <v>17547</v>
      </c>
      <c r="U128" s="101">
        <v>17668</v>
      </c>
      <c r="V128" s="103">
        <v>17908</v>
      </c>
      <c r="W128" s="103">
        <v>17984</v>
      </c>
      <c r="X128" s="103" t="s">
        <v>190</v>
      </c>
      <c r="Y128" s="103" t="s">
        <v>190</v>
      </c>
      <c r="Z128" s="103" t="s">
        <v>190</v>
      </c>
      <c r="AA128" s="103" t="s">
        <v>190</v>
      </c>
      <c r="AB128" s="103" t="s">
        <v>190</v>
      </c>
      <c r="AC128" s="103" t="s">
        <v>190</v>
      </c>
      <c r="AD128" s="103" t="s">
        <v>190</v>
      </c>
      <c r="AE128" s="103" t="s">
        <v>190</v>
      </c>
      <c r="AF128" s="103" t="s">
        <v>190</v>
      </c>
      <c r="AG128" s="61" t="s">
        <v>190</v>
      </c>
      <c r="AH128" s="61">
        <v>17172</v>
      </c>
      <c r="AI128" s="61" t="s">
        <v>190</v>
      </c>
    </row>
    <row r="129" spans="1:37" x14ac:dyDescent="0.35">
      <c r="A129" s="91" t="s">
        <v>272</v>
      </c>
      <c r="B129" s="92" t="s">
        <v>277</v>
      </c>
      <c r="C129" s="18" t="s">
        <v>190</v>
      </c>
      <c r="D129" s="18" t="s">
        <v>190</v>
      </c>
      <c r="E129" s="18" t="s">
        <v>190</v>
      </c>
      <c r="F129" s="18" t="s">
        <v>190</v>
      </c>
      <c r="G129" s="18" t="s">
        <v>190</v>
      </c>
      <c r="H129" s="18" t="s">
        <v>190</v>
      </c>
      <c r="I129" s="18" t="s">
        <v>190</v>
      </c>
      <c r="J129" s="18" t="s">
        <v>190</v>
      </c>
      <c r="K129" s="18" t="s">
        <v>190</v>
      </c>
      <c r="L129" s="18" t="s">
        <v>190</v>
      </c>
      <c r="M129" s="101">
        <v>13194</v>
      </c>
      <c r="N129" s="101">
        <v>13243</v>
      </c>
      <c r="O129" s="101">
        <v>13469</v>
      </c>
      <c r="P129" s="101">
        <v>13759</v>
      </c>
      <c r="Q129" s="101">
        <v>13981</v>
      </c>
      <c r="R129" s="101">
        <v>14255</v>
      </c>
      <c r="S129" s="101">
        <v>14473</v>
      </c>
      <c r="T129" s="101">
        <v>14653</v>
      </c>
      <c r="U129" s="101">
        <v>14840</v>
      </c>
      <c r="V129" s="103">
        <v>15144</v>
      </c>
      <c r="W129" s="103">
        <v>15382</v>
      </c>
      <c r="X129" s="103" t="s">
        <v>190</v>
      </c>
      <c r="Y129" s="103" t="s">
        <v>190</v>
      </c>
      <c r="Z129" s="103" t="s">
        <v>190</v>
      </c>
      <c r="AA129" s="103" t="s">
        <v>190</v>
      </c>
      <c r="AB129" s="103" t="s">
        <v>190</v>
      </c>
      <c r="AC129" s="103" t="s">
        <v>190</v>
      </c>
      <c r="AD129" s="103" t="s">
        <v>190</v>
      </c>
      <c r="AE129" s="103" t="s">
        <v>190</v>
      </c>
      <c r="AF129" s="103" t="s">
        <v>190</v>
      </c>
      <c r="AG129" s="61" t="s">
        <v>190</v>
      </c>
      <c r="AH129" s="61">
        <v>16178</v>
      </c>
      <c r="AI129" s="61" t="s">
        <v>190</v>
      </c>
    </row>
    <row r="130" spans="1:37" x14ac:dyDescent="0.35">
      <c r="A130" s="91" t="s">
        <v>272</v>
      </c>
      <c r="B130" s="92" t="s">
        <v>278</v>
      </c>
      <c r="C130" s="18" t="s">
        <v>190</v>
      </c>
      <c r="D130" s="18" t="s">
        <v>190</v>
      </c>
      <c r="E130" s="18" t="s">
        <v>190</v>
      </c>
      <c r="F130" s="18" t="s">
        <v>190</v>
      </c>
      <c r="G130" s="18" t="s">
        <v>190</v>
      </c>
      <c r="H130" s="18" t="s">
        <v>190</v>
      </c>
      <c r="I130" s="18" t="s">
        <v>190</v>
      </c>
      <c r="J130" s="18" t="s">
        <v>190</v>
      </c>
      <c r="K130" s="18" t="s">
        <v>190</v>
      </c>
      <c r="L130" s="18" t="s">
        <v>190</v>
      </c>
      <c r="M130" s="101">
        <v>2211</v>
      </c>
      <c r="N130" s="101">
        <v>2269</v>
      </c>
      <c r="O130" s="101">
        <v>2291</v>
      </c>
      <c r="P130" s="101">
        <v>2311</v>
      </c>
      <c r="Q130" s="101">
        <v>2324</v>
      </c>
      <c r="R130" s="101">
        <v>2375</v>
      </c>
      <c r="S130" s="101">
        <v>2434</v>
      </c>
      <c r="T130" s="101">
        <v>2430</v>
      </c>
      <c r="U130" s="101">
        <v>2450</v>
      </c>
      <c r="V130" s="103">
        <v>2436</v>
      </c>
      <c r="W130" s="103">
        <v>2441</v>
      </c>
      <c r="X130" s="103" t="s">
        <v>190</v>
      </c>
      <c r="Y130" s="103" t="s">
        <v>190</v>
      </c>
      <c r="Z130" s="103" t="s">
        <v>190</v>
      </c>
      <c r="AA130" s="103" t="s">
        <v>190</v>
      </c>
      <c r="AB130" s="103" t="s">
        <v>190</v>
      </c>
      <c r="AC130" s="103" t="s">
        <v>190</v>
      </c>
      <c r="AD130" s="103" t="s">
        <v>190</v>
      </c>
      <c r="AE130" s="103" t="s">
        <v>190</v>
      </c>
      <c r="AF130" s="103" t="s">
        <v>190</v>
      </c>
      <c r="AG130" s="61" t="s">
        <v>190</v>
      </c>
      <c r="AH130" s="61">
        <v>2363</v>
      </c>
      <c r="AI130" s="61" t="s">
        <v>190</v>
      </c>
    </row>
    <row r="131" spans="1:37" x14ac:dyDescent="0.35">
      <c r="A131" s="91" t="s">
        <v>272</v>
      </c>
      <c r="B131" s="92" t="s">
        <v>279</v>
      </c>
      <c r="C131" s="18" t="s">
        <v>190</v>
      </c>
      <c r="D131" s="18" t="s">
        <v>190</v>
      </c>
      <c r="E131" s="18" t="s">
        <v>190</v>
      </c>
      <c r="F131" s="18" t="s">
        <v>190</v>
      </c>
      <c r="G131" s="18" t="s">
        <v>190</v>
      </c>
      <c r="H131" s="18" t="s">
        <v>190</v>
      </c>
      <c r="I131" s="18" t="s">
        <v>190</v>
      </c>
      <c r="J131" s="18" t="s">
        <v>190</v>
      </c>
      <c r="K131" s="18" t="s">
        <v>190</v>
      </c>
      <c r="L131" s="18" t="s">
        <v>190</v>
      </c>
      <c r="M131" s="101">
        <v>14897</v>
      </c>
      <c r="N131" s="101">
        <v>14959</v>
      </c>
      <c r="O131" s="101">
        <v>15008</v>
      </c>
      <c r="P131" s="101">
        <v>15191</v>
      </c>
      <c r="Q131" s="101">
        <v>15350</v>
      </c>
      <c r="R131" s="101">
        <v>15389</v>
      </c>
      <c r="S131" s="101">
        <v>15549</v>
      </c>
      <c r="T131" s="101">
        <v>15740</v>
      </c>
      <c r="U131" s="101">
        <v>16006</v>
      </c>
      <c r="V131" s="103">
        <v>16233</v>
      </c>
      <c r="W131" s="103">
        <v>16468</v>
      </c>
      <c r="X131" s="103" t="s">
        <v>190</v>
      </c>
      <c r="Y131" s="103" t="s">
        <v>190</v>
      </c>
      <c r="Z131" s="103" t="s">
        <v>190</v>
      </c>
      <c r="AA131" s="103" t="s">
        <v>190</v>
      </c>
      <c r="AB131" s="103" t="s">
        <v>190</v>
      </c>
      <c r="AC131" s="103" t="s">
        <v>190</v>
      </c>
      <c r="AD131" s="103" t="s">
        <v>190</v>
      </c>
      <c r="AE131" s="103" t="s">
        <v>190</v>
      </c>
      <c r="AF131" s="103" t="s">
        <v>190</v>
      </c>
      <c r="AG131" s="61" t="s">
        <v>190</v>
      </c>
      <c r="AH131" s="61">
        <v>16605</v>
      </c>
      <c r="AI131" s="61" t="s">
        <v>190</v>
      </c>
    </row>
    <row r="132" spans="1:37" x14ac:dyDescent="0.35">
      <c r="A132" s="91" t="s">
        <v>272</v>
      </c>
      <c r="B132" s="92" t="s">
        <v>280</v>
      </c>
      <c r="C132" s="18" t="s">
        <v>190</v>
      </c>
      <c r="D132" s="18" t="s">
        <v>190</v>
      </c>
      <c r="E132" s="18" t="s">
        <v>190</v>
      </c>
      <c r="F132" s="18" t="s">
        <v>190</v>
      </c>
      <c r="G132" s="18" t="s">
        <v>190</v>
      </c>
      <c r="H132" s="18" t="s">
        <v>190</v>
      </c>
      <c r="I132" s="18" t="s">
        <v>190</v>
      </c>
      <c r="J132" s="18" t="s">
        <v>190</v>
      </c>
      <c r="K132" s="18" t="s">
        <v>190</v>
      </c>
      <c r="L132" s="18" t="s">
        <v>190</v>
      </c>
      <c r="M132" s="101">
        <v>2279</v>
      </c>
      <c r="N132" s="101">
        <v>2294</v>
      </c>
      <c r="O132" s="101">
        <v>2288</v>
      </c>
      <c r="P132" s="101">
        <v>2270</v>
      </c>
      <c r="Q132" s="101">
        <v>2273</v>
      </c>
      <c r="R132" s="101">
        <v>2309</v>
      </c>
      <c r="S132" s="101">
        <v>2312</v>
      </c>
      <c r="T132" s="101">
        <v>2314</v>
      </c>
      <c r="U132" s="101">
        <v>2345</v>
      </c>
      <c r="V132" s="103">
        <v>2342</v>
      </c>
      <c r="W132" s="103">
        <v>2297</v>
      </c>
      <c r="X132" s="103" t="s">
        <v>190</v>
      </c>
      <c r="Y132" s="103" t="s">
        <v>190</v>
      </c>
      <c r="Z132" s="103" t="s">
        <v>190</v>
      </c>
      <c r="AA132" s="103" t="s">
        <v>190</v>
      </c>
      <c r="AB132" s="103" t="s">
        <v>190</v>
      </c>
      <c r="AC132" s="103" t="s">
        <v>190</v>
      </c>
      <c r="AD132" s="103" t="s">
        <v>190</v>
      </c>
      <c r="AE132" s="103" t="s">
        <v>190</v>
      </c>
      <c r="AF132" s="103" t="s">
        <v>190</v>
      </c>
      <c r="AG132" s="61" t="s">
        <v>190</v>
      </c>
      <c r="AH132" s="61">
        <v>2257</v>
      </c>
      <c r="AI132" s="61" t="s">
        <v>190</v>
      </c>
    </row>
    <row r="133" spans="1:37" x14ac:dyDescent="0.35">
      <c r="A133" s="91" t="s">
        <v>272</v>
      </c>
      <c r="B133" s="92" t="s">
        <v>281</v>
      </c>
      <c r="C133" s="18" t="s">
        <v>190</v>
      </c>
      <c r="D133" s="18" t="s">
        <v>190</v>
      </c>
      <c r="E133" s="18" t="s">
        <v>190</v>
      </c>
      <c r="F133" s="18" t="s">
        <v>190</v>
      </c>
      <c r="G133" s="18" t="s">
        <v>190</v>
      </c>
      <c r="H133" s="18" t="s">
        <v>190</v>
      </c>
      <c r="I133" s="18" t="s">
        <v>190</v>
      </c>
      <c r="J133" s="18" t="s">
        <v>190</v>
      </c>
      <c r="K133" s="18" t="s">
        <v>190</v>
      </c>
      <c r="L133" s="18" t="s">
        <v>190</v>
      </c>
      <c r="M133" s="101">
        <v>4735</v>
      </c>
      <c r="N133" s="101">
        <v>4717</v>
      </c>
      <c r="O133" s="101">
        <v>4761</v>
      </c>
      <c r="P133" s="101">
        <v>4823</v>
      </c>
      <c r="Q133" s="101">
        <v>4869</v>
      </c>
      <c r="R133" s="101">
        <v>4915</v>
      </c>
      <c r="S133" s="101">
        <v>4986</v>
      </c>
      <c r="T133" s="101">
        <v>5016</v>
      </c>
      <c r="U133" s="101">
        <v>5000</v>
      </c>
      <c r="V133" s="103">
        <v>5017</v>
      </c>
      <c r="W133" s="103">
        <v>5051</v>
      </c>
      <c r="X133" s="103" t="s">
        <v>190</v>
      </c>
      <c r="Y133" s="103" t="s">
        <v>190</v>
      </c>
      <c r="Z133" s="103" t="s">
        <v>190</v>
      </c>
      <c r="AA133" s="103" t="s">
        <v>190</v>
      </c>
      <c r="AB133" s="103" t="s">
        <v>190</v>
      </c>
      <c r="AC133" s="103" t="s">
        <v>190</v>
      </c>
      <c r="AD133" s="103" t="s">
        <v>190</v>
      </c>
      <c r="AE133" s="103" t="s">
        <v>190</v>
      </c>
      <c r="AF133" s="103" t="s">
        <v>190</v>
      </c>
      <c r="AG133" s="61" t="s">
        <v>190</v>
      </c>
      <c r="AH133" s="61">
        <v>4992</v>
      </c>
      <c r="AI133" s="61" t="s">
        <v>190</v>
      </c>
    </row>
    <row r="134" spans="1:37" ht="33" customHeight="1" x14ac:dyDescent="0.35">
      <c r="A134" s="96" t="s">
        <v>263</v>
      </c>
      <c r="B134" s="100" t="s">
        <v>282</v>
      </c>
      <c r="C134" s="101" t="s">
        <v>190</v>
      </c>
      <c r="D134" s="101" t="s">
        <v>190</v>
      </c>
      <c r="E134" s="101" t="s">
        <v>190</v>
      </c>
      <c r="F134" s="101" t="s">
        <v>190</v>
      </c>
      <c r="G134" s="101" t="s">
        <v>190</v>
      </c>
      <c r="H134" s="101" t="s">
        <v>190</v>
      </c>
      <c r="I134" s="101" t="s">
        <v>190</v>
      </c>
      <c r="J134" s="101" t="s">
        <v>190</v>
      </c>
      <c r="K134" s="101" t="s">
        <v>190</v>
      </c>
      <c r="L134" s="101" t="s">
        <v>190</v>
      </c>
      <c r="M134" s="101">
        <v>860046</v>
      </c>
      <c r="N134" s="101">
        <v>851618</v>
      </c>
      <c r="O134" s="101">
        <v>845519</v>
      </c>
      <c r="P134" s="101">
        <v>844116</v>
      </c>
      <c r="Q134" s="101">
        <v>845127</v>
      </c>
      <c r="R134" s="101">
        <v>844846</v>
      </c>
      <c r="S134" s="101">
        <v>846748</v>
      </c>
      <c r="T134" s="101">
        <v>849413</v>
      </c>
      <c r="U134" s="101">
        <v>850639</v>
      </c>
      <c r="V134" s="103">
        <v>853417</v>
      </c>
      <c r="W134" s="103">
        <v>856638</v>
      </c>
      <c r="X134" s="103" t="s">
        <v>190</v>
      </c>
      <c r="Y134" s="103" t="s">
        <v>190</v>
      </c>
      <c r="Z134" s="103" t="s">
        <v>190</v>
      </c>
      <c r="AA134" s="103" t="s">
        <v>190</v>
      </c>
      <c r="AB134" s="103" t="s">
        <v>190</v>
      </c>
      <c r="AC134" s="103" t="s">
        <v>190</v>
      </c>
      <c r="AD134" s="103" t="s">
        <v>190</v>
      </c>
      <c r="AE134" s="103" t="s">
        <v>190</v>
      </c>
      <c r="AF134" s="103" t="s">
        <v>190</v>
      </c>
      <c r="AG134" s="61" t="s">
        <v>190</v>
      </c>
      <c r="AH134" s="61">
        <v>859166</v>
      </c>
      <c r="AI134" s="61" t="s">
        <v>190</v>
      </c>
      <c r="AK134" s="63"/>
    </row>
    <row r="135" spans="1:37" x14ac:dyDescent="0.35">
      <c r="A135" s="96" t="s">
        <v>263</v>
      </c>
      <c r="B135" s="100" t="s">
        <v>265</v>
      </c>
      <c r="C135" s="101" t="s">
        <v>190</v>
      </c>
      <c r="D135" s="101" t="s">
        <v>190</v>
      </c>
      <c r="E135" s="101" t="s">
        <v>190</v>
      </c>
      <c r="F135" s="101" t="s">
        <v>190</v>
      </c>
      <c r="G135" s="101" t="s">
        <v>190</v>
      </c>
      <c r="H135" s="101" t="s">
        <v>190</v>
      </c>
      <c r="I135" s="101" t="s">
        <v>190</v>
      </c>
      <c r="J135" s="101" t="s">
        <v>190</v>
      </c>
      <c r="K135" s="101" t="s">
        <v>190</v>
      </c>
      <c r="L135" s="101" t="s">
        <v>190</v>
      </c>
      <c r="M135" s="101">
        <v>845711</v>
      </c>
      <c r="N135" s="101">
        <v>844349</v>
      </c>
      <c r="O135" s="101">
        <v>842098</v>
      </c>
      <c r="P135" s="101">
        <v>842520</v>
      </c>
      <c r="Q135" s="101">
        <v>846416</v>
      </c>
      <c r="R135" s="101">
        <v>850359</v>
      </c>
      <c r="S135" s="101">
        <v>854802</v>
      </c>
      <c r="T135" s="101">
        <v>860145</v>
      </c>
      <c r="U135" s="101">
        <v>866018</v>
      </c>
      <c r="V135" s="103">
        <v>870433</v>
      </c>
      <c r="W135" s="103">
        <v>875658</v>
      </c>
      <c r="X135" s="103" t="s">
        <v>190</v>
      </c>
      <c r="Y135" s="103" t="s">
        <v>190</v>
      </c>
      <c r="Z135" s="103" t="s">
        <v>190</v>
      </c>
      <c r="AA135" s="103" t="s">
        <v>190</v>
      </c>
      <c r="AB135" s="103" t="s">
        <v>190</v>
      </c>
      <c r="AC135" s="103" t="s">
        <v>190</v>
      </c>
      <c r="AD135" s="103" t="s">
        <v>190</v>
      </c>
      <c r="AE135" s="103" t="s">
        <v>190</v>
      </c>
      <c r="AF135" s="103" t="s">
        <v>190</v>
      </c>
      <c r="AG135" s="61" t="s">
        <v>190</v>
      </c>
      <c r="AH135" s="61">
        <v>886419</v>
      </c>
      <c r="AI135" s="61" t="s">
        <v>190</v>
      </c>
    </row>
    <row r="136" spans="1:37" x14ac:dyDescent="0.35">
      <c r="A136" s="96" t="s">
        <v>263</v>
      </c>
      <c r="B136" s="100" t="s">
        <v>266</v>
      </c>
      <c r="C136" s="101" t="s">
        <v>190</v>
      </c>
      <c r="D136" s="101" t="s">
        <v>190</v>
      </c>
      <c r="E136" s="101" t="s">
        <v>190</v>
      </c>
      <c r="F136" s="101" t="s">
        <v>190</v>
      </c>
      <c r="G136" s="101" t="s">
        <v>190</v>
      </c>
      <c r="H136" s="101" t="s">
        <v>190</v>
      </c>
      <c r="I136" s="101" t="s">
        <v>190</v>
      </c>
      <c r="J136" s="101" t="s">
        <v>190</v>
      </c>
      <c r="K136" s="101" t="s">
        <v>190</v>
      </c>
      <c r="L136" s="101" t="s">
        <v>190</v>
      </c>
      <c r="M136" s="101">
        <v>824595</v>
      </c>
      <c r="N136" s="101">
        <v>828484</v>
      </c>
      <c r="O136" s="101">
        <v>831902</v>
      </c>
      <c r="P136" s="101">
        <v>839562</v>
      </c>
      <c r="Q136" s="101">
        <v>846338</v>
      </c>
      <c r="R136" s="101">
        <v>851795</v>
      </c>
      <c r="S136" s="101">
        <v>858878</v>
      </c>
      <c r="T136" s="101">
        <v>866412</v>
      </c>
      <c r="U136" s="101">
        <v>872367</v>
      </c>
      <c r="V136" s="103">
        <v>879039</v>
      </c>
      <c r="W136" s="103">
        <v>886916</v>
      </c>
      <c r="X136" s="103" t="s">
        <v>190</v>
      </c>
      <c r="Y136" s="103" t="s">
        <v>190</v>
      </c>
      <c r="Z136" s="103" t="s">
        <v>190</v>
      </c>
      <c r="AA136" s="103" t="s">
        <v>190</v>
      </c>
      <c r="AB136" s="103" t="s">
        <v>190</v>
      </c>
      <c r="AC136" s="103" t="s">
        <v>190</v>
      </c>
      <c r="AD136" s="103" t="s">
        <v>190</v>
      </c>
      <c r="AE136" s="103" t="s">
        <v>190</v>
      </c>
      <c r="AF136" s="103" t="s">
        <v>190</v>
      </c>
      <c r="AG136" s="61" t="s">
        <v>190</v>
      </c>
      <c r="AH136" s="61">
        <v>914441</v>
      </c>
      <c r="AI136" s="61" t="s">
        <v>190</v>
      </c>
    </row>
    <row r="137" spans="1:37" x14ac:dyDescent="0.35">
      <c r="A137" s="96" t="s">
        <v>263</v>
      </c>
      <c r="B137" s="100" t="s">
        <v>267</v>
      </c>
      <c r="C137" s="101" t="s">
        <v>190</v>
      </c>
      <c r="D137" s="101" t="s">
        <v>190</v>
      </c>
      <c r="E137" s="101" t="s">
        <v>190</v>
      </c>
      <c r="F137" s="101" t="s">
        <v>190</v>
      </c>
      <c r="G137" s="101" t="s">
        <v>190</v>
      </c>
      <c r="H137" s="101" t="s">
        <v>190</v>
      </c>
      <c r="I137" s="101" t="s">
        <v>190</v>
      </c>
      <c r="J137" s="101" t="s">
        <v>190</v>
      </c>
      <c r="K137" s="101" t="s">
        <v>190</v>
      </c>
      <c r="L137" s="101" t="s">
        <v>190</v>
      </c>
      <c r="M137" s="101">
        <v>774614</v>
      </c>
      <c r="N137" s="101">
        <v>784488</v>
      </c>
      <c r="O137" s="101">
        <v>793387</v>
      </c>
      <c r="P137" s="101">
        <v>803003</v>
      </c>
      <c r="Q137" s="101">
        <v>812746</v>
      </c>
      <c r="R137" s="101">
        <v>822534</v>
      </c>
      <c r="S137" s="101">
        <v>836508</v>
      </c>
      <c r="T137" s="101">
        <v>847159</v>
      </c>
      <c r="U137" s="101">
        <v>855283</v>
      </c>
      <c r="V137" s="103">
        <v>864395</v>
      </c>
      <c r="W137" s="103">
        <v>874605</v>
      </c>
      <c r="X137" s="103" t="s">
        <v>190</v>
      </c>
      <c r="Y137" s="103" t="s">
        <v>190</v>
      </c>
      <c r="Z137" s="103" t="s">
        <v>190</v>
      </c>
      <c r="AA137" s="103" t="s">
        <v>190</v>
      </c>
      <c r="AB137" s="103" t="s">
        <v>190</v>
      </c>
      <c r="AC137" s="103" t="s">
        <v>190</v>
      </c>
      <c r="AD137" s="103" t="s">
        <v>190</v>
      </c>
      <c r="AE137" s="103" t="s">
        <v>190</v>
      </c>
      <c r="AF137" s="103" t="s">
        <v>190</v>
      </c>
      <c r="AG137" s="61" t="s">
        <v>190</v>
      </c>
      <c r="AH137" s="61">
        <v>966055</v>
      </c>
      <c r="AI137" s="61" t="s">
        <v>190</v>
      </c>
    </row>
    <row r="138" spans="1:37" x14ac:dyDescent="0.35">
      <c r="A138" s="96" t="s">
        <v>263</v>
      </c>
      <c r="B138" s="100" t="s">
        <v>283</v>
      </c>
      <c r="C138" s="101" t="s">
        <v>190</v>
      </c>
      <c r="D138" s="101" t="s">
        <v>190</v>
      </c>
      <c r="E138" s="101" t="s">
        <v>190</v>
      </c>
      <c r="F138" s="101" t="s">
        <v>190</v>
      </c>
      <c r="G138" s="101" t="s">
        <v>190</v>
      </c>
      <c r="H138" s="101" t="s">
        <v>190</v>
      </c>
      <c r="I138" s="101" t="s">
        <v>190</v>
      </c>
      <c r="J138" s="101" t="s">
        <v>190</v>
      </c>
      <c r="K138" s="101" t="s">
        <v>190</v>
      </c>
      <c r="L138" s="101" t="s">
        <v>190</v>
      </c>
      <c r="M138" s="101">
        <v>788860</v>
      </c>
      <c r="N138" s="101">
        <v>799276</v>
      </c>
      <c r="O138" s="101">
        <v>809489</v>
      </c>
      <c r="P138" s="101">
        <v>817354</v>
      </c>
      <c r="Q138" s="101">
        <v>827532</v>
      </c>
      <c r="R138" s="101">
        <v>837234</v>
      </c>
      <c r="S138" s="101">
        <v>849417</v>
      </c>
      <c r="T138" s="101">
        <v>858130</v>
      </c>
      <c r="U138" s="101">
        <v>867366</v>
      </c>
      <c r="V138" s="103">
        <v>877096</v>
      </c>
      <c r="W138" s="103">
        <v>889980</v>
      </c>
      <c r="X138" s="103" t="s">
        <v>190</v>
      </c>
      <c r="Y138" s="103" t="s">
        <v>190</v>
      </c>
      <c r="Z138" s="103" t="s">
        <v>190</v>
      </c>
      <c r="AA138" s="103" t="s">
        <v>190</v>
      </c>
      <c r="AB138" s="103" t="s">
        <v>190</v>
      </c>
      <c r="AC138" s="103" t="s">
        <v>190</v>
      </c>
      <c r="AD138" s="103" t="s">
        <v>190</v>
      </c>
      <c r="AE138" s="103" t="s">
        <v>190</v>
      </c>
      <c r="AF138" s="103" t="s">
        <v>190</v>
      </c>
      <c r="AG138" s="61" t="s">
        <v>190</v>
      </c>
      <c r="AH138" s="61">
        <v>929089</v>
      </c>
      <c r="AI138" s="61" t="s">
        <v>190</v>
      </c>
    </row>
  </sheetData>
  <phoneticPr fontId="44" type="noConversion"/>
  <hyperlinks>
    <hyperlink ref="A15" location="Contents!A1" display="This cell contains a hyperlink to the Table of Contents" xr:uid="{00000000-0004-0000-1400-000000000000}"/>
    <hyperlink ref="A13" r:id="rId1" display="Further data available by gender, age, work pattern, employment type, broad industrial group and qualification from Nomis. This link opens in a new window." xr:uid="{A0539ED5-361C-4DAE-AE9C-C9D970AD87C7}"/>
    <hyperlink ref="A11" r:id="rId2" xr:uid="{FB5604E8-BC05-479D-B352-887F3EC54674}"/>
    <hyperlink ref="A10" r:id="rId3" xr:uid="{B5518763-FCDA-4D8C-AA16-D217FF4A51BA}"/>
    <hyperlink ref="A12" r:id="rId4" xr:uid="{A8DFD99F-84CA-43AF-8206-88CA66384413}"/>
  </hyperlinks>
  <pageMargins left="0.7" right="0.7" top="0.75" bottom="0.75" header="0.3" footer="0.3"/>
  <pageSetup paperSize="9" scale="16" orientation="portrait" r:id="rId5"/>
  <ignoredErrors>
    <ignoredError sqref="M121:W121" formulaRange="1"/>
  </ignoredErrors>
  <tableParts count="1">
    <tablePart r:id="rId6"/>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I138"/>
  <sheetViews>
    <sheetView showGridLines="0" zoomScaleNormal="100" workbookViewId="0"/>
  </sheetViews>
  <sheetFormatPr defaultColWidth="9.1796875" defaultRowHeight="15.5" x14ac:dyDescent="0.35"/>
  <cols>
    <col min="1" max="1" width="59" style="13" customWidth="1"/>
    <col min="2" max="2" width="51.1796875" style="9" customWidth="1"/>
    <col min="3" max="21" width="12.6328125" style="9" customWidth="1"/>
    <col min="22" max="31" width="12.6328125" style="14" customWidth="1"/>
    <col min="32" max="35" width="12.6328125" style="13" customWidth="1"/>
    <col min="36" max="16384" width="9.1796875" style="13"/>
  </cols>
  <sheetData>
    <row r="1" spans="1:35" ht="20" x14ac:dyDescent="0.4">
      <c r="A1" s="22" t="s">
        <v>368</v>
      </c>
      <c r="B1" s="13"/>
      <c r="C1" s="13"/>
      <c r="D1" s="13"/>
      <c r="E1" s="13"/>
      <c r="F1" s="13"/>
      <c r="G1" s="13"/>
      <c r="H1" s="13"/>
      <c r="I1" s="13"/>
      <c r="J1" s="13"/>
      <c r="K1" s="13"/>
      <c r="L1" s="13"/>
      <c r="M1" s="13"/>
      <c r="N1" s="13"/>
      <c r="O1" s="13"/>
      <c r="P1" s="13"/>
      <c r="Q1" s="13"/>
      <c r="R1" s="13"/>
      <c r="S1" s="13"/>
      <c r="T1" s="13"/>
      <c r="U1" s="13"/>
      <c r="AB1" s="14" t="s">
        <v>0</v>
      </c>
    </row>
    <row r="2" spans="1:35" x14ac:dyDescent="0.35">
      <c r="A2" s="9" t="s">
        <v>152</v>
      </c>
      <c r="B2" s="13"/>
      <c r="C2" s="13"/>
      <c r="D2" s="13"/>
      <c r="E2" s="13"/>
      <c r="F2" s="13"/>
      <c r="G2" s="13"/>
      <c r="H2" s="13"/>
      <c r="I2" s="13"/>
      <c r="J2" s="13"/>
      <c r="K2" s="13"/>
      <c r="L2" s="13"/>
      <c r="M2" s="13"/>
      <c r="N2" s="13"/>
      <c r="O2" s="13"/>
      <c r="P2" s="13"/>
      <c r="Q2" s="13"/>
      <c r="R2" s="13"/>
      <c r="S2" s="13"/>
      <c r="T2" s="13"/>
      <c r="U2" s="13"/>
    </row>
    <row r="3" spans="1:35" x14ac:dyDescent="0.35">
      <c r="A3" s="9" t="s">
        <v>235</v>
      </c>
      <c r="B3" s="13"/>
      <c r="C3" s="13"/>
      <c r="D3" s="13"/>
      <c r="E3" s="13"/>
      <c r="F3" s="13"/>
      <c r="G3" s="13"/>
      <c r="H3" s="13"/>
      <c r="I3" s="13"/>
      <c r="J3" s="13"/>
      <c r="K3" s="13"/>
      <c r="L3" s="13"/>
      <c r="M3" s="13"/>
      <c r="N3" s="13"/>
      <c r="O3" s="13"/>
      <c r="P3" s="13"/>
      <c r="Q3" s="13"/>
      <c r="R3" s="13"/>
      <c r="S3" s="13"/>
      <c r="T3" s="13"/>
      <c r="U3" s="13"/>
    </row>
    <row r="4" spans="1:35" x14ac:dyDescent="0.35">
      <c r="A4" s="9" t="s">
        <v>299</v>
      </c>
      <c r="B4" s="13"/>
      <c r="C4" s="13"/>
      <c r="D4" s="13"/>
      <c r="E4" s="13"/>
      <c r="F4" s="13"/>
      <c r="G4" s="13"/>
      <c r="H4" s="13"/>
      <c r="I4" s="13"/>
      <c r="J4" s="13"/>
      <c r="K4" s="13"/>
      <c r="L4" s="13"/>
      <c r="M4" s="13"/>
      <c r="N4" s="13"/>
      <c r="O4" s="13"/>
      <c r="P4" s="13"/>
      <c r="Q4" s="13"/>
      <c r="R4" s="13"/>
      <c r="S4" s="13"/>
      <c r="T4" s="13"/>
      <c r="U4" s="13"/>
    </row>
    <row r="5" spans="1:35" x14ac:dyDescent="0.35">
      <c r="A5" s="9" t="s">
        <v>304</v>
      </c>
      <c r="B5" s="13"/>
      <c r="C5" s="13"/>
      <c r="D5" s="13"/>
      <c r="E5" s="13"/>
      <c r="F5" s="13"/>
      <c r="G5" s="13"/>
      <c r="H5" s="13"/>
      <c r="I5" s="13"/>
      <c r="J5" s="13"/>
      <c r="K5" s="13"/>
      <c r="L5" s="13"/>
      <c r="M5" s="13"/>
      <c r="N5" s="13"/>
      <c r="O5" s="13"/>
      <c r="P5" s="13"/>
      <c r="Q5" s="13"/>
      <c r="R5" s="13"/>
      <c r="S5" s="13"/>
      <c r="T5" s="13"/>
      <c r="U5" s="13"/>
    </row>
    <row r="6" spans="1:35" x14ac:dyDescent="0.35">
      <c r="A6" s="9" t="s">
        <v>195</v>
      </c>
      <c r="B6" s="13"/>
      <c r="C6" s="13"/>
      <c r="D6" s="13"/>
      <c r="E6" s="13"/>
      <c r="F6" s="13"/>
      <c r="G6" s="13"/>
      <c r="H6" s="13"/>
      <c r="I6" s="13"/>
      <c r="J6" s="13"/>
      <c r="K6" s="13"/>
      <c r="L6" s="13"/>
      <c r="M6" s="13"/>
      <c r="N6" s="13"/>
      <c r="O6" s="13"/>
      <c r="P6" s="13"/>
      <c r="Q6" s="13"/>
      <c r="R6" s="13"/>
      <c r="S6" s="13"/>
      <c r="T6" s="13"/>
      <c r="U6" s="13"/>
    </row>
    <row r="7" spans="1:35" x14ac:dyDescent="0.35">
      <c r="A7" s="9" t="s">
        <v>331</v>
      </c>
      <c r="B7" s="13"/>
      <c r="C7" s="13"/>
      <c r="D7" s="13"/>
      <c r="E7" s="13"/>
      <c r="F7" s="13"/>
      <c r="G7" s="13"/>
      <c r="H7" s="13"/>
      <c r="I7" s="13"/>
      <c r="J7" s="13"/>
      <c r="K7" s="13"/>
      <c r="L7" s="13"/>
      <c r="M7" s="13"/>
      <c r="N7" s="13"/>
      <c r="O7" s="13"/>
      <c r="P7" s="13"/>
      <c r="Q7" s="13"/>
      <c r="R7" s="13"/>
      <c r="S7" s="13"/>
      <c r="T7" s="13"/>
      <c r="U7" s="13"/>
    </row>
    <row r="8" spans="1:35" x14ac:dyDescent="0.35">
      <c r="A8" s="42" t="s">
        <v>367</v>
      </c>
      <c r="B8" s="13"/>
      <c r="C8" s="13"/>
      <c r="D8" s="13"/>
      <c r="E8" s="13"/>
      <c r="F8" s="13"/>
      <c r="G8" s="13"/>
      <c r="H8" s="13"/>
      <c r="I8" s="13"/>
      <c r="J8" s="13"/>
      <c r="K8" s="13"/>
      <c r="L8" s="13"/>
      <c r="M8" s="13"/>
      <c r="N8" s="13"/>
      <c r="O8" s="13"/>
      <c r="P8" s="13"/>
      <c r="Q8" s="13"/>
      <c r="R8" s="13"/>
      <c r="S8" s="13"/>
      <c r="T8" s="13"/>
      <c r="U8" s="13"/>
    </row>
    <row r="9" spans="1:35" ht="15" customHeight="1" x14ac:dyDescent="0.35">
      <c r="A9" s="9" t="s">
        <v>196</v>
      </c>
      <c r="B9" s="13"/>
      <c r="C9" s="13"/>
      <c r="D9" s="13"/>
      <c r="E9" s="13"/>
      <c r="F9" s="13"/>
      <c r="G9" s="13"/>
      <c r="H9" s="13"/>
      <c r="I9" s="13"/>
      <c r="J9" s="13"/>
      <c r="K9" s="13"/>
      <c r="L9" s="13"/>
      <c r="M9" s="13"/>
      <c r="N9" s="13"/>
      <c r="O9" s="13"/>
      <c r="P9" s="13"/>
      <c r="Q9" s="13"/>
      <c r="R9" s="13"/>
      <c r="S9" s="13"/>
      <c r="T9" s="13"/>
      <c r="U9" s="13"/>
    </row>
    <row r="10" spans="1:35" ht="15" customHeight="1" x14ac:dyDescent="0.35">
      <c r="A10" s="3" t="s">
        <v>362</v>
      </c>
      <c r="B10" s="13"/>
      <c r="C10" s="13"/>
      <c r="D10" s="13"/>
      <c r="E10" s="13"/>
      <c r="F10" s="13"/>
      <c r="G10" s="13"/>
      <c r="H10" s="13"/>
      <c r="I10" s="13"/>
      <c r="J10" s="13"/>
      <c r="K10" s="13"/>
      <c r="L10" s="13"/>
      <c r="M10" s="13"/>
      <c r="N10" s="13"/>
      <c r="O10" s="13"/>
      <c r="P10" s="13"/>
      <c r="Q10" s="13"/>
      <c r="R10" s="13"/>
      <c r="S10" s="13"/>
      <c r="T10" s="13"/>
      <c r="U10" s="13"/>
    </row>
    <row r="11" spans="1:35" x14ac:dyDescent="0.35">
      <c r="A11" s="3" t="s">
        <v>361</v>
      </c>
      <c r="B11" s="13"/>
      <c r="C11" s="13"/>
      <c r="D11" s="13"/>
      <c r="E11" s="13"/>
      <c r="F11" s="13"/>
      <c r="G11" s="13"/>
      <c r="H11" s="13"/>
      <c r="I11" s="13"/>
      <c r="J11" s="13"/>
      <c r="K11" s="13"/>
      <c r="L11" s="13"/>
      <c r="M11" s="13"/>
      <c r="N11" s="13"/>
      <c r="O11" s="13"/>
      <c r="P11" s="13"/>
      <c r="Q11" s="13"/>
      <c r="R11" s="13"/>
      <c r="S11" s="13"/>
      <c r="T11" s="13"/>
      <c r="U11" s="13"/>
    </row>
    <row r="12" spans="1:35" x14ac:dyDescent="0.35">
      <c r="A12" s="3" t="s">
        <v>363</v>
      </c>
      <c r="B12" s="1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row>
    <row r="13" spans="1:35" x14ac:dyDescent="0.25">
      <c r="A13" s="35" t="s">
        <v>317</v>
      </c>
      <c r="B13" s="1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row>
    <row r="14" spans="1:35" s="27" customFormat="1" x14ac:dyDescent="0.25">
      <c r="A14" s="26" t="s">
        <v>154</v>
      </c>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row>
    <row r="15" spans="1:35" s="27" customFormat="1" ht="30" customHeight="1" x14ac:dyDescent="0.25">
      <c r="A15" s="35" t="s">
        <v>232</v>
      </c>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4"/>
    </row>
    <row r="16" spans="1:35" ht="15.75" customHeight="1" x14ac:dyDescent="0.35">
      <c r="A16" s="23" t="s">
        <v>156</v>
      </c>
      <c r="B16" s="23" t="s">
        <v>157</v>
      </c>
      <c r="C16" s="24" t="s">
        <v>197</v>
      </c>
      <c r="D16" s="24" t="s">
        <v>198</v>
      </c>
      <c r="E16" s="24" t="s">
        <v>199</v>
      </c>
      <c r="F16" s="24" t="s">
        <v>200</v>
      </c>
      <c r="G16" s="24" t="s">
        <v>201</v>
      </c>
      <c r="H16" s="24" t="s">
        <v>202</v>
      </c>
      <c r="I16" s="24" t="s">
        <v>203</v>
      </c>
      <c r="J16" s="24" t="s">
        <v>158</v>
      </c>
      <c r="K16" s="24" t="s">
        <v>159</v>
      </c>
      <c r="L16" s="24" t="s">
        <v>160</v>
      </c>
      <c r="M16" s="24" t="s">
        <v>161</v>
      </c>
      <c r="N16" s="24" t="s">
        <v>162</v>
      </c>
      <c r="O16" s="24" t="s">
        <v>163</v>
      </c>
      <c r="P16" s="24" t="s">
        <v>164</v>
      </c>
      <c r="Q16" s="24" t="s">
        <v>165</v>
      </c>
      <c r="R16" s="24" t="s">
        <v>166</v>
      </c>
      <c r="S16" s="24" t="s">
        <v>167</v>
      </c>
      <c r="T16" s="24" t="s">
        <v>168</v>
      </c>
      <c r="U16" s="24" t="s">
        <v>169</v>
      </c>
      <c r="V16" s="24" t="s">
        <v>170</v>
      </c>
      <c r="W16" s="24" t="s">
        <v>171</v>
      </c>
      <c r="X16" s="24" t="s">
        <v>172</v>
      </c>
      <c r="Y16" s="24" t="s">
        <v>173</v>
      </c>
      <c r="Z16" s="24" t="s">
        <v>174</v>
      </c>
      <c r="AA16" s="24" t="s">
        <v>175</v>
      </c>
      <c r="AB16" s="24" t="s">
        <v>176</v>
      </c>
      <c r="AC16" s="24" t="s">
        <v>177</v>
      </c>
      <c r="AD16" s="24" t="s">
        <v>123</v>
      </c>
      <c r="AE16" s="25" t="s">
        <v>150</v>
      </c>
      <c r="AF16" s="24" t="s">
        <v>187</v>
      </c>
      <c r="AG16" s="68" t="s">
        <v>189</v>
      </c>
      <c r="AH16" s="24" t="s">
        <v>257</v>
      </c>
      <c r="AI16" s="24" t="s">
        <v>319</v>
      </c>
    </row>
    <row r="17" spans="1:35" x14ac:dyDescent="0.35">
      <c r="A17" s="16" t="s">
        <v>178</v>
      </c>
      <c r="B17" s="17" t="s">
        <v>48</v>
      </c>
      <c r="C17" s="18">
        <v>36695001</v>
      </c>
      <c r="D17" s="18">
        <v>36690573</v>
      </c>
      <c r="E17" s="18">
        <v>36676306</v>
      </c>
      <c r="F17" s="18">
        <v>36704336</v>
      </c>
      <c r="G17" s="18">
        <v>36798216</v>
      </c>
      <c r="H17" s="18">
        <v>36923269</v>
      </c>
      <c r="I17" s="18">
        <v>37053466</v>
      </c>
      <c r="J17" s="18">
        <v>37192390</v>
      </c>
      <c r="K17" s="18">
        <v>37395652</v>
      </c>
      <c r="L17" s="18">
        <v>37618816</v>
      </c>
      <c r="M17" s="18">
        <v>37877045</v>
      </c>
      <c r="N17" s="18">
        <v>38136534</v>
      </c>
      <c r="O17" s="18">
        <v>38388802</v>
      </c>
      <c r="P17" s="18">
        <v>38689471</v>
      </c>
      <c r="Q17" s="18">
        <v>39111186</v>
      </c>
      <c r="R17" s="18">
        <v>39501769</v>
      </c>
      <c r="S17" s="18">
        <v>39898748</v>
      </c>
      <c r="T17" s="18">
        <v>40218225</v>
      </c>
      <c r="U17" s="18">
        <v>40428051</v>
      </c>
      <c r="V17" s="18">
        <v>40683167</v>
      </c>
      <c r="W17" s="18">
        <v>40944079</v>
      </c>
      <c r="X17" s="18">
        <v>40917089</v>
      </c>
      <c r="Y17" s="18">
        <v>41004326</v>
      </c>
      <c r="Z17" s="18">
        <v>41148359</v>
      </c>
      <c r="AA17" s="18">
        <v>41352353</v>
      </c>
      <c r="AB17" s="18">
        <v>41583534</v>
      </c>
      <c r="AC17" s="18">
        <v>41705149</v>
      </c>
      <c r="AD17" s="18">
        <v>41820238</v>
      </c>
      <c r="AE17" s="18">
        <v>41952870</v>
      </c>
      <c r="AF17" s="18">
        <v>41998608</v>
      </c>
      <c r="AG17" s="18">
        <v>42137842</v>
      </c>
      <c r="AH17" s="61">
        <v>42468848</v>
      </c>
      <c r="AI17" s="61">
        <v>42861264</v>
      </c>
    </row>
    <row r="18" spans="1:35" x14ac:dyDescent="0.35">
      <c r="A18" s="16" t="s">
        <v>178</v>
      </c>
      <c r="B18" s="17" t="s">
        <v>1</v>
      </c>
      <c r="C18" s="18">
        <v>3291933</v>
      </c>
      <c r="D18" s="18">
        <v>3289639</v>
      </c>
      <c r="E18" s="18">
        <v>3289390</v>
      </c>
      <c r="F18" s="18">
        <v>3292415</v>
      </c>
      <c r="G18" s="18">
        <v>3293104</v>
      </c>
      <c r="H18" s="18">
        <v>3288190</v>
      </c>
      <c r="I18" s="18">
        <v>3284299</v>
      </c>
      <c r="J18" s="18">
        <v>3281902</v>
      </c>
      <c r="K18" s="18">
        <v>3281482</v>
      </c>
      <c r="L18" s="18">
        <v>3278692</v>
      </c>
      <c r="M18" s="18">
        <v>3286645</v>
      </c>
      <c r="N18" s="18">
        <v>3295351</v>
      </c>
      <c r="O18" s="18">
        <v>3303864</v>
      </c>
      <c r="P18" s="18">
        <v>3321295</v>
      </c>
      <c r="Q18" s="18">
        <v>3345841</v>
      </c>
      <c r="R18" s="18">
        <v>3368993</v>
      </c>
      <c r="S18" s="18">
        <v>3400324</v>
      </c>
      <c r="T18" s="18">
        <v>3423498</v>
      </c>
      <c r="U18" s="18">
        <v>3441098</v>
      </c>
      <c r="V18" s="18">
        <v>3462158</v>
      </c>
      <c r="W18" s="18">
        <v>3487433</v>
      </c>
      <c r="X18" s="18">
        <v>3470459</v>
      </c>
      <c r="Y18" s="18">
        <v>3461727</v>
      </c>
      <c r="Z18" s="18">
        <v>3454426</v>
      </c>
      <c r="AA18" s="18">
        <v>3458694</v>
      </c>
      <c r="AB18" s="18">
        <v>3463312</v>
      </c>
      <c r="AC18" s="18">
        <v>3463600</v>
      </c>
      <c r="AD18" s="18">
        <v>3455588</v>
      </c>
      <c r="AE18" s="18">
        <v>3457100</v>
      </c>
      <c r="AF18" s="18">
        <v>3448390</v>
      </c>
      <c r="AG18" s="18">
        <v>3439686</v>
      </c>
      <c r="AH18" s="61">
        <v>3457768</v>
      </c>
      <c r="AI18" s="61">
        <v>3479044</v>
      </c>
    </row>
    <row r="19" spans="1:35" ht="35.5" customHeight="1" x14ac:dyDescent="0.35">
      <c r="A19" s="17" t="s">
        <v>179</v>
      </c>
      <c r="B19" s="17" t="s">
        <v>35</v>
      </c>
      <c r="C19" s="18">
        <v>283653</v>
      </c>
      <c r="D19" s="18">
        <v>287714</v>
      </c>
      <c r="E19" s="18">
        <v>291407</v>
      </c>
      <c r="F19" s="18">
        <v>293971</v>
      </c>
      <c r="G19" s="18">
        <v>294979</v>
      </c>
      <c r="H19" s="18">
        <v>295364</v>
      </c>
      <c r="I19" s="18">
        <v>293976</v>
      </c>
      <c r="J19" s="18">
        <v>293143</v>
      </c>
      <c r="K19" s="18">
        <v>293523</v>
      </c>
      <c r="L19" s="18">
        <v>292597</v>
      </c>
      <c r="M19" s="18">
        <v>291636</v>
      </c>
      <c r="N19" s="18">
        <v>292674</v>
      </c>
      <c r="O19" s="18">
        <v>293851</v>
      </c>
      <c r="P19" s="18">
        <v>295779</v>
      </c>
      <c r="Q19" s="18">
        <v>298951</v>
      </c>
      <c r="R19" s="18">
        <v>302940</v>
      </c>
      <c r="S19" s="18">
        <v>308014</v>
      </c>
      <c r="T19" s="18">
        <v>311043</v>
      </c>
      <c r="U19" s="18">
        <v>315289</v>
      </c>
      <c r="V19" s="18">
        <v>319495</v>
      </c>
      <c r="W19" s="18">
        <v>322995</v>
      </c>
      <c r="X19" s="18">
        <v>323088</v>
      </c>
      <c r="Y19" s="18">
        <v>323967</v>
      </c>
      <c r="Z19" s="18">
        <v>324761</v>
      </c>
      <c r="AA19" s="18">
        <v>325525</v>
      </c>
      <c r="AB19" s="18">
        <v>322504</v>
      </c>
      <c r="AC19" s="18">
        <v>318839</v>
      </c>
      <c r="AD19" s="18">
        <v>315001</v>
      </c>
      <c r="AE19" s="18">
        <v>313355</v>
      </c>
      <c r="AF19" s="18">
        <v>311265</v>
      </c>
      <c r="AG19" s="18">
        <v>308433</v>
      </c>
      <c r="AH19" s="61">
        <v>309622</v>
      </c>
      <c r="AI19" s="61">
        <v>310514</v>
      </c>
    </row>
    <row r="20" spans="1:35" x14ac:dyDescent="0.35">
      <c r="A20" s="16" t="s">
        <v>179</v>
      </c>
      <c r="B20" s="17" t="s">
        <v>36</v>
      </c>
      <c r="C20" s="18">
        <v>1183309</v>
      </c>
      <c r="D20" s="18">
        <v>1175597</v>
      </c>
      <c r="E20" s="18">
        <v>1168511</v>
      </c>
      <c r="F20" s="18">
        <v>1164512</v>
      </c>
      <c r="G20" s="18">
        <v>1158103</v>
      </c>
      <c r="H20" s="18">
        <v>1152774</v>
      </c>
      <c r="I20" s="18">
        <v>1147216</v>
      </c>
      <c r="J20" s="18">
        <v>1143459</v>
      </c>
      <c r="K20" s="18">
        <v>1140579</v>
      </c>
      <c r="L20" s="18">
        <v>1136844</v>
      </c>
      <c r="M20" s="18">
        <v>1141727</v>
      </c>
      <c r="N20" s="18">
        <v>1143346</v>
      </c>
      <c r="O20" s="18">
        <v>1142890</v>
      </c>
      <c r="P20" s="18">
        <v>1145204</v>
      </c>
      <c r="Q20" s="18">
        <v>1149326</v>
      </c>
      <c r="R20" s="18">
        <v>1152965</v>
      </c>
      <c r="S20" s="18">
        <v>1161387</v>
      </c>
      <c r="T20" s="18">
        <v>1169157</v>
      </c>
      <c r="U20" s="18">
        <v>1176249</v>
      </c>
      <c r="V20" s="18">
        <v>1183500</v>
      </c>
      <c r="W20" s="18">
        <v>1191494</v>
      </c>
      <c r="X20" s="18">
        <v>1187508</v>
      </c>
      <c r="Y20" s="18">
        <v>1184049</v>
      </c>
      <c r="Z20" s="18">
        <v>1182897</v>
      </c>
      <c r="AA20" s="18">
        <v>1185219</v>
      </c>
      <c r="AB20" s="18">
        <v>1190528</v>
      </c>
      <c r="AC20" s="18">
        <v>1194027</v>
      </c>
      <c r="AD20" s="18">
        <v>1195693</v>
      </c>
      <c r="AE20" s="18">
        <v>1199415</v>
      </c>
      <c r="AF20" s="18">
        <v>1198633</v>
      </c>
      <c r="AG20" s="18">
        <v>1196075</v>
      </c>
      <c r="AH20" s="61">
        <v>1206044</v>
      </c>
      <c r="AI20" s="61">
        <v>1215376</v>
      </c>
    </row>
    <row r="21" spans="1:35" x14ac:dyDescent="0.35">
      <c r="A21" s="16" t="s">
        <v>179</v>
      </c>
      <c r="B21" s="17" t="s">
        <v>37</v>
      </c>
      <c r="C21" s="18">
        <v>781487</v>
      </c>
      <c r="D21" s="18">
        <v>780859</v>
      </c>
      <c r="E21" s="18">
        <v>783124</v>
      </c>
      <c r="F21" s="18">
        <v>786092</v>
      </c>
      <c r="G21" s="18">
        <v>789968</v>
      </c>
      <c r="H21" s="18">
        <v>790948</v>
      </c>
      <c r="I21" s="18">
        <v>793691</v>
      </c>
      <c r="J21" s="18">
        <v>797132</v>
      </c>
      <c r="K21" s="18">
        <v>800619</v>
      </c>
      <c r="L21" s="18">
        <v>806193</v>
      </c>
      <c r="M21" s="18">
        <v>810703</v>
      </c>
      <c r="N21" s="18">
        <v>814592</v>
      </c>
      <c r="O21" s="18">
        <v>817199</v>
      </c>
      <c r="P21" s="18">
        <v>823392</v>
      </c>
      <c r="Q21" s="18">
        <v>832257</v>
      </c>
      <c r="R21" s="18">
        <v>839828</v>
      </c>
      <c r="S21" s="18">
        <v>849255</v>
      </c>
      <c r="T21" s="18">
        <v>856070</v>
      </c>
      <c r="U21" s="18">
        <v>860882</v>
      </c>
      <c r="V21" s="18">
        <v>867249</v>
      </c>
      <c r="W21" s="18">
        <v>876218</v>
      </c>
      <c r="X21" s="18">
        <v>873647</v>
      </c>
      <c r="Y21" s="18">
        <v>871516</v>
      </c>
      <c r="Z21" s="18">
        <v>870567</v>
      </c>
      <c r="AA21" s="18">
        <v>874708</v>
      </c>
      <c r="AB21" s="18">
        <v>880477</v>
      </c>
      <c r="AC21" s="18">
        <v>884677</v>
      </c>
      <c r="AD21" s="18">
        <v>887333</v>
      </c>
      <c r="AE21" s="18">
        <v>891283</v>
      </c>
      <c r="AF21" s="18">
        <v>892881</v>
      </c>
      <c r="AG21" s="18">
        <v>890338</v>
      </c>
      <c r="AH21" s="61">
        <v>898725</v>
      </c>
      <c r="AI21" s="61">
        <v>908385</v>
      </c>
    </row>
    <row r="22" spans="1:35" x14ac:dyDescent="0.35">
      <c r="A22" s="16" t="s">
        <v>179</v>
      </c>
      <c r="B22" s="17" t="s">
        <v>236</v>
      </c>
      <c r="C22" s="18">
        <v>177224</v>
      </c>
      <c r="D22" s="18">
        <v>176989</v>
      </c>
      <c r="E22" s="18">
        <v>176977</v>
      </c>
      <c r="F22" s="18">
        <v>177254</v>
      </c>
      <c r="G22" s="18">
        <v>177653</v>
      </c>
      <c r="H22" s="18">
        <v>178568</v>
      </c>
      <c r="I22" s="18">
        <v>179512</v>
      </c>
      <c r="J22" s="18">
        <v>180153</v>
      </c>
      <c r="K22" s="18">
        <v>181071</v>
      </c>
      <c r="L22" s="18">
        <v>181493</v>
      </c>
      <c r="M22" s="18">
        <v>181800</v>
      </c>
      <c r="N22" s="18">
        <v>182978</v>
      </c>
      <c r="O22" s="18">
        <v>184274</v>
      </c>
      <c r="P22" s="18">
        <v>185569</v>
      </c>
      <c r="Q22" s="18">
        <v>187749</v>
      </c>
      <c r="R22" s="18">
        <v>189533</v>
      </c>
      <c r="S22" s="18">
        <v>191565</v>
      </c>
      <c r="T22" s="18">
        <v>192329</v>
      </c>
      <c r="U22" s="18">
        <v>192739</v>
      </c>
      <c r="V22" s="18">
        <v>193382</v>
      </c>
      <c r="W22" s="18">
        <v>194989</v>
      </c>
      <c r="X22" s="18">
        <v>193686</v>
      </c>
      <c r="Y22" s="18">
        <v>192996</v>
      </c>
      <c r="Z22" s="18">
        <v>192100</v>
      </c>
      <c r="AA22" s="18">
        <v>192534</v>
      </c>
      <c r="AB22" s="18">
        <v>192902</v>
      </c>
      <c r="AC22" s="18">
        <v>193156</v>
      </c>
      <c r="AD22" s="18">
        <v>192453</v>
      </c>
      <c r="AE22" s="18">
        <v>192576</v>
      </c>
      <c r="AF22" s="18">
        <v>191690</v>
      </c>
      <c r="AG22" s="18">
        <v>190768</v>
      </c>
      <c r="AH22" s="61">
        <v>191339</v>
      </c>
      <c r="AI22" s="61">
        <v>192090</v>
      </c>
    </row>
    <row r="23" spans="1:35" x14ac:dyDescent="0.35">
      <c r="A23" s="16" t="s">
        <v>179</v>
      </c>
      <c r="B23" s="17" t="s">
        <v>38</v>
      </c>
      <c r="C23" s="18">
        <v>470948</v>
      </c>
      <c r="D23" s="18">
        <v>472393</v>
      </c>
      <c r="E23" s="18">
        <v>473425</v>
      </c>
      <c r="F23" s="18">
        <v>473471</v>
      </c>
      <c r="G23" s="18">
        <v>474063</v>
      </c>
      <c r="H23" s="18">
        <v>471610</v>
      </c>
      <c r="I23" s="18">
        <v>471165</v>
      </c>
      <c r="J23" s="18">
        <v>470880</v>
      </c>
      <c r="K23" s="18">
        <v>470718</v>
      </c>
      <c r="L23" s="18">
        <v>470585</v>
      </c>
      <c r="M23" s="18">
        <v>470950</v>
      </c>
      <c r="N23" s="18">
        <v>472391</v>
      </c>
      <c r="O23" s="18">
        <v>474449</v>
      </c>
      <c r="P23" s="18">
        <v>477409</v>
      </c>
      <c r="Q23" s="18">
        <v>481807</v>
      </c>
      <c r="R23" s="18">
        <v>485378</v>
      </c>
      <c r="S23" s="18">
        <v>488859</v>
      </c>
      <c r="T23" s="18">
        <v>491756</v>
      </c>
      <c r="U23" s="18">
        <v>493722</v>
      </c>
      <c r="V23" s="18">
        <v>495793</v>
      </c>
      <c r="W23" s="18">
        <v>499707</v>
      </c>
      <c r="X23" s="18">
        <v>496889</v>
      </c>
      <c r="Y23" s="18">
        <v>494268</v>
      </c>
      <c r="Z23" s="18">
        <v>491679</v>
      </c>
      <c r="AA23" s="18">
        <v>490555</v>
      </c>
      <c r="AB23" s="18">
        <v>490238</v>
      </c>
      <c r="AC23" s="18">
        <v>489695</v>
      </c>
      <c r="AD23" s="18">
        <v>487333</v>
      </c>
      <c r="AE23" s="18">
        <v>486977</v>
      </c>
      <c r="AF23" s="18">
        <v>485226</v>
      </c>
      <c r="AG23" s="18">
        <v>483737</v>
      </c>
      <c r="AH23" s="61">
        <v>484626</v>
      </c>
      <c r="AI23" s="61">
        <v>487332</v>
      </c>
    </row>
    <row r="24" spans="1:35" x14ac:dyDescent="0.35">
      <c r="A24" s="16" t="s">
        <v>179</v>
      </c>
      <c r="B24" s="17" t="s">
        <v>121</v>
      </c>
      <c r="C24" s="18">
        <v>285964</v>
      </c>
      <c r="D24" s="18">
        <v>287194</v>
      </c>
      <c r="E24" s="18">
        <v>288647</v>
      </c>
      <c r="F24" s="18">
        <v>290446</v>
      </c>
      <c r="G24" s="18">
        <v>291254</v>
      </c>
      <c r="H24" s="18">
        <v>291077</v>
      </c>
      <c r="I24" s="18">
        <v>290668</v>
      </c>
      <c r="J24" s="18">
        <v>289968</v>
      </c>
      <c r="K24" s="18">
        <v>289649</v>
      </c>
      <c r="L24" s="18">
        <v>288503</v>
      </c>
      <c r="M24" s="18">
        <v>288412</v>
      </c>
      <c r="N24" s="18">
        <v>289905</v>
      </c>
      <c r="O24" s="18">
        <v>292431</v>
      </c>
      <c r="P24" s="18">
        <v>295142</v>
      </c>
      <c r="Q24" s="18">
        <v>298272</v>
      </c>
      <c r="R24" s="18">
        <v>301922</v>
      </c>
      <c r="S24" s="18">
        <v>304517</v>
      </c>
      <c r="T24" s="18">
        <v>306304</v>
      </c>
      <c r="U24" s="18">
        <v>306259</v>
      </c>
      <c r="V24" s="18">
        <v>307110</v>
      </c>
      <c r="W24" s="18">
        <v>307773</v>
      </c>
      <c r="X24" s="18">
        <v>303655</v>
      </c>
      <c r="Y24" s="18">
        <v>304568</v>
      </c>
      <c r="Z24" s="18">
        <v>302957</v>
      </c>
      <c r="AA24" s="18">
        <v>302633</v>
      </c>
      <c r="AB24" s="18">
        <v>301990</v>
      </c>
      <c r="AC24" s="18">
        <v>300365</v>
      </c>
      <c r="AD24" s="18">
        <v>297615</v>
      </c>
      <c r="AE24" s="18">
        <v>295359</v>
      </c>
      <c r="AF24" s="18">
        <v>293074</v>
      </c>
      <c r="AG24" s="18">
        <v>294626</v>
      </c>
      <c r="AH24" s="61">
        <v>293328</v>
      </c>
      <c r="AI24" s="61">
        <v>292861</v>
      </c>
    </row>
    <row r="25" spans="1:35" x14ac:dyDescent="0.35">
      <c r="A25" s="16" t="s">
        <v>179</v>
      </c>
      <c r="B25" s="17" t="s">
        <v>39</v>
      </c>
      <c r="C25" s="18">
        <v>238812</v>
      </c>
      <c r="D25" s="18">
        <v>238343</v>
      </c>
      <c r="E25" s="18">
        <v>237749</v>
      </c>
      <c r="F25" s="18">
        <v>237448</v>
      </c>
      <c r="G25" s="18">
        <v>237335</v>
      </c>
      <c r="H25" s="18">
        <v>236711</v>
      </c>
      <c r="I25" s="18">
        <v>236616</v>
      </c>
      <c r="J25" s="18">
        <v>236154</v>
      </c>
      <c r="K25" s="18">
        <v>235368</v>
      </c>
      <c r="L25" s="18">
        <v>234139</v>
      </c>
      <c r="M25" s="18">
        <v>234109</v>
      </c>
      <c r="N25" s="18">
        <v>233875</v>
      </c>
      <c r="O25" s="18">
        <v>234319</v>
      </c>
      <c r="P25" s="18">
        <v>235463</v>
      </c>
      <c r="Q25" s="18">
        <v>235904</v>
      </c>
      <c r="R25" s="18">
        <v>236381</v>
      </c>
      <c r="S25" s="18">
        <v>237393</v>
      </c>
      <c r="T25" s="18">
        <v>237798</v>
      </c>
      <c r="U25" s="18">
        <v>237379</v>
      </c>
      <c r="V25" s="18">
        <v>237293</v>
      </c>
      <c r="W25" s="18">
        <v>237446</v>
      </c>
      <c r="X25" s="18">
        <v>234858</v>
      </c>
      <c r="Y25" s="18">
        <v>232983</v>
      </c>
      <c r="Z25" s="18">
        <v>231002</v>
      </c>
      <c r="AA25" s="18">
        <v>229341</v>
      </c>
      <c r="AB25" s="18">
        <v>227851</v>
      </c>
      <c r="AC25" s="18">
        <v>226606</v>
      </c>
      <c r="AD25" s="18">
        <v>224357</v>
      </c>
      <c r="AE25" s="18">
        <v>222809</v>
      </c>
      <c r="AF25" s="18">
        <v>220817</v>
      </c>
      <c r="AG25" s="18">
        <v>220350</v>
      </c>
      <c r="AH25" s="61">
        <v>219461</v>
      </c>
      <c r="AI25" s="61">
        <v>219104</v>
      </c>
    </row>
    <row r="26" spans="1:35" x14ac:dyDescent="0.35">
      <c r="A26" s="16" t="s">
        <v>179</v>
      </c>
      <c r="B26" s="17" t="s">
        <v>40</v>
      </c>
      <c r="C26" s="18">
        <v>157544</v>
      </c>
      <c r="D26" s="18">
        <v>157984</v>
      </c>
      <c r="E26" s="18">
        <v>157983</v>
      </c>
      <c r="F26" s="18">
        <v>158078</v>
      </c>
      <c r="G26" s="18">
        <v>158452</v>
      </c>
      <c r="H26" s="18">
        <v>158268</v>
      </c>
      <c r="I26" s="18">
        <v>158287</v>
      </c>
      <c r="J26" s="18">
        <v>158255</v>
      </c>
      <c r="K26" s="18">
        <v>157625</v>
      </c>
      <c r="L26" s="18">
        <v>157435</v>
      </c>
      <c r="M26" s="18">
        <v>158125</v>
      </c>
      <c r="N26" s="18">
        <v>158470</v>
      </c>
      <c r="O26" s="18">
        <v>159321</v>
      </c>
      <c r="P26" s="18">
        <v>160765</v>
      </c>
      <c r="Q26" s="18">
        <v>161741</v>
      </c>
      <c r="R26" s="18">
        <v>162504</v>
      </c>
      <c r="S26" s="18">
        <v>163653</v>
      </c>
      <c r="T26" s="18">
        <v>164329</v>
      </c>
      <c r="U26" s="18">
        <v>163909</v>
      </c>
      <c r="V26" s="18">
        <v>163662</v>
      </c>
      <c r="W26" s="18">
        <v>163619</v>
      </c>
      <c r="X26" s="18">
        <v>161799</v>
      </c>
      <c r="Y26" s="18">
        <v>160620</v>
      </c>
      <c r="Z26" s="18">
        <v>159514</v>
      </c>
      <c r="AA26" s="18">
        <v>158434</v>
      </c>
      <c r="AB26" s="18">
        <v>157586</v>
      </c>
      <c r="AC26" s="18">
        <v>156688</v>
      </c>
      <c r="AD26" s="18">
        <v>155296</v>
      </c>
      <c r="AE26" s="18">
        <v>154250</v>
      </c>
      <c r="AF26" s="18">
        <v>152580</v>
      </c>
      <c r="AG26" s="18">
        <v>152644</v>
      </c>
      <c r="AH26" s="61">
        <v>151696</v>
      </c>
      <c r="AI26" s="61">
        <v>150807</v>
      </c>
    </row>
    <row r="27" spans="1:35" ht="36.65" customHeight="1" x14ac:dyDescent="0.35">
      <c r="A27" s="17" t="s">
        <v>180</v>
      </c>
      <c r="B27" s="17" t="s">
        <v>41</v>
      </c>
      <c r="C27" s="18">
        <v>102669</v>
      </c>
      <c r="D27" s="18">
        <v>101589</v>
      </c>
      <c r="E27" s="18">
        <v>101466</v>
      </c>
      <c r="F27" s="18">
        <v>102231</v>
      </c>
      <c r="G27" s="18">
        <v>102376</v>
      </c>
      <c r="H27" s="18">
        <v>102411</v>
      </c>
      <c r="I27" s="18">
        <v>102111</v>
      </c>
      <c r="J27" s="18">
        <v>101667</v>
      </c>
      <c r="K27" s="18">
        <v>101285</v>
      </c>
      <c r="L27" s="18">
        <v>100176</v>
      </c>
      <c r="M27" s="18">
        <v>99872</v>
      </c>
      <c r="N27" s="18">
        <v>99809</v>
      </c>
      <c r="O27" s="18">
        <v>100019</v>
      </c>
      <c r="P27" s="18">
        <v>100246</v>
      </c>
      <c r="Q27" s="18">
        <v>100430</v>
      </c>
      <c r="R27" s="18">
        <v>101438</v>
      </c>
      <c r="S27" s="18">
        <v>101583</v>
      </c>
      <c r="T27" s="18">
        <v>100914</v>
      </c>
      <c r="U27" s="18">
        <v>100693</v>
      </c>
      <c r="V27" s="18">
        <v>100291</v>
      </c>
      <c r="W27" s="18">
        <v>100620</v>
      </c>
      <c r="X27" s="18">
        <v>98148</v>
      </c>
      <c r="Y27" s="18">
        <v>99029</v>
      </c>
      <c r="Z27" s="18">
        <v>98334</v>
      </c>
      <c r="AA27" s="18">
        <v>97494</v>
      </c>
      <c r="AB27" s="18">
        <v>97186</v>
      </c>
      <c r="AC27" s="18">
        <v>96348</v>
      </c>
      <c r="AD27" s="18">
        <v>95332</v>
      </c>
      <c r="AE27" s="18">
        <v>94287</v>
      </c>
      <c r="AF27" s="18">
        <v>93723</v>
      </c>
      <c r="AG27" s="18">
        <v>94196</v>
      </c>
      <c r="AH27" s="61">
        <v>93900</v>
      </c>
      <c r="AI27" s="61">
        <v>93445</v>
      </c>
    </row>
    <row r="28" spans="1:35" x14ac:dyDescent="0.35">
      <c r="A28" s="16" t="s">
        <v>180</v>
      </c>
      <c r="B28" s="17" t="s">
        <v>42</v>
      </c>
      <c r="C28" s="18">
        <v>862767</v>
      </c>
      <c r="D28" s="18">
        <v>870257</v>
      </c>
      <c r="E28" s="18">
        <v>875229</v>
      </c>
      <c r="F28" s="18">
        <v>880198</v>
      </c>
      <c r="G28" s="18">
        <v>882476</v>
      </c>
      <c r="H28" s="18">
        <v>881675</v>
      </c>
      <c r="I28" s="18">
        <v>881129</v>
      </c>
      <c r="J28" s="18">
        <v>881005</v>
      </c>
      <c r="K28" s="18">
        <v>881357</v>
      </c>
      <c r="L28" s="18">
        <v>880342</v>
      </c>
      <c r="M28" s="18">
        <v>880529</v>
      </c>
      <c r="N28" s="18">
        <v>885269</v>
      </c>
      <c r="O28" s="18">
        <v>891778</v>
      </c>
      <c r="P28" s="18">
        <v>901590</v>
      </c>
      <c r="Q28" s="18">
        <v>909909</v>
      </c>
      <c r="R28" s="18">
        <v>919414</v>
      </c>
      <c r="S28" s="18">
        <v>929863</v>
      </c>
      <c r="T28" s="18">
        <v>938501</v>
      </c>
      <c r="U28" s="18">
        <v>940690</v>
      </c>
      <c r="V28" s="18">
        <v>944907</v>
      </c>
      <c r="W28" s="18">
        <v>947488</v>
      </c>
      <c r="X28" s="18">
        <v>941430</v>
      </c>
      <c r="Y28" s="18">
        <v>938825</v>
      </c>
      <c r="Z28" s="18">
        <v>937083</v>
      </c>
      <c r="AA28" s="18">
        <v>936552</v>
      </c>
      <c r="AB28" s="18">
        <v>933353</v>
      </c>
      <c r="AC28" s="18">
        <v>928788</v>
      </c>
      <c r="AD28" s="18">
        <v>920869</v>
      </c>
      <c r="AE28" s="18">
        <v>915576</v>
      </c>
      <c r="AF28" s="18">
        <v>908338</v>
      </c>
      <c r="AG28" s="18">
        <v>910995</v>
      </c>
      <c r="AH28" s="61">
        <v>907340</v>
      </c>
      <c r="AI28" s="61">
        <v>907258</v>
      </c>
    </row>
    <row r="29" spans="1:35" x14ac:dyDescent="0.35">
      <c r="A29" s="16" t="s">
        <v>180</v>
      </c>
      <c r="B29" s="17" t="s">
        <v>43</v>
      </c>
      <c r="C29" s="18">
        <v>1381114</v>
      </c>
      <c r="D29" s="18">
        <v>1378061</v>
      </c>
      <c r="E29" s="18">
        <v>1376324</v>
      </c>
      <c r="F29" s="18">
        <v>1376446</v>
      </c>
      <c r="G29" s="18">
        <v>1376447</v>
      </c>
      <c r="H29" s="18">
        <v>1373977</v>
      </c>
      <c r="I29" s="18">
        <v>1375770</v>
      </c>
      <c r="J29" s="18">
        <v>1376030</v>
      </c>
      <c r="K29" s="18">
        <v>1376186</v>
      </c>
      <c r="L29" s="18">
        <v>1377591</v>
      </c>
      <c r="M29" s="18">
        <v>1379193</v>
      </c>
      <c r="N29" s="18">
        <v>1384550</v>
      </c>
      <c r="O29" s="18">
        <v>1389027</v>
      </c>
      <c r="P29" s="18">
        <v>1395638</v>
      </c>
      <c r="Q29" s="18">
        <v>1402272</v>
      </c>
      <c r="R29" s="18">
        <v>1408463</v>
      </c>
      <c r="S29" s="18">
        <v>1416637</v>
      </c>
      <c r="T29" s="18">
        <v>1421686</v>
      </c>
      <c r="U29" s="18">
        <v>1423229</v>
      </c>
      <c r="V29" s="18">
        <v>1426127</v>
      </c>
      <c r="W29" s="18">
        <v>1430919</v>
      </c>
      <c r="X29" s="18">
        <v>1424156</v>
      </c>
      <c r="Y29" s="18">
        <v>1419288</v>
      </c>
      <c r="Z29" s="18">
        <v>1416357</v>
      </c>
      <c r="AA29" s="18">
        <v>1416634</v>
      </c>
      <c r="AB29" s="18">
        <v>1419032</v>
      </c>
      <c r="AC29" s="18">
        <v>1420394</v>
      </c>
      <c r="AD29" s="18">
        <v>1416675</v>
      </c>
      <c r="AE29" s="18">
        <v>1415880</v>
      </c>
      <c r="AF29" s="18">
        <v>1412469</v>
      </c>
      <c r="AG29" s="18">
        <v>1411310</v>
      </c>
      <c r="AH29" s="61">
        <v>1412965</v>
      </c>
      <c r="AI29" s="61">
        <v>1417867</v>
      </c>
    </row>
    <row r="30" spans="1:35" x14ac:dyDescent="0.35">
      <c r="A30" s="16" t="s">
        <v>180</v>
      </c>
      <c r="B30" s="17" t="s">
        <v>44</v>
      </c>
      <c r="C30" s="18">
        <v>945383</v>
      </c>
      <c r="D30" s="18">
        <v>939732</v>
      </c>
      <c r="E30" s="18">
        <v>936371</v>
      </c>
      <c r="F30" s="18">
        <v>933540</v>
      </c>
      <c r="G30" s="18">
        <v>931805</v>
      </c>
      <c r="H30" s="18">
        <v>930127</v>
      </c>
      <c r="I30" s="18">
        <v>925289</v>
      </c>
      <c r="J30" s="18">
        <v>923200</v>
      </c>
      <c r="K30" s="18">
        <v>922654</v>
      </c>
      <c r="L30" s="18">
        <v>920583</v>
      </c>
      <c r="M30" s="18">
        <v>927051</v>
      </c>
      <c r="N30" s="18">
        <v>925723</v>
      </c>
      <c r="O30" s="18">
        <v>923040</v>
      </c>
      <c r="P30" s="18">
        <v>923821</v>
      </c>
      <c r="Q30" s="18">
        <v>933230</v>
      </c>
      <c r="R30" s="18">
        <v>939678</v>
      </c>
      <c r="S30" s="18">
        <v>952241</v>
      </c>
      <c r="T30" s="18">
        <v>962397</v>
      </c>
      <c r="U30" s="18">
        <v>976486</v>
      </c>
      <c r="V30" s="18">
        <v>990833</v>
      </c>
      <c r="W30" s="18">
        <v>1008406</v>
      </c>
      <c r="X30" s="18">
        <v>1006725</v>
      </c>
      <c r="Y30" s="18">
        <v>1004585</v>
      </c>
      <c r="Z30" s="18">
        <v>1002652</v>
      </c>
      <c r="AA30" s="18">
        <v>1008014</v>
      </c>
      <c r="AB30" s="18">
        <v>1013741</v>
      </c>
      <c r="AC30" s="18">
        <v>1018070</v>
      </c>
      <c r="AD30" s="18">
        <v>1022712</v>
      </c>
      <c r="AE30" s="18">
        <v>1031357</v>
      </c>
      <c r="AF30" s="18">
        <v>1033860</v>
      </c>
      <c r="AG30" s="18">
        <v>1023185</v>
      </c>
      <c r="AH30" s="61">
        <v>1043563</v>
      </c>
      <c r="AI30" s="61">
        <v>1060474</v>
      </c>
    </row>
    <row r="31" spans="1:35" ht="28.5" customHeight="1" x14ac:dyDescent="0.35">
      <c r="A31" s="17" t="s">
        <v>181</v>
      </c>
      <c r="B31" s="17" t="s">
        <v>45</v>
      </c>
      <c r="C31" s="18">
        <f>C24</f>
        <v>285964</v>
      </c>
      <c r="D31" s="18">
        <f t="shared" ref="D31:W31" si="0">D24</f>
        <v>287194</v>
      </c>
      <c r="E31" s="18">
        <f t="shared" si="0"/>
        <v>288647</v>
      </c>
      <c r="F31" s="18">
        <f t="shared" si="0"/>
        <v>290446</v>
      </c>
      <c r="G31" s="18">
        <f t="shared" si="0"/>
        <v>291254</v>
      </c>
      <c r="H31" s="18">
        <f t="shared" si="0"/>
        <v>291077</v>
      </c>
      <c r="I31" s="18">
        <f t="shared" si="0"/>
        <v>290668</v>
      </c>
      <c r="J31" s="18">
        <f t="shared" si="0"/>
        <v>289968</v>
      </c>
      <c r="K31" s="18">
        <f t="shared" si="0"/>
        <v>289649</v>
      </c>
      <c r="L31" s="18">
        <f t="shared" si="0"/>
        <v>288503</v>
      </c>
      <c r="M31" s="18">
        <f t="shared" si="0"/>
        <v>288412</v>
      </c>
      <c r="N31" s="18">
        <f t="shared" si="0"/>
        <v>289905</v>
      </c>
      <c r="O31" s="18">
        <f t="shared" si="0"/>
        <v>292431</v>
      </c>
      <c r="P31" s="18">
        <f t="shared" si="0"/>
        <v>295142</v>
      </c>
      <c r="Q31" s="18">
        <f t="shared" si="0"/>
        <v>298272</v>
      </c>
      <c r="R31" s="18">
        <f t="shared" si="0"/>
        <v>301922</v>
      </c>
      <c r="S31" s="18">
        <f t="shared" si="0"/>
        <v>304517</v>
      </c>
      <c r="T31" s="18">
        <f t="shared" si="0"/>
        <v>306304</v>
      </c>
      <c r="U31" s="18">
        <f t="shared" si="0"/>
        <v>306259</v>
      </c>
      <c r="V31" s="18">
        <f t="shared" si="0"/>
        <v>307110</v>
      </c>
      <c r="W31" s="18">
        <f t="shared" si="0"/>
        <v>307773</v>
      </c>
      <c r="X31" s="18">
        <f t="shared" ref="X31:AG31" si="1">X24</f>
        <v>303655</v>
      </c>
      <c r="Y31" s="18">
        <f t="shared" si="1"/>
        <v>304568</v>
      </c>
      <c r="Z31" s="18">
        <f t="shared" si="1"/>
        <v>302957</v>
      </c>
      <c r="AA31" s="18">
        <f t="shared" si="1"/>
        <v>302633</v>
      </c>
      <c r="AB31" s="18">
        <f t="shared" si="1"/>
        <v>301990</v>
      </c>
      <c r="AC31" s="18">
        <f t="shared" si="1"/>
        <v>300365</v>
      </c>
      <c r="AD31" s="18">
        <f t="shared" si="1"/>
        <v>297615</v>
      </c>
      <c r="AE31" s="18">
        <f t="shared" si="1"/>
        <v>295359</v>
      </c>
      <c r="AF31" s="18">
        <f t="shared" si="1"/>
        <v>293074</v>
      </c>
      <c r="AG31" s="18">
        <f t="shared" si="1"/>
        <v>294626</v>
      </c>
      <c r="AH31" s="18">
        <f t="shared" ref="AH31:AI31" si="2">AH24</f>
        <v>293328</v>
      </c>
      <c r="AI31" s="18">
        <f t="shared" si="2"/>
        <v>292861</v>
      </c>
    </row>
    <row r="32" spans="1:35" x14ac:dyDescent="0.35">
      <c r="A32" s="16" t="s">
        <v>181</v>
      </c>
      <c r="B32" s="17" t="s">
        <v>120</v>
      </c>
      <c r="C32" s="18">
        <f>C26</f>
        <v>157544</v>
      </c>
      <c r="D32" s="18">
        <f t="shared" ref="D32:W32" si="3">D26</f>
        <v>157984</v>
      </c>
      <c r="E32" s="18">
        <f t="shared" si="3"/>
        <v>157983</v>
      </c>
      <c r="F32" s="18">
        <f t="shared" si="3"/>
        <v>158078</v>
      </c>
      <c r="G32" s="18">
        <f t="shared" si="3"/>
        <v>158452</v>
      </c>
      <c r="H32" s="18">
        <f t="shared" si="3"/>
        <v>158268</v>
      </c>
      <c r="I32" s="18">
        <f t="shared" si="3"/>
        <v>158287</v>
      </c>
      <c r="J32" s="18">
        <f t="shared" si="3"/>
        <v>158255</v>
      </c>
      <c r="K32" s="18">
        <f t="shared" si="3"/>
        <v>157625</v>
      </c>
      <c r="L32" s="18">
        <f t="shared" si="3"/>
        <v>157435</v>
      </c>
      <c r="M32" s="18">
        <f t="shared" si="3"/>
        <v>158125</v>
      </c>
      <c r="N32" s="18">
        <f t="shared" si="3"/>
        <v>158470</v>
      </c>
      <c r="O32" s="18">
        <f t="shared" si="3"/>
        <v>159321</v>
      </c>
      <c r="P32" s="18">
        <f t="shared" si="3"/>
        <v>160765</v>
      </c>
      <c r="Q32" s="18">
        <f t="shared" si="3"/>
        <v>161741</v>
      </c>
      <c r="R32" s="18">
        <f t="shared" si="3"/>
        <v>162504</v>
      </c>
      <c r="S32" s="18">
        <f t="shared" si="3"/>
        <v>163653</v>
      </c>
      <c r="T32" s="18">
        <f t="shared" si="3"/>
        <v>164329</v>
      </c>
      <c r="U32" s="18">
        <f t="shared" si="3"/>
        <v>163909</v>
      </c>
      <c r="V32" s="18">
        <f t="shared" si="3"/>
        <v>163662</v>
      </c>
      <c r="W32" s="18">
        <f t="shared" si="3"/>
        <v>163619</v>
      </c>
      <c r="X32" s="18">
        <f t="shared" ref="X32:AG32" si="4">X26</f>
        <v>161799</v>
      </c>
      <c r="Y32" s="18">
        <f t="shared" si="4"/>
        <v>160620</v>
      </c>
      <c r="Z32" s="18">
        <f t="shared" si="4"/>
        <v>159514</v>
      </c>
      <c r="AA32" s="18">
        <f t="shared" si="4"/>
        <v>158434</v>
      </c>
      <c r="AB32" s="18">
        <f t="shared" si="4"/>
        <v>157586</v>
      </c>
      <c r="AC32" s="18">
        <f t="shared" si="4"/>
        <v>156688</v>
      </c>
      <c r="AD32" s="18">
        <f t="shared" si="4"/>
        <v>155296</v>
      </c>
      <c r="AE32" s="18">
        <f t="shared" si="4"/>
        <v>154250</v>
      </c>
      <c r="AF32" s="18">
        <f t="shared" si="4"/>
        <v>152580</v>
      </c>
      <c r="AG32" s="18">
        <f t="shared" si="4"/>
        <v>152644</v>
      </c>
      <c r="AH32" s="18">
        <f t="shared" ref="AH32:AI32" si="5">AH26</f>
        <v>151696</v>
      </c>
      <c r="AI32" s="18">
        <f t="shared" si="5"/>
        <v>150807</v>
      </c>
    </row>
    <row r="33" spans="1:35" x14ac:dyDescent="0.35">
      <c r="A33" s="16" t="s">
        <v>181</v>
      </c>
      <c r="B33" s="17" t="s">
        <v>46</v>
      </c>
      <c r="C33" s="18">
        <v>2848425</v>
      </c>
      <c r="D33" s="18">
        <v>2844461</v>
      </c>
      <c r="E33" s="18">
        <v>2842760</v>
      </c>
      <c r="F33" s="18">
        <v>2843891</v>
      </c>
      <c r="G33" s="18">
        <v>2843398</v>
      </c>
      <c r="H33" s="18">
        <v>2838845</v>
      </c>
      <c r="I33" s="18">
        <v>2835344</v>
      </c>
      <c r="J33" s="18">
        <v>2833679</v>
      </c>
      <c r="K33" s="18">
        <v>2834208</v>
      </c>
      <c r="L33" s="18">
        <v>2832754</v>
      </c>
      <c r="M33" s="18">
        <v>2840108</v>
      </c>
      <c r="N33" s="18">
        <v>2846976</v>
      </c>
      <c r="O33" s="18">
        <v>2852112</v>
      </c>
      <c r="P33" s="18">
        <v>2865388</v>
      </c>
      <c r="Q33" s="18">
        <v>2885828</v>
      </c>
      <c r="R33" s="18">
        <v>2904567</v>
      </c>
      <c r="S33" s="18">
        <v>2932154</v>
      </c>
      <c r="T33" s="18">
        <v>2952865</v>
      </c>
      <c r="U33" s="18">
        <v>2970930</v>
      </c>
      <c r="V33" s="18">
        <v>2991386</v>
      </c>
      <c r="W33" s="18">
        <v>3016041</v>
      </c>
      <c r="X33" s="18">
        <v>3005005</v>
      </c>
      <c r="Y33" s="18">
        <v>2996539</v>
      </c>
      <c r="Z33" s="18">
        <v>2991955</v>
      </c>
      <c r="AA33" s="18">
        <v>2997627</v>
      </c>
      <c r="AB33" s="18">
        <v>3003736</v>
      </c>
      <c r="AC33" s="18">
        <v>3006547</v>
      </c>
      <c r="AD33" s="18">
        <v>3002677</v>
      </c>
      <c r="AE33" s="18">
        <v>3007491</v>
      </c>
      <c r="AF33" s="18">
        <v>3002736</v>
      </c>
      <c r="AG33" s="18">
        <v>2992416</v>
      </c>
      <c r="AH33" s="61">
        <v>3012744</v>
      </c>
      <c r="AI33" s="61">
        <v>3035376</v>
      </c>
    </row>
    <row r="34" spans="1:35" ht="30" customHeight="1" x14ac:dyDescent="0.35">
      <c r="A34" s="17" t="s">
        <v>47</v>
      </c>
      <c r="B34" s="17" t="s">
        <v>22</v>
      </c>
      <c r="C34" s="18">
        <v>145243</v>
      </c>
      <c r="D34" s="18">
        <v>146204</v>
      </c>
      <c r="E34" s="18">
        <v>147547</v>
      </c>
      <c r="F34" s="18">
        <v>148322</v>
      </c>
      <c r="G34" s="18">
        <v>148724</v>
      </c>
      <c r="H34" s="18">
        <v>148184</v>
      </c>
      <c r="I34" s="18">
        <v>147665</v>
      </c>
      <c r="J34" s="18">
        <v>146673</v>
      </c>
      <c r="K34" s="18">
        <v>146182</v>
      </c>
      <c r="L34" s="18">
        <v>145302</v>
      </c>
      <c r="M34" s="18">
        <v>144778</v>
      </c>
      <c r="N34" s="18">
        <v>144123</v>
      </c>
      <c r="O34" s="18">
        <v>143332</v>
      </c>
      <c r="P34" s="18">
        <v>142686</v>
      </c>
      <c r="Q34" s="18">
        <v>143912</v>
      </c>
      <c r="R34" s="18">
        <v>145188</v>
      </c>
      <c r="S34" s="18">
        <v>148037</v>
      </c>
      <c r="T34" s="18">
        <v>149671</v>
      </c>
      <c r="U34" s="18">
        <v>152776</v>
      </c>
      <c r="V34" s="21">
        <v>155364</v>
      </c>
      <c r="W34" s="21">
        <v>157979</v>
      </c>
      <c r="X34" s="21">
        <v>157941</v>
      </c>
      <c r="Y34" s="21">
        <v>158202</v>
      </c>
      <c r="Z34" s="21">
        <v>157860</v>
      </c>
      <c r="AA34" s="21">
        <v>157880</v>
      </c>
      <c r="AB34" s="21">
        <v>155824</v>
      </c>
      <c r="AC34" s="21">
        <v>153797</v>
      </c>
      <c r="AD34" s="21">
        <v>151806</v>
      </c>
      <c r="AE34" s="21">
        <v>151882</v>
      </c>
      <c r="AF34" s="18">
        <v>151316</v>
      </c>
      <c r="AG34" s="18">
        <v>148384</v>
      </c>
      <c r="AH34" s="61">
        <v>150356</v>
      </c>
      <c r="AI34" s="61">
        <v>151691</v>
      </c>
    </row>
    <row r="35" spans="1:35" x14ac:dyDescent="0.35">
      <c r="A35" s="16" t="s">
        <v>47</v>
      </c>
      <c r="B35" s="17" t="s">
        <v>23</v>
      </c>
      <c r="C35" s="18">
        <v>138410</v>
      </c>
      <c r="D35" s="18">
        <v>141510</v>
      </c>
      <c r="E35" s="18">
        <v>143860</v>
      </c>
      <c r="F35" s="18">
        <v>145649</v>
      </c>
      <c r="G35" s="18">
        <v>146255</v>
      </c>
      <c r="H35" s="18">
        <v>147180</v>
      </c>
      <c r="I35" s="18">
        <v>146311</v>
      </c>
      <c r="J35" s="18">
        <v>146470</v>
      </c>
      <c r="K35" s="18">
        <v>147341</v>
      </c>
      <c r="L35" s="18">
        <v>147295</v>
      </c>
      <c r="M35" s="18">
        <v>146858</v>
      </c>
      <c r="N35" s="18">
        <v>148551</v>
      </c>
      <c r="O35" s="18">
        <v>150519</v>
      </c>
      <c r="P35" s="18">
        <v>153093</v>
      </c>
      <c r="Q35" s="18">
        <v>155039</v>
      </c>
      <c r="R35" s="18">
        <v>157752</v>
      </c>
      <c r="S35" s="18">
        <v>159977</v>
      </c>
      <c r="T35" s="18">
        <v>161372</v>
      </c>
      <c r="U35" s="18">
        <v>162513</v>
      </c>
      <c r="V35" s="21">
        <v>164131</v>
      </c>
      <c r="W35" s="21">
        <v>165016</v>
      </c>
      <c r="X35" s="21">
        <v>165147</v>
      </c>
      <c r="Y35" s="21">
        <v>165765</v>
      </c>
      <c r="Z35" s="21">
        <v>166901</v>
      </c>
      <c r="AA35" s="21">
        <v>167645</v>
      </c>
      <c r="AB35" s="21">
        <v>166680</v>
      </c>
      <c r="AC35" s="21">
        <v>165042</v>
      </c>
      <c r="AD35" s="21">
        <v>163195</v>
      </c>
      <c r="AE35" s="21">
        <v>161473</v>
      </c>
      <c r="AF35" s="18">
        <v>159949</v>
      </c>
      <c r="AG35" s="18">
        <v>160049</v>
      </c>
      <c r="AH35" s="61">
        <v>159266</v>
      </c>
      <c r="AI35" s="61">
        <v>158823</v>
      </c>
    </row>
    <row r="36" spans="1:35" x14ac:dyDescent="0.35">
      <c r="A36" s="16" t="s">
        <v>47</v>
      </c>
      <c r="B36" s="17" t="s">
        <v>29</v>
      </c>
      <c r="C36" s="18">
        <v>68637</v>
      </c>
      <c r="D36" s="18">
        <v>69614</v>
      </c>
      <c r="E36" s="18">
        <v>70169</v>
      </c>
      <c r="F36" s="18">
        <v>70625</v>
      </c>
      <c r="G36" s="18">
        <v>70571</v>
      </c>
      <c r="H36" s="18">
        <v>69753</v>
      </c>
      <c r="I36" s="18">
        <v>69432</v>
      </c>
      <c r="J36" s="18">
        <v>69344</v>
      </c>
      <c r="K36" s="18">
        <v>69220</v>
      </c>
      <c r="L36" s="18">
        <v>68791</v>
      </c>
      <c r="M36" s="18">
        <v>68382</v>
      </c>
      <c r="N36" s="18">
        <v>68618</v>
      </c>
      <c r="O36" s="18">
        <v>68340</v>
      </c>
      <c r="P36" s="18">
        <v>69389</v>
      </c>
      <c r="Q36" s="18">
        <v>70031</v>
      </c>
      <c r="R36" s="18">
        <v>70808</v>
      </c>
      <c r="S36" s="18">
        <v>71569</v>
      </c>
      <c r="T36" s="18">
        <v>72057</v>
      </c>
      <c r="U36" s="18">
        <v>72020</v>
      </c>
      <c r="V36" s="21">
        <v>72311</v>
      </c>
      <c r="W36" s="21">
        <v>72755</v>
      </c>
      <c r="X36" s="21">
        <v>72003</v>
      </c>
      <c r="Y36" s="21">
        <v>71564</v>
      </c>
      <c r="Z36" s="21">
        <v>71404</v>
      </c>
      <c r="AA36" s="21">
        <v>71322</v>
      </c>
      <c r="AB36" s="21">
        <v>70728</v>
      </c>
      <c r="AC36" s="21">
        <v>70191</v>
      </c>
      <c r="AD36" s="21">
        <v>69376</v>
      </c>
      <c r="AE36" s="21">
        <v>68866</v>
      </c>
      <c r="AF36" s="18">
        <v>68308</v>
      </c>
      <c r="AG36" s="18">
        <v>68134</v>
      </c>
      <c r="AH36" s="61">
        <v>67601</v>
      </c>
      <c r="AI36" s="61">
        <v>67488</v>
      </c>
    </row>
    <row r="37" spans="1:35" x14ac:dyDescent="0.35">
      <c r="A37" s="16" t="s">
        <v>47</v>
      </c>
      <c r="B37" s="17" t="s">
        <v>24</v>
      </c>
      <c r="C37" s="18">
        <v>58729</v>
      </c>
      <c r="D37" s="18">
        <v>57342</v>
      </c>
      <c r="E37" s="18">
        <v>56915</v>
      </c>
      <c r="F37" s="18">
        <v>57558</v>
      </c>
      <c r="G37" s="18">
        <v>57630</v>
      </c>
      <c r="H37" s="18">
        <v>57733</v>
      </c>
      <c r="I37" s="18">
        <v>57788</v>
      </c>
      <c r="J37" s="18">
        <v>57738</v>
      </c>
      <c r="K37" s="18">
        <v>57811</v>
      </c>
      <c r="L37" s="18">
        <v>57346</v>
      </c>
      <c r="M37" s="18">
        <v>57360</v>
      </c>
      <c r="N37" s="18">
        <v>57252</v>
      </c>
      <c r="O37" s="18">
        <v>57249</v>
      </c>
      <c r="P37" s="18">
        <v>56921</v>
      </c>
      <c r="Q37" s="18">
        <v>56722</v>
      </c>
      <c r="R37" s="18">
        <v>57337</v>
      </c>
      <c r="S37" s="18">
        <v>57162</v>
      </c>
      <c r="T37" s="18">
        <v>56377</v>
      </c>
      <c r="U37" s="18">
        <v>55889</v>
      </c>
      <c r="V37" s="21">
        <v>54990</v>
      </c>
      <c r="W37" s="21">
        <v>55083</v>
      </c>
      <c r="X37" s="21">
        <v>53010</v>
      </c>
      <c r="Y37" s="21">
        <v>54187</v>
      </c>
      <c r="Z37" s="21">
        <v>53882</v>
      </c>
      <c r="AA37" s="21">
        <v>53355</v>
      </c>
      <c r="AB37" s="21">
        <v>53497</v>
      </c>
      <c r="AC37" s="21">
        <v>53060</v>
      </c>
      <c r="AD37" s="21">
        <v>52455</v>
      </c>
      <c r="AE37" s="21">
        <v>51902</v>
      </c>
      <c r="AF37" s="18">
        <v>51668</v>
      </c>
      <c r="AG37" s="18">
        <v>52107</v>
      </c>
      <c r="AH37" s="61">
        <v>51875</v>
      </c>
      <c r="AI37" s="61">
        <v>51516</v>
      </c>
    </row>
    <row r="38" spans="1:35" x14ac:dyDescent="0.35">
      <c r="A38" s="16" t="s">
        <v>47</v>
      </c>
      <c r="B38" s="17" t="s">
        <v>25</v>
      </c>
      <c r="C38" s="18">
        <v>292293</v>
      </c>
      <c r="D38" s="18">
        <v>291867</v>
      </c>
      <c r="E38" s="18">
        <v>292443</v>
      </c>
      <c r="F38" s="18">
        <v>293597</v>
      </c>
      <c r="G38" s="18">
        <v>296693</v>
      </c>
      <c r="H38" s="18">
        <v>298201</v>
      </c>
      <c r="I38" s="18">
        <v>299585</v>
      </c>
      <c r="J38" s="18">
        <v>300917</v>
      </c>
      <c r="K38" s="18">
        <v>302515</v>
      </c>
      <c r="L38" s="18">
        <v>304451</v>
      </c>
      <c r="M38" s="18">
        <v>306559</v>
      </c>
      <c r="N38" s="18">
        <v>306160</v>
      </c>
      <c r="O38" s="18">
        <v>305247</v>
      </c>
      <c r="P38" s="18">
        <v>307126</v>
      </c>
      <c r="Q38" s="18">
        <v>311845</v>
      </c>
      <c r="R38" s="18">
        <v>314961</v>
      </c>
      <c r="S38" s="18">
        <v>319239</v>
      </c>
      <c r="T38" s="18">
        <v>321541</v>
      </c>
      <c r="U38" s="18">
        <v>325019</v>
      </c>
      <c r="V38" s="21">
        <v>330297</v>
      </c>
      <c r="W38" s="21">
        <v>336611</v>
      </c>
      <c r="X38" s="21">
        <v>336164</v>
      </c>
      <c r="Y38" s="21">
        <v>335844</v>
      </c>
      <c r="Z38" s="21">
        <v>335572</v>
      </c>
      <c r="AA38" s="21">
        <v>338805</v>
      </c>
      <c r="AB38" s="21">
        <v>342440</v>
      </c>
      <c r="AC38" s="21">
        <v>345495</v>
      </c>
      <c r="AD38" s="21">
        <v>348551</v>
      </c>
      <c r="AE38" s="21">
        <v>352331</v>
      </c>
      <c r="AF38" s="18">
        <v>354142</v>
      </c>
      <c r="AG38" s="18">
        <v>349621</v>
      </c>
      <c r="AH38" s="61">
        <v>356758</v>
      </c>
      <c r="AI38" s="61">
        <v>363787</v>
      </c>
    </row>
    <row r="39" spans="1:35" x14ac:dyDescent="0.35">
      <c r="A39" s="16" t="s">
        <v>47</v>
      </c>
      <c r="B39" s="17" t="s">
        <v>2</v>
      </c>
      <c r="C39" s="18">
        <v>31171</v>
      </c>
      <c r="D39" s="18">
        <v>31188</v>
      </c>
      <c r="E39" s="18">
        <v>31190</v>
      </c>
      <c r="F39" s="18">
        <v>31249</v>
      </c>
      <c r="G39" s="18">
        <v>31152</v>
      </c>
      <c r="H39" s="18">
        <v>31257</v>
      </c>
      <c r="I39" s="18">
        <v>31295</v>
      </c>
      <c r="J39" s="18">
        <v>31216</v>
      </c>
      <c r="K39" s="18">
        <v>31100</v>
      </c>
      <c r="L39" s="18">
        <v>31110</v>
      </c>
      <c r="M39" s="18">
        <v>31138</v>
      </c>
      <c r="N39" s="18">
        <v>31255</v>
      </c>
      <c r="O39" s="18">
        <v>31380</v>
      </c>
      <c r="P39" s="18">
        <v>31929</v>
      </c>
      <c r="Q39" s="18">
        <v>32321</v>
      </c>
      <c r="R39" s="18">
        <v>32808</v>
      </c>
      <c r="S39" s="18">
        <v>33522</v>
      </c>
      <c r="T39" s="18">
        <v>33854</v>
      </c>
      <c r="U39" s="18">
        <v>33889</v>
      </c>
      <c r="V39" s="21">
        <v>33793</v>
      </c>
      <c r="W39" s="21">
        <v>33884</v>
      </c>
      <c r="X39" s="21">
        <v>33462</v>
      </c>
      <c r="Y39" s="21">
        <v>33254</v>
      </c>
      <c r="Z39" s="21">
        <v>33030</v>
      </c>
      <c r="AA39" s="21">
        <v>32959</v>
      </c>
      <c r="AB39" s="21">
        <v>32749</v>
      </c>
      <c r="AC39" s="21">
        <v>32686</v>
      </c>
      <c r="AD39" s="21">
        <v>32469</v>
      </c>
      <c r="AE39" s="21">
        <v>32372</v>
      </c>
      <c r="AF39" s="18">
        <v>32007</v>
      </c>
      <c r="AG39" s="18">
        <v>32120</v>
      </c>
      <c r="AH39" s="61">
        <v>32190</v>
      </c>
      <c r="AI39" s="61">
        <v>32274</v>
      </c>
    </row>
    <row r="40" spans="1:35" x14ac:dyDescent="0.35">
      <c r="A40" s="16" t="s">
        <v>47</v>
      </c>
      <c r="B40" s="17" t="s">
        <v>3</v>
      </c>
      <c r="C40" s="18">
        <v>92820</v>
      </c>
      <c r="D40" s="18">
        <v>92930</v>
      </c>
      <c r="E40" s="18">
        <v>92711</v>
      </c>
      <c r="F40" s="18">
        <v>92506</v>
      </c>
      <c r="G40" s="18">
        <v>92583</v>
      </c>
      <c r="H40" s="18">
        <v>92446</v>
      </c>
      <c r="I40" s="18">
        <v>92353</v>
      </c>
      <c r="J40" s="18">
        <v>92318</v>
      </c>
      <c r="K40" s="18">
        <v>91798</v>
      </c>
      <c r="L40" s="18">
        <v>91288</v>
      </c>
      <c r="M40" s="18">
        <v>91585</v>
      </c>
      <c r="N40" s="18">
        <v>91459</v>
      </c>
      <c r="O40" s="18">
        <v>91732</v>
      </c>
      <c r="P40" s="18">
        <v>92516</v>
      </c>
      <c r="Q40" s="18">
        <v>93035</v>
      </c>
      <c r="R40" s="18">
        <v>93154</v>
      </c>
      <c r="S40" s="18">
        <v>93381</v>
      </c>
      <c r="T40" s="18">
        <v>93500</v>
      </c>
      <c r="U40" s="18">
        <v>93213</v>
      </c>
      <c r="V40" s="21">
        <v>93085</v>
      </c>
      <c r="W40" s="21">
        <v>93029</v>
      </c>
      <c r="X40" s="21">
        <v>91895</v>
      </c>
      <c r="Y40" s="21">
        <v>90992</v>
      </c>
      <c r="Z40" s="21">
        <v>90196</v>
      </c>
      <c r="AA40" s="21">
        <v>89338</v>
      </c>
      <c r="AB40" s="21">
        <v>88476</v>
      </c>
      <c r="AC40" s="21">
        <v>87591</v>
      </c>
      <c r="AD40" s="21">
        <v>86418</v>
      </c>
      <c r="AE40" s="21">
        <v>85665</v>
      </c>
      <c r="AF40" s="18">
        <v>84527</v>
      </c>
      <c r="AG40" s="18">
        <v>84337</v>
      </c>
      <c r="AH40" s="61">
        <v>83896</v>
      </c>
      <c r="AI40" s="61">
        <v>83536</v>
      </c>
    </row>
    <row r="41" spans="1:35" x14ac:dyDescent="0.35">
      <c r="A41" s="16" t="s">
        <v>47</v>
      </c>
      <c r="B41" s="17" t="s">
        <v>30</v>
      </c>
      <c r="C41" s="18">
        <v>100618</v>
      </c>
      <c r="D41" s="18">
        <v>99855</v>
      </c>
      <c r="E41" s="18">
        <v>98765</v>
      </c>
      <c r="F41" s="18">
        <v>97066</v>
      </c>
      <c r="G41" s="18">
        <v>97388</v>
      </c>
      <c r="H41" s="18">
        <v>97399</v>
      </c>
      <c r="I41" s="18">
        <v>97058</v>
      </c>
      <c r="J41" s="18">
        <v>96067</v>
      </c>
      <c r="K41" s="18">
        <v>94989</v>
      </c>
      <c r="L41" s="18">
        <v>94357</v>
      </c>
      <c r="M41" s="18">
        <v>93991</v>
      </c>
      <c r="N41" s="18">
        <v>93327</v>
      </c>
      <c r="O41" s="18">
        <v>93592</v>
      </c>
      <c r="P41" s="18">
        <v>93174</v>
      </c>
      <c r="Q41" s="18">
        <v>93920</v>
      </c>
      <c r="R41" s="18">
        <v>94128</v>
      </c>
      <c r="S41" s="18">
        <v>94703</v>
      </c>
      <c r="T41" s="18">
        <v>95347</v>
      </c>
      <c r="U41" s="18">
        <v>96358</v>
      </c>
      <c r="V41" s="21">
        <v>97318</v>
      </c>
      <c r="W41" s="21">
        <v>98831</v>
      </c>
      <c r="X41" s="21">
        <v>98646</v>
      </c>
      <c r="Y41" s="21">
        <v>98139</v>
      </c>
      <c r="Z41" s="21">
        <v>97351</v>
      </c>
      <c r="AA41" s="21">
        <v>96943</v>
      </c>
      <c r="AB41" s="21">
        <v>96555</v>
      </c>
      <c r="AC41" s="21">
        <v>96969</v>
      </c>
      <c r="AD41" s="21">
        <v>96997</v>
      </c>
      <c r="AE41" s="21">
        <v>97799</v>
      </c>
      <c r="AF41" s="18">
        <v>97888</v>
      </c>
      <c r="AG41" s="18">
        <v>96600</v>
      </c>
      <c r="AH41" s="61">
        <v>98015</v>
      </c>
      <c r="AI41" s="61">
        <v>99253</v>
      </c>
    </row>
    <row r="42" spans="1:35" x14ac:dyDescent="0.35">
      <c r="A42" s="16" t="s">
        <v>47</v>
      </c>
      <c r="B42" s="17" t="s">
        <v>4</v>
      </c>
      <c r="C42" s="18">
        <v>79869</v>
      </c>
      <c r="D42" s="18">
        <v>79520</v>
      </c>
      <c r="E42" s="18">
        <v>78974</v>
      </c>
      <c r="F42" s="18">
        <v>78588</v>
      </c>
      <c r="G42" s="18">
        <v>78153</v>
      </c>
      <c r="H42" s="18">
        <v>77612</v>
      </c>
      <c r="I42" s="18">
        <v>77252</v>
      </c>
      <c r="J42" s="18">
        <v>77052</v>
      </c>
      <c r="K42" s="18">
        <v>76935</v>
      </c>
      <c r="L42" s="18">
        <v>76717</v>
      </c>
      <c r="M42" s="18">
        <v>77023</v>
      </c>
      <c r="N42" s="18">
        <v>76985</v>
      </c>
      <c r="O42" s="18">
        <v>77257</v>
      </c>
      <c r="P42" s="18">
        <v>77657</v>
      </c>
      <c r="Q42" s="18">
        <v>77924</v>
      </c>
      <c r="R42" s="18">
        <v>78213</v>
      </c>
      <c r="S42" s="18">
        <v>78757</v>
      </c>
      <c r="T42" s="18">
        <v>79225</v>
      </c>
      <c r="U42" s="18">
        <v>79515</v>
      </c>
      <c r="V42" s="21">
        <v>79593</v>
      </c>
      <c r="W42" s="21">
        <v>79707</v>
      </c>
      <c r="X42" s="21">
        <v>78922</v>
      </c>
      <c r="Y42" s="21">
        <v>78240</v>
      </c>
      <c r="Z42" s="21">
        <v>77688</v>
      </c>
      <c r="AA42" s="21">
        <v>77115</v>
      </c>
      <c r="AB42" s="21">
        <v>76640</v>
      </c>
      <c r="AC42" s="21">
        <v>76057</v>
      </c>
      <c r="AD42" s="21">
        <v>75409</v>
      </c>
      <c r="AE42" s="21">
        <v>75181</v>
      </c>
      <c r="AF42" s="18">
        <v>74532</v>
      </c>
      <c r="AG42" s="18">
        <v>74445</v>
      </c>
      <c r="AH42" s="61">
        <v>74077</v>
      </c>
      <c r="AI42" s="61">
        <v>74131</v>
      </c>
    </row>
    <row r="43" spans="1:35" x14ac:dyDescent="0.35">
      <c r="A43" s="16" t="s">
        <v>47</v>
      </c>
      <c r="B43" s="17" t="s">
        <v>32</v>
      </c>
      <c r="C43" s="18">
        <v>72641</v>
      </c>
      <c r="D43" s="18">
        <v>72194</v>
      </c>
      <c r="E43" s="18">
        <v>71797</v>
      </c>
      <c r="F43" s="18">
        <v>71787</v>
      </c>
      <c r="G43" s="18">
        <v>71836</v>
      </c>
      <c r="H43" s="18">
        <v>71153</v>
      </c>
      <c r="I43" s="18">
        <v>70977</v>
      </c>
      <c r="J43" s="18">
        <v>70546</v>
      </c>
      <c r="K43" s="18">
        <v>70072</v>
      </c>
      <c r="L43" s="18">
        <v>69993</v>
      </c>
      <c r="M43" s="18">
        <v>69431</v>
      </c>
      <c r="N43" s="18">
        <v>68561</v>
      </c>
      <c r="O43" s="18">
        <v>68155</v>
      </c>
      <c r="P43" s="18">
        <v>67770</v>
      </c>
      <c r="Q43" s="18">
        <v>67321</v>
      </c>
      <c r="R43" s="18">
        <v>66952</v>
      </c>
      <c r="S43" s="18">
        <v>66605</v>
      </c>
      <c r="T43" s="18">
        <v>66430</v>
      </c>
      <c r="U43" s="18">
        <v>66232</v>
      </c>
      <c r="V43" s="21">
        <v>66022</v>
      </c>
      <c r="W43" s="21">
        <v>65761</v>
      </c>
      <c r="X43" s="21">
        <v>66043</v>
      </c>
      <c r="Y43" s="21">
        <v>65719</v>
      </c>
      <c r="Z43" s="21">
        <v>66027</v>
      </c>
      <c r="AA43" s="21">
        <v>65828</v>
      </c>
      <c r="AB43" s="21">
        <v>65646</v>
      </c>
      <c r="AC43" s="21">
        <v>65699</v>
      </c>
      <c r="AD43" s="21">
        <v>65197</v>
      </c>
      <c r="AE43" s="21">
        <v>64896</v>
      </c>
      <c r="AF43" s="18">
        <v>64424</v>
      </c>
      <c r="AG43" s="18">
        <v>64024</v>
      </c>
      <c r="AH43" s="61">
        <v>63295</v>
      </c>
      <c r="AI43" s="61">
        <v>63073</v>
      </c>
    </row>
    <row r="44" spans="1:35" x14ac:dyDescent="0.35">
      <c r="A44" s="16" t="s">
        <v>47</v>
      </c>
      <c r="B44" s="17" t="s">
        <v>5</v>
      </c>
      <c r="C44" s="18">
        <v>53339</v>
      </c>
      <c r="D44" s="18">
        <v>53218</v>
      </c>
      <c r="E44" s="18">
        <v>53387</v>
      </c>
      <c r="F44" s="18">
        <v>53906</v>
      </c>
      <c r="G44" s="18">
        <v>54187</v>
      </c>
      <c r="H44" s="18">
        <v>54310</v>
      </c>
      <c r="I44" s="18">
        <v>54649</v>
      </c>
      <c r="J44" s="18">
        <v>54951</v>
      </c>
      <c r="K44" s="18">
        <v>55286</v>
      </c>
      <c r="L44" s="18">
        <v>55739</v>
      </c>
      <c r="M44" s="18">
        <v>55782</v>
      </c>
      <c r="N44" s="18">
        <v>56637</v>
      </c>
      <c r="O44" s="18">
        <v>57225</v>
      </c>
      <c r="P44" s="18">
        <v>57706</v>
      </c>
      <c r="Q44" s="18">
        <v>58141</v>
      </c>
      <c r="R44" s="18">
        <v>58897</v>
      </c>
      <c r="S44" s="18">
        <v>60287</v>
      </c>
      <c r="T44" s="18">
        <v>61934</v>
      </c>
      <c r="U44" s="18">
        <v>62426</v>
      </c>
      <c r="V44" s="21">
        <v>63066</v>
      </c>
      <c r="W44" s="21">
        <v>63333</v>
      </c>
      <c r="X44" s="21">
        <v>63672</v>
      </c>
      <c r="Y44" s="21">
        <v>63938</v>
      </c>
      <c r="Z44" s="21">
        <v>64389</v>
      </c>
      <c r="AA44" s="21">
        <v>64963</v>
      </c>
      <c r="AB44" s="21">
        <v>65446</v>
      </c>
      <c r="AC44" s="21">
        <v>65761</v>
      </c>
      <c r="AD44" s="21">
        <v>66074</v>
      </c>
      <c r="AE44" s="21">
        <v>66543</v>
      </c>
      <c r="AF44" s="18">
        <v>67064</v>
      </c>
      <c r="AG44" s="18">
        <v>68041</v>
      </c>
      <c r="AH44" s="61">
        <v>68412</v>
      </c>
      <c r="AI44" s="61">
        <v>69076</v>
      </c>
    </row>
    <row r="45" spans="1:35" x14ac:dyDescent="0.35">
      <c r="A45" s="16" t="s">
        <v>47</v>
      </c>
      <c r="B45" s="17" t="s">
        <v>6</v>
      </c>
      <c r="C45" s="18">
        <v>55423</v>
      </c>
      <c r="D45" s="18">
        <v>55471</v>
      </c>
      <c r="E45" s="18">
        <v>55635</v>
      </c>
      <c r="F45" s="18">
        <v>55535</v>
      </c>
      <c r="G45" s="18">
        <v>55961</v>
      </c>
      <c r="H45" s="18">
        <v>55706</v>
      </c>
      <c r="I45" s="18">
        <v>55838</v>
      </c>
      <c r="J45" s="18">
        <v>55856</v>
      </c>
      <c r="K45" s="18">
        <v>55858</v>
      </c>
      <c r="L45" s="18">
        <v>56161</v>
      </c>
      <c r="M45" s="18">
        <v>56163</v>
      </c>
      <c r="N45" s="18">
        <v>56524</v>
      </c>
      <c r="O45" s="18">
        <v>56411</v>
      </c>
      <c r="P45" s="18">
        <v>56298</v>
      </c>
      <c r="Q45" s="18">
        <v>56373</v>
      </c>
      <c r="R45" s="18">
        <v>56176</v>
      </c>
      <c r="S45" s="18">
        <v>56297</v>
      </c>
      <c r="T45" s="18">
        <v>56247</v>
      </c>
      <c r="U45" s="18">
        <v>56153</v>
      </c>
      <c r="V45" s="21">
        <v>56423</v>
      </c>
      <c r="W45" s="21">
        <v>56523</v>
      </c>
      <c r="X45" s="21">
        <v>56394</v>
      </c>
      <c r="Y45" s="21">
        <v>56512</v>
      </c>
      <c r="Z45" s="21">
        <v>56769</v>
      </c>
      <c r="AA45" s="21">
        <v>56812</v>
      </c>
      <c r="AB45" s="21">
        <v>56958</v>
      </c>
      <c r="AC45" s="21">
        <v>57136</v>
      </c>
      <c r="AD45" s="21">
        <v>56872</v>
      </c>
      <c r="AE45" s="21">
        <v>56682</v>
      </c>
      <c r="AF45" s="18">
        <v>56560</v>
      </c>
      <c r="AG45" s="18">
        <v>56364</v>
      </c>
      <c r="AH45" s="61">
        <v>56613</v>
      </c>
      <c r="AI45" s="61">
        <v>57300</v>
      </c>
    </row>
    <row r="46" spans="1:35" x14ac:dyDescent="0.35">
      <c r="A46" s="16" t="s">
        <v>47</v>
      </c>
      <c r="B46" s="17" t="s">
        <v>8</v>
      </c>
      <c r="C46" s="18">
        <v>93279</v>
      </c>
      <c r="D46" s="18">
        <v>92988</v>
      </c>
      <c r="E46" s="18">
        <v>92641</v>
      </c>
      <c r="F46" s="18">
        <v>92547</v>
      </c>
      <c r="G46" s="18">
        <v>92745</v>
      </c>
      <c r="H46" s="18">
        <v>93038</v>
      </c>
      <c r="I46" s="18">
        <v>93264</v>
      </c>
      <c r="J46" s="18">
        <v>93636</v>
      </c>
      <c r="K46" s="18">
        <v>94065</v>
      </c>
      <c r="L46" s="18">
        <v>93953</v>
      </c>
      <c r="M46" s="18">
        <v>94525</v>
      </c>
      <c r="N46" s="18">
        <v>95270</v>
      </c>
      <c r="O46" s="18">
        <v>95942</v>
      </c>
      <c r="P46" s="18">
        <v>97113</v>
      </c>
      <c r="Q46" s="18">
        <v>98538</v>
      </c>
      <c r="R46" s="18">
        <v>99312</v>
      </c>
      <c r="S46" s="18">
        <v>100360</v>
      </c>
      <c r="T46" s="18">
        <v>100794</v>
      </c>
      <c r="U46" s="18">
        <v>101306</v>
      </c>
      <c r="V46" s="21">
        <v>101540</v>
      </c>
      <c r="W46" s="21">
        <v>102375</v>
      </c>
      <c r="X46" s="21">
        <v>101870</v>
      </c>
      <c r="Y46" s="21">
        <v>101657</v>
      </c>
      <c r="Z46" s="21">
        <v>101424</v>
      </c>
      <c r="AA46" s="21">
        <v>101481</v>
      </c>
      <c r="AB46" s="21">
        <v>101676</v>
      </c>
      <c r="AC46" s="21">
        <v>102000</v>
      </c>
      <c r="AD46" s="21">
        <v>101549</v>
      </c>
      <c r="AE46" s="21">
        <v>101634</v>
      </c>
      <c r="AF46" s="18">
        <v>101080</v>
      </c>
      <c r="AG46" s="18">
        <v>100714</v>
      </c>
      <c r="AH46" s="61">
        <v>100330</v>
      </c>
      <c r="AI46" s="61">
        <v>100274</v>
      </c>
    </row>
    <row r="47" spans="1:35" x14ac:dyDescent="0.35">
      <c r="A47" s="16" t="s">
        <v>47</v>
      </c>
      <c r="B47" s="17" t="s">
        <v>9</v>
      </c>
      <c r="C47" s="18">
        <v>222284</v>
      </c>
      <c r="D47" s="18">
        <v>222380</v>
      </c>
      <c r="E47" s="18">
        <v>223161</v>
      </c>
      <c r="F47" s="18">
        <v>223285</v>
      </c>
      <c r="G47" s="18">
        <v>222834</v>
      </c>
      <c r="H47" s="18">
        <v>221308</v>
      </c>
      <c r="I47" s="18">
        <v>220898</v>
      </c>
      <c r="J47" s="18">
        <v>221305</v>
      </c>
      <c r="K47" s="18">
        <v>221843</v>
      </c>
      <c r="L47" s="18">
        <v>222950</v>
      </c>
      <c r="M47" s="18">
        <v>224277</v>
      </c>
      <c r="N47" s="18">
        <v>225869</v>
      </c>
      <c r="O47" s="18">
        <v>227281</v>
      </c>
      <c r="P47" s="18">
        <v>229179</v>
      </c>
      <c r="Q47" s="18">
        <v>231460</v>
      </c>
      <c r="R47" s="18">
        <v>233108</v>
      </c>
      <c r="S47" s="18">
        <v>234047</v>
      </c>
      <c r="T47" s="18">
        <v>234459</v>
      </c>
      <c r="U47" s="18">
        <v>234634</v>
      </c>
      <c r="V47" s="21">
        <v>234749</v>
      </c>
      <c r="W47" s="21">
        <v>236218</v>
      </c>
      <c r="X47" s="21">
        <v>234767</v>
      </c>
      <c r="Y47" s="21">
        <v>233612</v>
      </c>
      <c r="Z47" s="21">
        <v>231733</v>
      </c>
      <c r="AA47" s="21">
        <v>231159</v>
      </c>
      <c r="AB47" s="21">
        <v>231654</v>
      </c>
      <c r="AC47" s="21">
        <v>231356</v>
      </c>
      <c r="AD47" s="21">
        <v>230615</v>
      </c>
      <c r="AE47" s="21">
        <v>230339</v>
      </c>
      <c r="AF47" s="18">
        <v>229723</v>
      </c>
      <c r="AG47" s="18">
        <v>228978</v>
      </c>
      <c r="AH47" s="61">
        <v>229273</v>
      </c>
      <c r="AI47" s="61">
        <v>230154</v>
      </c>
    </row>
    <row r="48" spans="1:35" x14ac:dyDescent="0.35">
      <c r="A48" s="16" t="s">
        <v>47</v>
      </c>
      <c r="B48" s="17" t="s">
        <v>33</v>
      </c>
      <c r="C48" s="18">
        <v>407229</v>
      </c>
      <c r="D48" s="18">
        <v>401806</v>
      </c>
      <c r="E48" s="18">
        <v>397616</v>
      </c>
      <c r="F48" s="18">
        <v>394555</v>
      </c>
      <c r="G48" s="18">
        <v>389000</v>
      </c>
      <c r="H48" s="18">
        <v>386343</v>
      </c>
      <c r="I48" s="18">
        <v>380981</v>
      </c>
      <c r="J48" s="18">
        <v>379543</v>
      </c>
      <c r="K48" s="18">
        <v>378968</v>
      </c>
      <c r="L48" s="18">
        <v>376473</v>
      </c>
      <c r="M48" s="18">
        <v>381723</v>
      </c>
      <c r="N48" s="18">
        <v>382113</v>
      </c>
      <c r="O48" s="18">
        <v>380869</v>
      </c>
      <c r="P48" s="18">
        <v>380835</v>
      </c>
      <c r="Q48" s="18">
        <v>383553</v>
      </c>
      <c r="R48" s="18">
        <v>385401</v>
      </c>
      <c r="S48" s="18">
        <v>390262</v>
      </c>
      <c r="T48" s="18">
        <v>395838</v>
      </c>
      <c r="U48" s="18">
        <v>402333</v>
      </c>
      <c r="V48" s="21">
        <v>407854</v>
      </c>
      <c r="W48" s="21">
        <v>414985</v>
      </c>
      <c r="X48" s="21">
        <v>413974</v>
      </c>
      <c r="Y48" s="21">
        <v>412400</v>
      </c>
      <c r="Z48" s="21">
        <v>411869</v>
      </c>
      <c r="AA48" s="21">
        <v>414386</v>
      </c>
      <c r="AB48" s="21">
        <v>418922</v>
      </c>
      <c r="AC48" s="21">
        <v>421809</v>
      </c>
      <c r="AD48" s="21">
        <v>425358</v>
      </c>
      <c r="AE48" s="21">
        <v>429345</v>
      </c>
      <c r="AF48" s="18">
        <v>430514</v>
      </c>
      <c r="AG48" s="18">
        <v>428580</v>
      </c>
      <c r="AH48" s="61">
        <v>438434</v>
      </c>
      <c r="AI48" s="61">
        <v>445743</v>
      </c>
    </row>
    <row r="49" spans="1:35" x14ac:dyDescent="0.35">
      <c r="A49" s="16" t="s">
        <v>47</v>
      </c>
      <c r="B49" s="17" t="s">
        <v>10</v>
      </c>
      <c r="C49" s="18">
        <v>129746</v>
      </c>
      <c r="D49" s="18">
        <v>130935</v>
      </c>
      <c r="E49" s="18">
        <v>131649</v>
      </c>
      <c r="F49" s="18">
        <v>131738</v>
      </c>
      <c r="G49" s="18">
        <v>132467</v>
      </c>
      <c r="H49" s="18">
        <v>132693</v>
      </c>
      <c r="I49" s="18">
        <v>132914</v>
      </c>
      <c r="J49" s="18">
        <v>133093</v>
      </c>
      <c r="K49" s="18">
        <v>133207</v>
      </c>
      <c r="L49" s="18">
        <v>133263</v>
      </c>
      <c r="M49" s="18">
        <v>133241</v>
      </c>
      <c r="N49" s="18">
        <v>134048</v>
      </c>
      <c r="O49" s="18">
        <v>135497</v>
      </c>
      <c r="P49" s="18">
        <v>137602</v>
      </c>
      <c r="Q49" s="18">
        <v>139926</v>
      </c>
      <c r="R49" s="18">
        <v>141870</v>
      </c>
      <c r="S49" s="18">
        <v>144042</v>
      </c>
      <c r="T49" s="18">
        <v>145545</v>
      </c>
      <c r="U49" s="18">
        <v>145924</v>
      </c>
      <c r="V49" s="21">
        <v>147072</v>
      </c>
      <c r="W49" s="21">
        <v>147972</v>
      </c>
      <c r="X49" s="21">
        <v>147266</v>
      </c>
      <c r="Y49" s="21">
        <v>146417</v>
      </c>
      <c r="Z49" s="21">
        <v>145586</v>
      </c>
      <c r="AA49" s="21">
        <v>145682</v>
      </c>
      <c r="AB49" s="21">
        <v>145320</v>
      </c>
      <c r="AC49" s="21">
        <v>145038</v>
      </c>
      <c r="AD49" s="21">
        <v>144018</v>
      </c>
      <c r="AE49" s="21">
        <v>143048</v>
      </c>
      <c r="AF49" s="18">
        <v>141949</v>
      </c>
      <c r="AG49" s="18">
        <v>143028</v>
      </c>
      <c r="AH49" s="61">
        <v>142309</v>
      </c>
      <c r="AI49" s="61">
        <v>142159</v>
      </c>
    </row>
    <row r="50" spans="1:35" x14ac:dyDescent="0.35">
      <c r="A50" s="16" t="s">
        <v>47</v>
      </c>
      <c r="B50" s="17" t="s">
        <v>11</v>
      </c>
      <c r="C50" s="18">
        <v>58143</v>
      </c>
      <c r="D50" s="18">
        <v>57763</v>
      </c>
      <c r="E50" s="18">
        <v>57061</v>
      </c>
      <c r="F50" s="18">
        <v>56599</v>
      </c>
      <c r="G50" s="18">
        <v>56132</v>
      </c>
      <c r="H50" s="18">
        <v>55146</v>
      </c>
      <c r="I50" s="18">
        <v>54854</v>
      </c>
      <c r="J50" s="18">
        <v>54575</v>
      </c>
      <c r="K50" s="18">
        <v>54237</v>
      </c>
      <c r="L50" s="18">
        <v>53919</v>
      </c>
      <c r="M50" s="18">
        <v>53831</v>
      </c>
      <c r="N50" s="18">
        <v>53824</v>
      </c>
      <c r="O50" s="18">
        <v>53649</v>
      </c>
      <c r="P50" s="18">
        <v>53392</v>
      </c>
      <c r="Q50" s="18">
        <v>53426</v>
      </c>
      <c r="R50" s="18">
        <v>53290</v>
      </c>
      <c r="S50" s="18">
        <v>53320</v>
      </c>
      <c r="T50" s="18">
        <v>53346</v>
      </c>
      <c r="U50" s="18">
        <v>53050</v>
      </c>
      <c r="V50" s="21">
        <v>52970</v>
      </c>
      <c r="W50" s="21">
        <v>52709</v>
      </c>
      <c r="X50" s="21">
        <v>52371</v>
      </c>
      <c r="Y50" s="21">
        <v>52150</v>
      </c>
      <c r="Z50" s="21">
        <v>51657</v>
      </c>
      <c r="AA50" s="21">
        <v>51414</v>
      </c>
      <c r="AB50" s="21">
        <v>51007</v>
      </c>
      <c r="AC50" s="21">
        <v>50714</v>
      </c>
      <c r="AD50" s="21">
        <v>50199</v>
      </c>
      <c r="AE50" s="21">
        <v>49801</v>
      </c>
      <c r="AF50" s="18">
        <v>49340</v>
      </c>
      <c r="AG50" s="18">
        <v>49039</v>
      </c>
      <c r="AH50" s="61">
        <v>48724</v>
      </c>
      <c r="AI50" s="61">
        <v>48402</v>
      </c>
    </row>
    <row r="51" spans="1:35" x14ac:dyDescent="0.35">
      <c r="A51" s="16" t="s">
        <v>47</v>
      </c>
      <c r="B51" s="17" t="s">
        <v>12</v>
      </c>
      <c r="C51" s="18">
        <v>52006</v>
      </c>
      <c r="D51" s="18">
        <v>51682</v>
      </c>
      <c r="E51" s="18">
        <v>51642</v>
      </c>
      <c r="F51" s="18">
        <v>51544</v>
      </c>
      <c r="G51" s="18">
        <v>51233</v>
      </c>
      <c r="H51" s="18">
        <v>51271</v>
      </c>
      <c r="I51" s="18">
        <v>51478</v>
      </c>
      <c r="J51" s="18">
        <v>51838</v>
      </c>
      <c r="K51" s="18">
        <v>52002</v>
      </c>
      <c r="L51" s="18">
        <v>52176</v>
      </c>
      <c r="M51" s="18">
        <v>51809</v>
      </c>
      <c r="N51" s="18">
        <v>51996</v>
      </c>
      <c r="O51" s="18">
        <v>51740</v>
      </c>
      <c r="P51" s="18">
        <v>51840</v>
      </c>
      <c r="Q51" s="18">
        <v>51790</v>
      </c>
      <c r="R51" s="18">
        <v>51827</v>
      </c>
      <c r="S51" s="18">
        <v>52210</v>
      </c>
      <c r="T51" s="18">
        <v>53135</v>
      </c>
      <c r="U51" s="18">
        <v>53047</v>
      </c>
      <c r="V51" s="21">
        <v>53129</v>
      </c>
      <c r="W51" s="21">
        <v>53723</v>
      </c>
      <c r="X51" s="21">
        <v>53771</v>
      </c>
      <c r="Y51" s="21">
        <v>53914</v>
      </c>
      <c r="Z51" s="21">
        <v>54910</v>
      </c>
      <c r="AA51" s="21">
        <v>55601</v>
      </c>
      <c r="AB51" s="21">
        <v>56256</v>
      </c>
      <c r="AC51" s="21">
        <v>57217</v>
      </c>
      <c r="AD51" s="21">
        <v>57716</v>
      </c>
      <c r="AE51" s="21">
        <v>58165</v>
      </c>
      <c r="AF51" s="18">
        <v>58610</v>
      </c>
      <c r="AG51" s="18">
        <v>59594</v>
      </c>
      <c r="AH51" s="61">
        <v>60303</v>
      </c>
      <c r="AI51" s="61">
        <v>60931</v>
      </c>
    </row>
    <row r="52" spans="1:35" x14ac:dyDescent="0.35">
      <c r="A52" s="16" t="s">
        <v>47</v>
      </c>
      <c r="B52" s="17" t="s">
        <v>13</v>
      </c>
      <c r="C52" s="18">
        <v>53549</v>
      </c>
      <c r="D52" s="18">
        <v>54670</v>
      </c>
      <c r="E52" s="18">
        <v>55532</v>
      </c>
      <c r="F52" s="18">
        <v>56477</v>
      </c>
      <c r="G52" s="18">
        <v>56411</v>
      </c>
      <c r="H52" s="18">
        <v>55973</v>
      </c>
      <c r="I52" s="18">
        <v>55643</v>
      </c>
      <c r="J52" s="18">
        <v>55208</v>
      </c>
      <c r="K52" s="18">
        <v>55157</v>
      </c>
      <c r="L52" s="18">
        <v>55064</v>
      </c>
      <c r="M52" s="18">
        <v>55299</v>
      </c>
      <c r="N52" s="18">
        <v>56048</v>
      </c>
      <c r="O52" s="18">
        <v>56915</v>
      </c>
      <c r="P52" s="18">
        <v>57294</v>
      </c>
      <c r="Q52" s="18">
        <v>57916</v>
      </c>
      <c r="R52" s="18">
        <v>58614</v>
      </c>
      <c r="S52" s="18">
        <v>58892</v>
      </c>
      <c r="T52" s="18">
        <v>59845</v>
      </c>
      <c r="U52" s="18">
        <v>59642</v>
      </c>
      <c r="V52" s="21">
        <v>59747</v>
      </c>
      <c r="W52" s="21">
        <v>59181</v>
      </c>
      <c r="X52" s="21">
        <v>58241</v>
      </c>
      <c r="Y52" s="21">
        <v>59122</v>
      </c>
      <c r="Z52" s="21">
        <v>59037</v>
      </c>
      <c r="AA52" s="21">
        <v>59457</v>
      </c>
      <c r="AB52" s="21">
        <v>59484</v>
      </c>
      <c r="AC52" s="21">
        <v>58979</v>
      </c>
      <c r="AD52" s="21">
        <v>58265</v>
      </c>
      <c r="AE52" s="21">
        <v>58024</v>
      </c>
      <c r="AF52" s="18">
        <v>57402</v>
      </c>
      <c r="AG52" s="18">
        <v>57402</v>
      </c>
      <c r="AH52" s="61">
        <v>57119</v>
      </c>
      <c r="AI52" s="61">
        <v>57257</v>
      </c>
    </row>
    <row r="53" spans="1:35" x14ac:dyDescent="0.35">
      <c r="A53" s="16" t="s">
        <v>47</v>
      </c>
      <c r="B53" s="17" t="s">
        <v>7</v>
      </c>
      <c r="C53" s="18">
        <v>17653</v>
      </c>
      <c r="D53" s="18">
        <v>17686</v>
      </c>
      <c r="E53" s="18">
        <v>17761</v>
      </c>
      <c r="F53" s="18">
        <v>17740</v>
      </c>
      <c r="G53" s="18">
        <v>17655</v>
      </c>
      <c r="H53" s="18">
        <v>17585</v>
      </c>
      <c r="I53" s="18">
        <v>17189</v>
      </c>
      <c r="J53" s="18">
        <v>16941</v>
      </c>
      <c r="K53" s="18">
        <v>16726</v>
      </c>
      <c r="L53" s="18">
        <v>16439</v>
      </c>
      <c r="M53" s="18">
        <v>16240</v>
      </c>
      <c r="N53" s="18">
        <v>16194</v>
      </c>
      <c r="O53" s="18">
        <v>16235</v>
      </c>
      <c r="P53" s="18">
        <v>16452</v>
      </c>
      <c r="Q53" s="18">
        <v>16671</v>
      </c>
      <c r="R53" s="18">
        <v>16791</v>
      </c>
      <c r="S53" s="18">
        <v>16897</v>
      </c>
      <c r="T53" s="18">
        <v>16889</v>
      </c>
      <c r="U53" s="18">
        <v>16877</v>
      </c>
      <c r="V53" s="21">
        <v>17042</v>
      </c>
      <c r="W53" s="21">
        <v>17014</v>
      </c>
      <c r="X53" s="21">
        <v>16832</v>
      </c>
      <c r="Y53" s="21">
        <v>16690</v>
      </c>
      <c r="Z53" s="21">
        <v>16386</v>
      </c>
      <c r="AA53" s="21">
        <v>16131</v>
      </c>
      <c r="AB53" s="21">
        <v>15890</v>
      </c>
      <c r="AC53" s="21">
        <v>15742</v>
      </c>
      <c r="AD53" s="21">
        <v>15529</v>
      </c>
      <c r="AE53" s="21">
        <v>15376</v>
      </c>
      <c r="AF53" s="18">
        <v>15171</v>
      </c>
      <c r="AG53" s="18">
        <v>15239</v>
      </c>
      <c r="AH53" s="61">
        <v>15176</v>
      </c>
      <c r="AI53" s="61">
        <v>15126</v>
      </c>
    </row>
    <row r="54" spans="1:35" x14ac:dyDescent="0.35">
      <c r="A54" s="16" t="s">
        <v>47</v>
      </c>
      <c r="B54" s="17" t="s">
        <v>14</v>
      </c>
      <c r="C54" s="18">
        <v>87850</v>
      </c>
      <c r="D54" s="18">
        <v>87749</v>
      </c>
      <c r="E54" s="18">
        <v>87620</v>
      </c>
      <c r="F54" s="18">
        <v>87467</v>
      </c>
      <c r="G54" s="18">
        <v>87624</v>
      </c>
      <c r="H54" s="18">
        <v>87620</v>
      </c>
      <c r="I54" s="18">
        <v>87795</v>
      </c>
      <c r="J54" s="18">
        <v>87850</v>
      </c>
      <c r="K54" s="18">
        <v>87613</v>
      </c>
      <c r="L54" s="18">
        <v>86981</v>
      </c>
      <c r="M54" s="18">
        <v>86705</v>
      </c>
      <c r="N54" s="18">
        <v>86810</v>
      </c>
      <c r="O54" s="18">
        <v>86974</v>
      </c>
      <c r="P54" s="18">
        <v>87318</v>
      </c>
      <c r="Q54" s="18">
        <v>87506</v>
      </c>
      <c r="R54" s="18">
        <v>87554</v>
      </c>
      <c r="S54" s="18">
        <v>88012</v>
      </c>
      <c r="T54" s="18">
        <v>88126</v>
      </c>
      <c r="U54" s="18">
        <v>87722</v>
      </c>
      <c r="V54" s="21">
        <v>87583</v>
      </c>
      <c r="W54" s="21">
        <v>87621</v>
      </c>
      <c r="X54" s="21">
        <v>86491</v>
      </c>
      <c r="Y54" s="21">
        <v>85791</v>
      </c>
      <c r="Z54" s="21">
        <v>84971</v>
      </c>
      <c r="AA54" s="21">
        <v>84382</v>
      </c>
      <c r="AB54" s="21">
        <v>83792</v>
      </c>
      <c r="AC54" s="21">
        <v>83382</v>
      </c>
      <c r="AD54" s="21">
        <v>82526</v>
      </c>
      <c r="AE54" s="21">
        <v>81782</v>
      </c>
      <c r="AF54" s="18">
        <v>81045</v>
      </c>
      <c r="AG54" s="18">
        <v>80798</v>
      </c>
      <c r="AH54" s="61">
        <v>80451</v>
      </c>
      <c r="AI54" s="61">
        <v>80167</v>
      </c>
    </row>
    <row r="55" spans="1:35" x14ac:dyDescent="0.35">
      <c r="A55" s="16" t="s">
        <v>47</v>
      </c>
      <c r="B55" s="17" t="s">
        <v>31</v>
      </c>
      <c r="C55" s="18">
        <v>213626</v>
      </c>
      <c r="D55" s="18">
        <v>212901</v>
      </c>
      <c r="E55" s="18">
        <v>211557</v>
      </c>
      <c r="F55" s="18">
        <v>211152</v>
      </c>
      <c r="G55" s="18">
        <v>210997</v>
      </c>
      <c r="H55" s="18">
        <v>210698</v>
      </c>
      <c r="I55" s="18">
        <v>211150</v>
      </c>
      <c r="J55" s="18">
        <v>211075</v>
      </c>
      <c r="K55" s="18">
        <v>211062</v>
      </c>
      <c r="L55" s="18">
        <v>210597</v>
      </c>
      <c r="M55" s="18">
        <v>211122</v>
      </c>
      <c r="N55" s="18">
        <v>212299</v>
      </c>
      <c r="O55" s="18">
        <v>213219</v>
      </c>
      <c r="P55" s="18">
        <v>214628</v>
      </c>
      <c r="Q55" s="18">
        <v>215698</v>
      </c>
      <c r="R55" s="18">
        <v>217018</v>
      </c>
      <c r="S55" s="18">
        <v>218837</v>
      </c>
      <c r="T55" s="18">
        <v>220202</v>
      </c>
      <c r="U55" s="18">
        <v>220983</v>
      </c>
      <c r="V55" s="21">
        <v>221560</v>
      </c>
      <c r="W55" s="21">
        <v>222222</v>
      </c>
      <c r="X55" s="21">
        <v>221383</v>
      </c>
      <c r="Y55" s="21">
        <v>220854</v>
      </c>
      <c r="Z55" s="21">
        <v>220460</v>
      </c>
      <c r="AA55" s="21">
        <v>220254</v>
      </c>
      <c r="AB55" s="21">
        <v>220670</v>
      </c>
      <c r="AC55" s="21">
        <v>220805</v>
      </c>
      <c r="AD55" s="21">
        <v>220435</v>
      </c>
      <c r="AE55" s="21">
        <v>220634</v>
      </c>
      <c r="AF55" s="18">
        <v>220493</v>
      </c>
      <c r="AG55" s="18">
        <v>220031</v>
      </c>
      <c r="AH55" s="61">
        <v>219473</v>
      </c>
      <c r="AI55" s="61">
        <v>219478</v>
      </c>
    </row>
    <row r="56" spans="1:35" x14ac:dyDescent="0.35">
      <c r="A56" s="16" t="s">
        <v>47</v>
      </c>
      <c r="B56" s="17" t="s">
        <v>15</v>
      </c>
      <c r="C56" s="18">
        <v>12137</v>
      </c>
      <c r="D56" s="18">
        <v>12300</v>
      </c>
      <c r="E56" s="18">
        <v>12336</v>
      </c>
      <c r="F56" s="18">
        <v>12400</v>
      </c>
      <c r="G56" s="18">
        <v>12404</v>
      </c>
      <c r="H56" s="18">
        <v>12391</v>
      </c>
      <c r="I56" s="18">
        <v>12426</v>
      </c>
      <c r="J56" s="18">
        <v>12354</v>
      </c>
      <c r="K56" s="18">
        <v>12275</v>
      </c>
      <c r="L56" s="18">
        <v>12195</v>
      </c>
      <c r="M56" s="18">
        <v>12182</v>
      </c>
      <c r="N56" s="18">
        <v>12242</v>
      </c>
      <c r="O56" s="18">
        <v>12404</v>
      </c>
      <c r="P56" s="18">
        <v>12628</v>
      </c>
      <c r="Q56" s="18">
        <v>12720</v>
      </c>
      <c r="R56" s="18">
        <v>12986</v>
      </c>
      <c r="S56" s="18">
        <v>13120</v>
      </c>
      <c r="T56" s="18">
        <v>13179</v>
      </c>
      <c r="U56" s="18">
        <v>13259</v>
      </c>
      <c r="V56" s="21">
        <v>13423</v>
      </c>
      <c r="W56" s="21">
        <v>13554</v>
      </c>
      <c r="X56" s="21">
        <v>13503</v>
      </c>
      <c r="Y56" s="21">
        <v>13459</v>
      </c>
      <c r="Z56" s="21">
        <v>13337</v>
      </c>
      <c r="AA56" s="21">
        <v>13294</v>
      </c>
      <c r="AB56" s="21">
        <v>13272</v>
      </c>
      <c r="AC56" s="21">
        <v>13244</v>
      </c>
      <c r="AD56" s="21">
        <v>13210</v>
      </c>
      <c r="AE56" s="21">
        <v>13120</v>
      </c>
      <c r="AF56" s="18">
        <v>13110</v>
      </c>
      <c r="AG56" s="18">
        <v>13090</v>
      </c>
      <c r="AH56" s="61">
        <v>13022</v>
      </c>
      <c r="AI56" s="61">
        <v>12953</v>
      </c>
    </row>
    <row r="57" spans="1:35" x14ac:dyDescent="0.35">
      <c r="A57" s="16" t="s">
        <v>47</v>
      </c>
      <c r="B57" s="17" t="s">
        <v>16</v>
      </c>
      <c r="C57" s="18">
        <v>79409</v>
      </c>
      <c r="D57" s="18">
        <v>80544</v>
      </c>
      <c r="E57" s="18">
        <v>81330</v>
      </c>
      <c r="F57" s="18">
        <v>82495</v>
      </c>
      <c r="G57" s="18">
        <v>83270</v>
      </c>
      <c r="H57" s="18">
        <v>83150</v>
      </c>
      <c r="I57" s="18">
        <v>83777</v>
      </c>
      <c r="J57" s="18">
        <v>84164</v>
      </c>
      <c r="K57" s="18">
        <v>84666</v>
      </c>
      <c r="L57" s="18">
        <v>84487</v>
      </c>
      <c r="M57" s="18">
        <v>84300</v>
      </c>
      <c r="N57" s="18">
        <v>84577</v>
      </c>
      <c r="O57" s="18">
        <v>85236</v>
      </c>
      <c r="P57" s="18">
        <v>85667</v>
      </c>
      <c r="Q57" s="18">
        <v>86396</v>
      </c>
      <c r="R57" s="18">
        <v>87334</v>
      </c>
      <c r="S57" s="18">
        <v>88540</v>
      </c>
      <c r="T57" s="18">
        <v>89893</v>
      </c>
      <c r="U57" s="18">
        <v>90710</v>
      </c>
      <c r="V57" s="21">
        <v>91415</v>
      </c>
      <c r="W57" s="21">
        <v>91903</v>
      </c>
      <c r="X57" s="21">
        <v>91473</v>
      </c>
      <c r="Y57" s="21">
        <v>90953</v>
      </c>
      <c r="Z57" s="21">
        <v>91191</v>
      </c>
      <c r="AA57" s="21">
        <v>91131</v>
      </c>
      <c r="AB57" s="21">
        <v>91301</v>
      </c>
      <c r="AC57" s="21">
        <v>91179</v>
      </c>
      <c r="AD57" s="21">
        <v>90345</v>
      </c>
      <c r="AE57" s="21">
        <v>89973</v>
      </c>
      <c r="AF57" s="18">
        <v>89307</v>
      </c>
      <c r="AG57" s="18">
        <v>90025</v>
      </c>
      <c r="AH57" s="61">
        <v>89737</v>
      </c>
      <c r="AI57" s="61">
        <v>90437</v>
      </c>
    </row>
    <row r="58" spans="1:35" x14ac:dyDescent="0.35">
      <c r="A58" s="16" t="s">
        <v>47</v>
      </c>
      <c r="B58" s="17" t="s">
        <v>26</v>
      </c>
      <c r="C58" s="18">
        <v>115633</v>
      </c>
      <c r="D58" s="18">
        <v>114991</v>
      </c>
      <c r="E58" s="18">
        <v>114579</v>
      </c>
      <c r="F58" s="18">
        <v>114548</v>
      </c>
      <c r="G58" s="18">
        <v>115188</v>
      </c>
      <c r="H58" s="18">
        <v>115141</v>
      </c>
      <c r="I58" s="18">
        <v>114788</v>
      </c>
      <c r="J58" s="18">
        <v>114324</v>
      </c>
      <c r="K58" s="18">
        <v>113669</v>
      </c>
      <c r="L58" s="18">
        <v>113153</v>
      </c>
      <c r="M58" s="18">
        <v>112723</v>
      </c>
      <c r="N58" s="18">
        <v>112463</v>
      </c>
      <c r="O58" s="18">
        <v>112375</v>
      </c>
      <c r="P58" s="18">
        <v>112393</v>
      </c>
      <c r="Q58" s="18">
        <v>112225</v>
      </c>
      <c r="R58" s="18">
        <v>112176</v>
      </c>
      <c r="S58" s="18">
        <v>112640</v>
      </c>
      <c r="T58" s="18">
        <v>113142</v>
      </c>
      <c r="U58" s="18">
        <v>113416</v>
      </c>
      <c r="V58" s="21">
        <v>113959</v>
      </c>
      <c r="W58" s="21">
        <v>114467</v>
      </c>
      <c r="X58" s="21">
        <v>113718</v>
      </c>
      <c r="Y58" s="21">
        <v>113432</v>
      </c>
      <c r="Z58" s="21">
        <v>113479</v>
      </c>
      <c r="AA58" s="21">
        <v>113772</v>
      </c>
      <c r="AB58" s="21">
        <v>114567</v>
      </c>
      <c r="AC58" s="21">
        <v>115255</v>
      </c>
      <c r="AD58" s="21">
        <v>115724</v>
      </c>
      <c r="AE58" s="21">
        <v>116572</v>
      </c>
      <c r="AF58" s="18">
        <v>116784</v>
      </c>
      <c r="AG58" s="18">
        <v>117411</v>
      </c>
      <c r="AH58" s="61">
        <v>118482</v>
      </c>
      <c r="AI58" s="61">
        <v>119319</v>
      </c>
    </row>
    <row r="59" spans="1:35" x14ac:dyDescent="0.35">
      <c r="A59" s="16" t="s">
        <v>47</v>
      </c>
      <c r="B59" s="17" t="s">
        <v>17</v>
      </c>
      <c r="C59" s="18">
        <v>64724</v>
      </c>
      <c r="D59" s="18">
        <v>65054</v>
      </c>
      <c r="E59" s="18">
        <v>65272</v>
      </c>
      <c r="F59" s="18">
        <v>65572</v>
      </c>
      <c r="G59" s="18">
        <v>65869</v>
      </c>
      <c r="H59" s="18">
        <v>65822</v>
      </c>
      <c r="I59" s="18">
        <v>65934</v>
      </c>
      <c r="J59" s="18">
        <v>65937</v>
      </c>
      <c r="K59" s="18">
        <v>65827</v>
      </c>
      <c r="L59" s="18">
        <v>66147</v>
      </c>
      <c r="M59" s="18">
        <v>66540</v>
      </c>
      <c r="N59" s="18">
        <v>67011</v>
      </c>
      <c r="O59" s="18">
        <v>67589</v>
      </c>
      <c r="P59" s="18">
        <v>68249</v>
      </c>
      <c r="Q59" s="18">
        <v>68706</v>
      </c>
      <c r="R59" s="18">
        <v>69350</v>
      </c>
      <c r="S59" s="18">
        <v>70272</v>
      </c>
      <c r="T59" s="18">
        <v>70829</v>
      </c>
      <c r="U59" s="18">
        <v>70696</v>
      </c>
      <c r="V59" s="21">
        <v>70577</v>
      </c>
      <c r="W59" s="21">
        <v>70590</v>
      </c>
      <c r="X59" s="21">
        <v>69904</v>
      </c>
      <c r="Y59" s="21">
        <v>69628</v>
      </c>
      <c r="Z59" s="21">
        <v>69318</v>
      </c>
      <c r="AA59" s="21">
        <v>69096</v>
      </c>
      <c r="AB59" s="21">
        <v>69110</v>
      </c>
      <c r="AC59" s="21">
        <v>69097</v>
      </c>
      <c r="AD59" s="21">
        <v>68878</v>
      </c>
      <c r="AE59" s="21">
        <v>68585</v>
      </c>
      <c r="AF59" s="18">
        <v>68053</v>
      </c>
      <c r="AG59" s="18">
        <v>68307</v>
      </c>
      <c r="AH59" s="61">
        <v>67800</v>
      </c>
      <c r="AI59" s="61">
        <v>67271</v>
      </c>
    </row>
    <row r="60" spans="1:35" x14ac:dyDescent="0.35">
      <c r="A60" s="16" t="s">
        <v>47</v>
      </c>
      <c r="B60" s="17" t="s">
        <v>18</v>
      </c>
      <c r="C60" s="18">
        <v>14150</v>
      </c>
      <c r="D60" s="18">
        <v>14261</v>
      </c>
      <c r="E60" s="18">
        <v>14454</v>
      </c>
      <c r="F60" s="18">
        <v>14533</v>
      </c>
      <c r="G60" s="18">
        <v>14687</v>
      </c>
      <c r="H60" s="18">
        <v>14702</v>
      </c>
      <c r="I60" s="18">
        <v>14708</v>
      </c>
      <c r="J60" s="18">
        <v>14634</v>
      </c>
      <c r="K60" s="18">
        <v>14473</v>
      </c>
      <c r="L60" s="18">
        <v>14196</v>
      </c>
      <c r="M60" s="18">
        <v>14090</v>
      </c>
      <c r="N60" s="18">
        <v>14121</v>
      </c>
      <c r="O60" s="18">
        <v>14131</v>
      </c>
      <c r="P60" s="18">
        <v>14245</v>
      </c>
      <c r="Q60" s="18">
        <v>14317</v>
      </c>
      <c r="R60" s="18">
        <v>14324</v>
      </c>
      <c r="S60" s="18">
        <v>14404</v>
      </c>
      <c r="T60" s="18">
        <v>14469</v>
      </c>
      <c r="U60" s="18">
        <v>14668</v>
      </c>
      <c r="V60" s="21">
        <v>14836</v>
      </c>
      <c r="W60" s="21">
        <v>14969</v>
      </c>
      <c r="X60" s="21">
        <v>14803</v>
      </c>
      <c r="Y60" s="21">
        <v>14693</v>
      </c>
      <c r="Z60" s="21">
        <v>14729</v>
      </c>
      <c r="AA60" s="21">
        <v>14714</v>
      </c>
      <c r="AB60" s="21">
        <v>14527</v>
      </c>
      <c r="AC60" s="21">
        <v>14302</v>
      </c>
      <c r="AD60" s="21">
        <v>14138</v>
      </c>
      <c r="AE60" s="21">
        <v>13889</v>
      </c>
      <c r="AF60" s="18">
        <v>13774</v>
      </c>
      <c r="AG60" s="18">
        <v>13760</v>
      </c>
      <c r="AH60" s="61">
        <v>13827</v>
      </c>
      <c r="AI60" s="61">
        <v>13850</v>
      </c>
    </row>
    <row r="61" spans="1:35" x14ac:dyDescent="0.35">
      <c r="A61" s="16" t="s">
        <v>47</v>
      </c>
      <c r="B61" s="17" t="s">
        <v>19</v>
      </c>
      <c r="C61" s="18">
        <v>71093</v>
      </c>
      <c r="D61" s="18">
        <v>71074</v>
      </c>
      <c r="E61" s="18">
        <v>71155</v>
      </c>
      <c r="F61" s="18">
        <v>71393</v>
      </c>
      <c r="G61" s="18">
        <v>71558</v>
      </c>
      <c r="H61" s="18">
        <v>71479</v>
      </c>
      <c r="I61" s="18">
        <v>71569</v>
      </c>
      <c r="J61" s="18">
        <v>71252</v>
      </c>
      <c r="K61" s="18">
        <v>70820</v>
      </c>
      <c r="L61" s="18">
        <v>70441</v>
      </c>
      <c r="M61" s="18">
        <v>70381</v>
      </c>
      <c r="N61" s="18">
        <v>70080</v>
      </c>
      <c r="O61" s="18">
        <v>70088</v>
      </c>
      <c r="P61" s="18">
        <v>70488</v>
      </c>
      <c r="Q61" s="18">
        <v>70474</v>
      </c>
      <c r="R61" s="18">
        <v>70614</v>
      </c>
      <c r="S61" s="18">
        <v>70624</v>
      </c>
      <c r="T61" s="18">
        <v>70447</v>
      </c>
      <c r="U61" s="18">
        <v>70142</v>
      </c>
      <c r="V61" s="21">
        <v>70117</v>
      </c>
      <c r="W61" s="21">
        <v>70118</v>
      </c>
      <c r="X61" s="21">
        <v>69445</v>
      </c>
      <c r="Y61" s="21">
        <v>68952</v>
      </c>
      <c r="Z61" s="21">
        <v>68343</v>
      </c>
      <c r="AA61" s="21">
        <v>67844</v>
      </c>
      <c r="AB61" s="21">
        <v>67419</v>
      </c>
      <c r="AC61" s="21">
        <v>67167</v>
      </c>
      <c r="AD61" s="21">
        <v>66422</v>
      </c>
      <c r="AE61" s="21">
        <v>65846</v>
      </c>
      <c r="AF61" s="18">
        <v>65240</v>
      </c>
      <c r="AG61" s="18">
        <v>65107</v>
      </c>
      <c r="AH61" s="61">
        <v>64933</v>
      </c>
      <c r="AI61" s="61">
        <v>64806</v>
      </c>
    </row>
    <row r="62" spans="1:35" x14ac:dyDescent="0.35">
      <c r="A62" s="16" t="s">
        <v>47</v>
      </c>
      <c r="B62" s="17" t="s">
        <v>20</v>
      </c>
      <c r="C62" s="18">
        <v>198827</v>
      </c>
      <c r="D62" s="18">
        <v>198836</v>
      </c>
      <c r="E62" s="18">
        <v>198630</v>
      </c>
      <c r="F62" s="18">
        <v>198943</v>
      </c>
      <c r="G62" s="18">
        <v>198337</v>
      </c>
      <c r="H62" s="18">
        <v>198269</v>
      </c>
      <c r="I62" s="18">
        <v>198153</v>
      </c>
      <c r="J62" s="18">
        <v>197233</v>
      </c>
      <c r="K62" s="18">
        <v>196570</v>
      </c>
      <c r="L62" s="18">
        <v>196461</v>
      </c>
      <c r="M62" s="18">
        <v>196745</v>
      </c>
      <c r="N62" s="18">
        <v>197422</v>
      </c>
      <c r="O62" s="18">
        <v>198206</v>
      </c>
      <c r="P62" s="18">
        <v>199946</v>
      </c>
      <c r="Q62" s="18">
        <v>200794</v>
      </c>
      <c r="R62" s="18">
        <v>201889</v>
      </c>
      <c r="S62" s="18">
        <v>203282</v>
      </c>
      <c r="T62" s="18">
        <v>203893</v>
      </c>
      <c r="U62" s="18">
        <v>204129</v>
      </c>
      <c r="V62" s="21">
        <v>204931</v>
      </c>
      <c r="W62" s="21">
        <v>205199</v>
      </c>
      <c r="X62" s="21">
        <v>204368</v>
      </c>
      <c r="Y62" s="21">
        <v>204322</v>
      </c>
      <c r="Z62" s="21">
        <v>204132</v>
      </c>
      <c r="AA62" s="21">
        <v>204418</v>
      </c>
      <c r="AB62" s="21">
        <v>204496</v>
      </c>
      <c r="AC62" s="21">
        <v>204688</v>
      </c>
      <c r="AD62" s="21">
        <v>204440</v>
      </c>
      <c r="AE62" s="21">
        <v>204445</v>
      </c>
      <c r="AF62" s="18">
        <v>204102</v>
      </c>
      <c r="AG62" s="18">
        <v>204763</v>
      </c>
      <c r="AH62" s="61">
        <v>205513</v>
      </c>
      <c r="AI62" s="61">
        <v>206460</v>
      </c>
    </row>
    <row r="63" spans="1:35" x14ac:dyDescent="0.35">
      <c r="A63" s="16" t="s">
        <v>47</v>
      </c>
      <c r="B63" s="17" t="s">
        <v>21</v>
      </c>
      <c r="C63" s="18">
        <v>52774</v>
      </c>
      <c r="D63" s="18">
        <v>52813</v>
      </c>
      <c r="E63" s="18">
        <v>53146</v>
      </c>
      <c r="F63" s="18">
        <v>53458</v>
      </c>
      <c r="G63" s="18">
        <v>53756</v>
      </c>
      <c r="H63" s="18">
        <v>54273</v>
      </c>
      <c r="I63" s="18">
        <v>54953</v>
      </c>
      <c r="J63" s="18">
        <v>55301</v>
      </c>
      <c r="K63" s="18">
        <v>55906</v>
      </c>
      <c r="L63" s="18">
        <v>56430</v>
      </c>
      <c r="M63" s="18">
        <v>56137</v>
      </c>
      <c r="N63" s="18">
        <v>56453</v>
      </c>
      <c r="O63" s="18">
        <v>56952</v>
      </c>
      <c r="P63" s="18">
        <v>56527</v>
      </c>
      <c r="Q63" s="18">
        <v>56890</v>
      </c>
      <c r="R63" s="18">
        <v>57413</v>
      </c>
      <c r="S63" s="18">
        <v>57683</v>
      </c>
      <c r="T63" s="18">
        <v>57681</v>
      </c>
      <c r="U63" s="18">
        <v>57544</v>
      </c>
      <c r="V63" s="21">
        <v>58049</v>
      </c>
      <c r="W63" s="21">
        <v>58730</v>
      </c>
      <c r="X63" s="21">
        <v>58354</v>
      </c>
      <c r="Y63" s="21">
        <v>58085</v>
      </c>
      <c r="Z63" s="21">
        <v>57646</v>
      </c>
      <c r="AA63" s="21">
        <v>58094</v>
      </c>
      <c r="AB63" s="21">
        <v>58477</v>
      </c>
      <c r="AC63" s="21">
        <v>58470</v>
      </c>
      <c r="AD63" s="21">
        <v>58435</v>
      </c>
      <c r="AE63" s="21">
        <v>58570</v>
      </c>
      <c r="AF63" s="18">
        <v>58603</v>
      </c>
      <c r="AG63" s="18">
        <v>57934</v>
      </c>
      <c r="AH63" s="61">
        <v>58819</v>
      </c>
      <c r="AI63" s="61">
        <v>59542</v>
      </c>
    </row>
    <row r="64" spans="1:35" x14ac:dyDescent="0.35">
      <c r="A64" s="16" t="s">
        <v>47</v>
      </c>
      <c r="B64" s="17" t="s">
        <v>27</v>
      </c>
      <c r="C64" s="18">
        <v>61787</v>
      </c>
      <c r="D64" s="18">
        <v>61635</v>
      </c>
      <c r="E64" s="18">
        <v>61636</v>
      </c>
      <c r="F64" s="18">
        <v>61393</v>
      </c>
      <c r="G64" s="18">
        <v>60652</v>
      </c>
      <c r="H64" s="18">
        <v>60318</v>
      </c>
      <c r="I64" s="18">
        <v>60475</v>
      </c>
      <c r="J64" s="18">
        <v>60307</v>
      </c>
      <c r="K64" s="18">
        <v>60143</v>
      </c>
      <c r="L64" s="18">
        <v>60087</v>
      </c>
      <c r="M64" s="18">
        <v>59989</v>
      </c>
      <c r="N64" s="18">
        <v>60140</v>
      </c>
      <c r="O64" s="18">
        <v>60006</v>
      </c>
      <c r="P64" s="18">
        <v>59942</v>
      </c>
      <c r="Q64" s="18">
        <v>59936</v>
      </c>
      <c r="R64" s="18">
        <v>60063</v>
      </c>
      <c r="S64" s="18">
        <v>60144</v>
      </c>
      <c r="T64" s="18">
        <v>60059</v>
      </c>
      <c r="U64" s="18">
        <v>59953</v>
      </c>
      <c r="V64" s="21">
        <v>59781</v>
      </c>
      <c r="W64" s="21">
        <v>59628</v>
      </c>
      <c r="X64" s="21">
        <v>59257</v>
      </c>
      <c r="Y64" s="21">
        <v>58660</v>
      </c>
      <c r="Z64" s="21">
        <v>58504</v>
      </c>
      <c r="AA64" s="21">
        <v>58335</v>
      </c>
      <c r="AB64" s="21">
        <v>58262</v>
      </c>
      <c r="AC64" s="21">
        <v>57921</v>
      </c>
      <c r="AD64" s="21">
        <v>57468</v>
      </c>
      <c r="AE64" s="21">
        <v>57040</v>
      </c>
      <c r="AF64" s="18">
        <v>56416</v>
      </c>
      <c r="AG64" s="18">
        <v>55863</v>
      </c>
      <c r="AH64" s="61">
        <v>55510</v>
      </c>
      <c r="AI64" s="61">
        <v>55601</v>
      </c>
    </row>
    <row r="65" spans="1:35" x14ac:dyDescent="0.35">
      <c r="A65" s="16" t="s">
        <v>47</v>
      </c>
      <c r="B65" s="17" t="s">
        <v>28</v>
      </c>
      <c r="C65" s="18">
        <v>96841</v>
      </c>
      <c r="D65" s="18">
        <v>96658</v>
      </c>
      <c r="E65" s="18">
        <v>97219</v>
      </c>
      <c r="F65" s="18">
        <v>98188</v>
      </c>
      <c r="G65" s="18">
        <v>99152</v>
      </c>
      <c r="H65" s="18">
        <v>100036</v>
      </c>
      <c r="I65" s="18">
        <v>101147</v>
      </c>
      <c r="J65" s="18">
        <v>102184</v>
      </c>
      <c r="K65" s="18">
        <v>103146</v>
      </c>
      <c r="L65" s="18">
        <v>104730</v>
      </c>
      <c r="M65" s="18">
        <v>105736</v>
      </c>
      <c r="N65" s="18">
        <v>106919</v>
      </c>
      <c r="O65" s="18">
        <v>108117</v>
      </c>
      <c r="P65" s="18">
        <v>109292</v>
      </c>
      <c r="Q65" s="18">
        <v>110315</v>
      </c>
      <c r="R65" s="18">
        <v>111685</v>
      </c>
      <c r="S65" s="18">
        <v>113200</v>
      </c>
      <c r="T65" s="18">
        <v>114172</v>
      </c>
      <c r="U65" s="18">
        <v>115060</v>
      </c>
      <c r="V65" s="21">
        <v>115431</v>
      </c>
      <c r="W65" s="21">
        <v>115743</v>
      </c>
      <c r="X65" s="21">
        <v>115369</v>
      </c>
      <c r="Y65" s="21">
        <v>114580</v>
      </c>
      <c r="Z65" s="21">
        <v>114645</v>
      </c>
      <c r="AA65" s="21">
        <v>115084</v>
      </c>
      <c r="AB65" s="21">
        <v>115571</v>
      </c>
      <c r="AC65" s="21">
        <v>115751</v>
      </c>
      <c r="AD65" s="21">
        <v>115499</v>
      </c>
      <c r="AE65" s="21">
        <v>115320</v>
      </c>
      <c r="AF65" s="18">
        <v>115289</v>
      </c>
      <c r="AG65" s="18">
        <v>115797</v>
      </c>
      <c r="AH65" s="61">
        <v>116179</v>
      </c>
      <c r="AI65" s="61">
        <v>117166</v>
      </c>
    </row>
    <row r="66" spans="1:35" ht="29.15" customHeight="1" x14ac:dyDescent="0.35">
      <c r="A66" s="17" t="s">
        <v>182</v>
      </c>
      <c r="B66" s="17" t="s">
        <v>54</v>
      </c>
      <c r="C66" s="18" t="s">
        <v>190</v>
      </c>
      <c r="D66" s="18" t="s">
        <v>190</v>
      </c>
      <c r="E66" s="18" t="s">
        <v>190</v>
      </c>
      <c r="F66" s="18" t="s">
        <v>190</v>
      </c>
      <c r="G66" s="18" t="s">
        <v>190</v>
      </c>
      <c r="H66" s="18" t="s">
        <v>190</v>
      </c>
      <c r="I66" s="18" t="s">
        <v>190</v>
      </c>
      <c r="J66" s="18" t="s">
        <v>190</v>
      </c>
      <c r="K66" s="18" t="s">
        <v>190</v>
      </c>
      <c r="L66" s="18" t="s">
        <v>190</v>
      </c>
      <c r="M66" s="18">
        <v>235961</v>
      </c>
      <c r="N66" s="18">
        <v>237039</v>
      </c>
      <c r="O66" s="18">
        <v>238028</v>
      </c>
      <c r="P66" s="18">
        <v>239242</v>
      </c>
      <c r="Q66" s="18">
        <v>242297</v>
      </c>
      <c r="R66" s="18">
        <v>245533</v>
      </c>
      <c r="S66" s="18">
        <v>250077</v>
      </c>
      <c r="T66" s="18">
        <v>252793</v>
      </c>
      <c r="U66" s="18">
        <v>256657</v>
      </c>
      <c r="V66" s="21">
        <v>260416</v>
      </c>
      <c r="W66" s="21">
        <v>264028</v>
      </c>
      <c r="X66" s="21" t="s">
        <v>190</v>
      </c>
      <c r="Y66" s="21" t="s">
        <v>190</v>
      </c>
      <c r="Z66" s="21" t="s">
        <v>190</v>
      </c>
      <c r="AA66" s="21" t="s">
        <v>190</v>
      </c>
      <c r="AB66" s="21" t="s">
        <v>190</v>
      </c>
      <c r="AC66" s="21" t="s">
        <v>190</v>
      </c>
      <c r="AD66" s="21" t="s">
        <v>190</v>
      </c>
      <c r="AE66" s="21" t="s">
        <v>190</v>
      </c>
      <c r="AF66" s="18" t="s">
        <v>190</v>
      </c>
      <c r="AG66" s="18" t="s">
        <v>190</v>
      </c>
      <c r="AH66" s="61">
        <v>253453</v>
      </c>
      <c r="AI66" s="61" t="s">
        <v>190</v>
      </c>
    </row>
    <row r="67" spans="1:35" x14ac:dyDescent="0.35">
      <c r="A67" s="16" t="s">
        <v>182</v>
      </c>
      <c r="B67" s="16" t="s">
        <v>55</v>
      </c>
      <c r="C67" s="18" t="s">
        <v>190</v>
      </c>
      <c r="D67" s="18" t="s">
        <v>190</v>
      </c>
      <c r="E67" s="18" t="s">
        <v>190</v>
      </c>
      <c r="F67" s="18" t="s">
        <v>190</v>
      </c>
      <c r="G67" s="18" t="s">
        <v>190</v>
      </c>
      <c r="H67" s="18" t="s">
        <v>190</v>
      </c>
      <c r="I67" s="18" t="s">
        <v>190</v>
      </c>
      <c r="J67" s="18" t="s">
        <v>190</v>
      </c>
      <c r="K67" s="18" t="s">
        <v>190</v>
      </c>
      <c r="L67" s="18" t="s">
        <v>190</v>
      </c>
      <c r="M67" s="31">
        <v>13372</v>
      </c>
      <c r="N67" s="31">
        <v>13449</v>
      </c>
      <c r="O67" s="31">
        <v>13457</v>
      </c>
      <c r="P67" s="31">
        <v>13551</v>
      </c>
      <c r="Q67" s="31">
        <v>13692</v>
      </c>
      <c r="R67" s="31">
        <v>13783</v>
      </c>
      <c r="S67" s="31">
        <v>13894</v>
      </c>
      <c r="T67" s="31">
        <v>14033</v>
      </c>
      <c r="U67" s="31">
        <v>13997</v>
      </c>
      <c r="V67" s="21">
        <v>14002</v>
      </c>
      <c r="W67" s="21">
        <v>14043</v>
      </c>
      <c r="X67" s="21" t="s">
        <v>190</v>
      </c>
      <c r="Y67" s="21" t="s">
        <v>190</v>
      </c>
      <c r="Z67" s="21" t="s">
        <v>190</v>
      </c>
      <c r="AA67" s="21" t="s">
        <v>190</v>
      </c>
      <c r="AB67" s="21" t="s">
        <v>190</v>
      </c>
      <c r="AC67" s="21" t="s">
        <v>190</v>
      </c>
      <c r="AD67" s="21" t="s">
        <v>190</v>
      </c>
      <c r="AE67" s="21" t="s">
        <v>190</v>
      </c>
      <c r="AF67" s="18" t="s">
        <v>190</v>
      </c>
      <c r="AG67" s="18" t="s">
        <v>190</v>
      </c>
      <c r="AH67" s="61">
        <v>12839</v>
      </c>
      <c r="AI67" s="61" t="s">
        <v>190</v>
      </c>
    </row>
    <row r="68" spans="1:35" x14ac:dyDescent="0.35">
      <c r="A68" s="16" t="s">
        <v>182</v>
      </c>
      <c r="B68" s="16" t="s">
        <v>56</v>
      </c>
      <c r="C68" s="18" t="s">
        <v>190</v>
      </c>
      <c r="D68" s="18" t="s">
        <v>190</v>
      </c>
      <c r="E68" s="18" t="s">
        <v>190</v>
      </c>
      <c r="F68" s="18" t="s">
        <v>190</v>
      </c>
      <c r="G68" s="18" t="s">
        <v>190</v>
      </c>
      <c r="H68" s="18" t="s">
        <v>190</v>
      </c>
      <c r="I68" s="18" t="s">
        <v>190</v>
      </c>
      <c r="J68" s="18" t="s">
        <v>190</v>
      </c>
      <c r="K68" s="18" t="s">
        <v>190</v>
      </c>
      <c r="L68" s="18" t="s">
        <v>190</v>
      </c>
      <c r="M68" s="31">
        <v>26291</v>
      </c>
      <c r="N68" s="31">
        <v>26392</v>
      </c>
      <c r="O68" s="31">
        <v>26052</v>
      </c>
      <c r="P68" s="31">
        <v>26403</v>
      </c>
      <c r="Q68" s="31">
        <v>26594</v>
      </c>
      <c r="R68" s="31">
        <v>26905</v>
      </c>
      <c r="S68" s="31">
        <v>27217</v>
      </c>
      <c r="T68" s="31">
        <v>27588</v>
      </c>
      <c r="U68" s="31">
        <v>27773</v>
      </c>
      <c r="V68" s="21">
        <v>27887</v>
      </c>
      <c r="W68" s="21">
        <v>28262</v>
      </c>
      <c r="X68" s="21" t="s">
        <v>190</v>
      </c>
      <c r="Y68" s="21" t="s">
        <v>190</v>
      </c>
      <c r="Z68" s="21" t="s">
        <v>190</v>
      </c>
      <c r="AA68" s="21" t="s">
        <v>190</v>
      </c>
      <c r="AB68" s="21" t="s">
        <v>190</v>
      </c>
      <c r="AC68" s="21" t="s">
        <v>190</v>
      </c>
      <c r="AD68" s="21" t="s">
        <v>190</v>
      </c>
      <c r="AE68" s="21" t="s">
        <v>190</v>
      </c>
      <c r="AF68" s="18" t="s">
        <v>190</v>
      </c>
      <c r="AG68" s="18" t="s">
        <v>190</v>
      </c>
      <c r="AH68" s="61">
        <v>25908</v>
      </c>
      <c r="AI68" s="61" t="s">
        <v>190</v>
      </c>
    </row>
    <row r="69" spans="1:35" x14ac:dyDescent="0.35">
      <c r="A69" s="16" t="s">
        <v>182</v>
      </c>
      <c r="B69" s="16" t="s">
        <v>57</v>
      </c>
      <c r="C69" s="18" t="s">
        <v>190</v>
      </c>
      <c r="D69" s="18" t="s">
        <v>190</v>
      </c>
      <c r="E69" s="18" t="s">
        <v>190</v>
      </c>
      <c r="F69" s="18" t="s">
        <v>190</v>
      </c>
      <c r="G69" s="18" t="s">
        <v>190</v>
      </c>
      <c r="H69" s="18" t="s">
        <v>190</v>
      </c>
      <c r="I69" s="18" t="s">
        <v>190</v>
      </c>
      <c r="J69" s="18" t="s">
        <v>190</v>
      </c>
      <c r="K69" s="18" t="s">
        <v>190</v>
      </c>
      <c r="L69" s="18" t="s">
        <v>190</v>
      </c>
      <c r="M69" s="31">
        <v>7349</v>
      </c>
      <c r="N69" s="31">
        <v>7438</v>
      </c>
      <c r="O69" s="31">
        <v>7586</v>
      </c>
      <c r="P69" s="31">
        <v>7763</v>
      </c>
      <c r="Q69" s="31">
        <v>7964</v>
      </c>
      <c r="R69" s="31">
        <v>8079</v>
      </c>
      <c r="S69" s="31">
        <v>8229</v>
      </c>
      <c r="T69" s="31">
        <v>8297</v>
      </c>
      <c r="U69" s="31">
        <v>8300</v>
      </c>
      <c r="V69" s="21">
        <v>8521</v>
      </c>
      <c r="W69" s="21">
        <v>8608</v>
      </c>
      <c r="X69" s="21" t="s">
        <v>190</v>
      </c>
      <c r="Y69" s="21" t="s">
        <v>190</v>
      </c>
      <c r="Z69" s="21" t="s">
        <v>190</v>
      </c>
      <c r="AA69" s="21" t="s">
        <v>190</v>
      </c>
      <c r="AB69" s="21" t="s">
        <v>190</v>
      </c>
      <c r="AC69" s="21" t="s">
        <v>190</v>
      </c>
      <c r="AD69" s="21" t="s">
        <v>190</v>
      </c>
      <c r="AE69" s="21" t="s">
        <v>190</v>
      </c>
      <c r="AF69" s="18" t="s">
        <v>190</v>
      </c>
      <c r="AG69" s="18" t="s">
        <v>190</v>
      </c>
      <c r="AH69" s="61">
        <v>7463</v>
      </c>
      <c r="AI69" s="61" t="s">
        <v>190</v>
      </c>
    </row>
    <row r="70" spans="1:35" x14ac:dyDescent="0.35">
      <c r="A70" s="16" t="s">
        <v>182</v>
      </c>
      <c r="B70" s="16" t="s">
        <v>58</v>
      </c>
      <c r="C70" s="18" t="s">
        <v>190</v>
      </c>
      <c r="D70" s="18" t="s">
        <v>190</v>
      </c>
      <c r="E70" s="18" t="s">
        <v>190</v>
      </c>
      <c r="F70" s="18" t="s">
        <v>190</v>
      </c>
      <c r="G70" s="18" t="s">
        <v>190</v>
      </c>
      <c r="H70" s="18" t="s">
        <v>190</v>
      </c>
      <c r="I70" s="18" t="s">
        <v>190</v>
      </c>
      <c r="J70" s="18" t="s">
        <v>190</v>
      </c>
      <c r="K70" s="18" t="s">
        <v>190</v>
      </c>
      <c r="L70" s="18" t="s">
        <v>190</v>
      </c>
      <c r="M70" s="31">
        <v>88786</v>
      </c>
      <c r="N70" s="31">
        <v>88261</v>
      </c>
      <c r="O70" s="31">
        <v>88305</v>
      </c>
      <c r="P70" s="31">
        <v>88919</v>
      </c>
      <c r="Q70" s="31">
        <v>89109</v>
      </c>
      <c r="R70" s="31">
        <v>89348</v>
      </c>
      <c r="S70" s="31">
        <v>89697</v>
      </c>
      <c r="T70" s="31">
        <v>89524</v>
      </c>
      <c r="U70" s="31">
        <v>89339</v>
      </c>
      <c r="V70" s="21">
        <v>89369</v>
      </c>
      <c r="W70" s="21">
        <v>89372</v>
      </c>
      <c r="X70" s="21" t="s">
        <v>190</v>
      </c>
      <c r="Y70" s="21" t="s">
        <v>190</v>
      </c>
      <c r="Z70" s="21" t="s">
        <v>190</v>
      </c>
      <c r="AA70" s="21" t="s">
        <v>190</v>
      </c>
      <c r="AB70" s="21" t="s">
        <v>190</v>
      </c>
      <c r="AC70" s="21" t="s">
        <v>190</v>
      </c>
      <c r="AD70" s="21" t="s">
        <v>190</v>
      </c>
      <c r="AE70" s="21" t="s">
        <v>190</v>
      </c>
      <c r="AF70" s="18" t="s">
        <v>190</v>
      </c>
      <c r="AG70" s="18" t="s">
        <v>190</v>
      </c>
      <c r="AH70" s="61">
        <v>81857</v>
      </c>
      <c r="AI70" s="61" t="s">
        <v>190</v>
      </c>
    </row>
    <row r="71" spans="1:35" x14ac:dyDescent="0.35">
      <c r="A71" s="16" t="s">
        <v>182</v>
      </c>
      <c r="B71" s="16" t="s">
        <v>96</v>
      </c>
      <c r="C71" s="18" t="s">
        <v>190</v>
      </c>
      <c r="D71" s="18" t="s">
        <v>190</v>
      </c>
      <c r="E71" s="18" t="s">
        <v>190</v>
      </c>
      <c r="F71" s="18" t="s">
        <v>190</v>
      </c>
      <c r="G71" s="18" t="s">
        <v>190</v>
      </c>
      <c r="H71" s="18" t="s">
        <v>190</v>
      </c>
      <c r="I71" s="18" t="s">
        <v>190</v>
      </c>
      <c r="J71" s="18" t="s">
        <v>190</v>
      </c>
      <c r="K71" s="18" t="s">
        <v>190</v>
      </c>
      <c r="L71" s="18" t="s">
        <v>190</v>
      </c>
      <c r="M71" s="31">
        <v>10951</v>
      </c>
      <c r="N71" s="31">
        <v>10997</v>
      </c>
      <c r="O71" s="31">
        <v>11143</v>
      </c>
      <c r="P71" s="31">
        <v>11325</v>
      </c>
      <c r="Q71" s="31">
        <v>11440</v>
      </c>
      <c r="R71" s="31">
        <v>11466</v>
      </c>
      <c r="S71" s="31">
        <v>11704</v>
      </c>
      <c r="T71" s="31">
        <v>11896</v>
      </c>
      <c r="U71" s="31">
        <v>11855</v>
      </c>
      <c r="V71" s="21">
        <v>11681</v>
      </c>
      <c r="W71" s="21">
        <v>11674</v>
      </c>
      <c r="X71" s="21" t="s">
        <v>190</v>
      </c>
      <c r="Y71" s="21" t="s">
        <v>190</v>
      </c>
      <c r="Z71" s="21" t="s">
        <v>190</v>
      </c>
      <c r="AA71" s="21" t="s">
        <v>190</v>
      </c>
      <c r="AB71" s="21" t="s">
        <v>190</v>
      </c>
      <c r="AC71" s="21" t="s">
        <v>190</v>
      </c>
      <c r="AD71" s="21" t="s">
        <v>190</v>
      </c>
      <c r="AE71" s="21" t="s">
        <v>190</v>
      </c>
      <c r="AF71" s="18" t="s">
        <v>190</v>
      </c>
      <c r="AG71" s="18" t="s">
        <v>190</v>
      </c>
      <c r="AH71" s="61">
        <v>11325</v>
      </c>
      <c r="AI71" s="61" t="s">
        <v>190</v>
      </c>
    </row>
    <row r="72" spans="1:35" x14ac:dyDescent="0.35">
      <c r="A72" s="16" t="s">
        <v>182</v>
      </c>
      <c r="B72" s="16" t="s">
        <v>59</v>
      </c>
      <c r="C72" s="18" t="s">
        <v>190</v>
      </c>
      <c r="D72" s="18" t="s">
        <v>190</v>
      </c>
      <c r="E72" s="18" t="s">
        <v>190</v>
      </c>
      <c r="F72" s="18" t="s">
        <v>190</v>
      </c>
      <c r="G72" s="18" t="s">
        <v>190</v>
      </c>
      <c r="H72" s="18" t="s">
        <v>190</v>
      </c>
      <c r="I72" s="18" t="s">
        <v>190</v>
      </c>
      <c r="J72" s="18" t="s">
        <v>190</v>
      </c>
      <c r="K72" s="18" t="s">
        <v>190</v>
      </c>
      <c r="L72" s="18" t="s">
        <v>190</v>
      </c>
      <c r="M72" s="31">
        <v>4271</v>
      </c>
      <c r="N72" s="31">
        <v>4324</v>
      </c>
      <c r="O72" s="31">
        <v>4395</v>
      </c>
      <c r="P72" s="31">
        <v>4422</v>
      </c>
      <c r="Q72" s="31">
        <v>4458</v>
      </c>
      <c r="R72" s="31">
        <v>4532</v>
      </c>
      <c r="S72" s="31">
        <v>4503</v>
      </c>
      <c r="T72" s="31">
        <v>4461</v>
      </c>
      <c r="U72" s="31">
        <v>4407</v>
      </c>
      <c r="V72" s="21">
        <v>4400</v>
      </c>
      <c r="W72" s="21">
        <v>4361</v>
      </c>
      <c r="X72" s="21" t="s">
        <v>190</v>
      </c>
      <c r="Y72" s="21" t="s">
        <v>190</v>
      </c>
      <c r="Z72" s="21" t="s">
        <v>190</v>
      </c>
      <c r="AA72" s="21" t="s">
        <v>190</v>
      </c>
      <c r="AB72" s="21" t="s">
        <v>190</v>
      </c>
      <c r="AC72" s="21" t="s">
        <v>190</v>
      </c>
      <c r="AD72" s="21" t="s">
        <v>190</v>
      </c>
      <c r="AE72" s="21" t="s">
        <v>190</v>
      </c>
      <c r="AF72" s="18" t="s">
        <v>190</v>
      </c>
      <c r="AG72" s="18" t="s">
        <v>190</v>
      </c>
      <c r="AH72" s="61">
        <v>4259</v>
      </c>
      <c r="AI72" s="61" t="s">
        <v>190</v>
      </c>
    </row>
    <row r="73" spans="1:35" x14ac:dyDescent="0.35">
      <c r="A73" s="16" t="s">
        <v>182</v>
      </c>
      <c r="B73" s="16" t="s">
        <v>60</v>
      </c>
      <c r="C73" s="18" t="s">
        <v>190</v>
      </c>
      <c r="D73" s="18" t="s">
        <v>190</v>
      </c>
      <c r="E73" s="18" t="s">
        <v>190</v>
      </c>
      <c r="F73" s="18" t="s">
        <v>190</v>
      </c>
      <c r="G73" s="18" t="s">
        <v>190</v>
      </c>
      <c r="H73" s="18" t="s">
        <v>190</v>
      </c>
      <c r="I73" s="18" t="s">
        <v>190</v>
      </c>
      <c r="J73" s="18" t="s">
        <v>190</v>
      </c>
      <c r="K73" s="18" t="s">
        <v>190</v>
      </c>
      <c r="L73" s="18" t="s">
        <v>190</v>
      </c>
      <c r="M73" s="31">
        <v>4913</v>
      </c>
      <c r="N73" s="31">
        <v>4865</v>
      </c>
      <c r="O73" s="31">
        <v>4837</v>
      </c>
      <c r="P73" s="31">
        <v>4890</v>
      </c>
      <c r="Q73" s="31">
        <v>4837</v>
      </c>
      <c r="R73" s="31">
        <v>4890</v>
      </c>
      <c r="S73" s="31">
        <v>4832</v>
      </c>
      <c r="T73" s="31">
        <v>4780</v>
      </c>
      <c r="U73" s="31">
        <v>4738</v>
      </c>
      <c r="V73" s="21">
        <v>4734</v>
      </c>
      <c r="W73" s="21">
        <v>4660</v>
      </c>
      <c r="X73" s="21" t="s">
        <v>190</v>
      </c>
      <c r="Y73" s="21" t="s">
        <v>190</v>
      </c>
      <c r="Z73" s="21" t="s">
        <v>190</v>
      </c>
      <c r="AA73" s="21" t="s">
        <v>190</v>
      </c>
      <c r="AB73" s="21" t="s">
        <v>190</v>
      </c>
      <c r="AC73" s="21" t="s">
        <v>190</v>
      </c>
      <c r="AD73" s="21" t="s">
        <v>190</v>
      </c>
      <c r="AE73" s="21" t="s">
        <v>190</v>
      </c>
      <c r="AF73" s="18" t="s">
        <v>190</v>
      </c>
      <c r="AG73" s="18" t="s">
        <v>190</v>
      </c>
      <c r="AH73" s="61">
        <v>4253</v>
      </c>
      <c r="AI73" s="61" t="s">
        <v>190</v>
      </c>
    </row>
    <row r="74" spans="1:35" x14ac:dyDescent="0.35">
      <c r="A74" s="16" t="s">
        <v>182</v>
      </c>
      <c r="B74" s="16" t="s">
        <v>97</v>
      </c>
      <c r="C74" s="18" t="s">
        <v>190</v>
      </c>
      <c r="D74" s="18" t="s">
        <v>190</v>
      </c>
      <c r="E74" s="18" t="s">
        <v>190</v>
      </c>
      <c r="F74" s="18" t="s">
        <v>190</v>
      </c>
      <c r="G74" s="18" t="s">
        <v>190</v>
      </c>
      <c r="H74" s="18" t="s">
        <v>190</v>
      </c>
      <c r="I74" s="18" t="s">
        <v>190</v>
      </c>
      <c r="J74" s="18" t="s">
        <v>190</v>
      </c>
      <c r="K74" s="18" t="s">
        <v>190</v>
      </c>
      <c r="L74" s="18" t="s">
        <v>190</v>
      </c>
      <c r="M74" s="31">
        <v>6305</v>
      </c>
      <c r="N74" s="31">
        <v>6262</v>
      </c>
      <c r="O74" s="31">
        <v>6296</v>
      </c>
      <c r="P74" s="31">
        <v>6379</v>
      </c>
      <c r="Q74" s="31">
        <v>6381</v>
      </c>
      <c r="R74" s="31">
        <v>6395</v>
      </c>
      <c r="S74" s="31">
        <v>6387</v>
      </c>
      <c r="T74" s="31">
        <v>6332</v>
      </c>
      <c r="U74" s="31">
        <v>6217</v>
      </c>
      <c r="V74" s="21">
        <v>6202</v>
      </c>
      <c r="W74" s="21">
        <v>6225</v>
      </c>
      <c r="X74" s="21" t="s">
        <v>190</v>
      </c>
      <c r="Y74" s="21" t="s">
        <v>190</v>
      </c>
      <c r="Z74" s="21" t="s">
        <v>190</v>
      </c>
      <c r="AA74" s="21" t="s">
        <v>190</v>
      </c>
      <c r="AB74" s="21" t="s">
        <v>190</v>
      </c>
      <c r="AC74" s="21" t="s">
        <v>190</v>
      </c>
      <c r="AD74" s="21" t="s">
        <v>190</v>
      </c>
      <c r="AE74" s="21" t="s">
        <v>190</v>
      </c>
      <c r="AF74" s="18" t="s">
        <v>190</v>
      </c>
      <c r="AG74" s="18" t="s">
        <v>190</v>
      </c>
      <c r="AH74" s="61">
        <v>5357</v>
      </c>
      <c r="AI74" s="61" t="s">
        <v>190</v>
      </c>
    </row>
    <row r="75" spans="1:35" x14ac:dyDescent="0.35">
      <c r="A75" s="16" t="s">
        <v>182</v>
      </c>
      <c r="B75" s="16" t="s">
        <v>61</v>
      </c>
      <c r="C75" s="18" t="s">
        <v>190</v>
      </c>
      <c r="D75" s="18" t="s">
        <v>190</v>
      </c>
      <c r="E75" s="18" t="s">
        <v>190</v>
      </c>
      <c r="F75" s="18" t="s">
        <v>190</v>
      </c>
      <c r="G75" s="18" t="s">
        <v>190</v>
      </c>
      <c r="H75" s="18" t="s">
        <v>190</v>
      </c>
      <c r="I75" s="18" t="s">
        <v>190</v>
      </c>
      <c r="J75" s="18" t="s">
        <v>190</v>
      </c>
      <c r="K75" s="18" t="s">
        <v>190</v>
      </c>
      <c r="L75" s="18" t="s">
        <v>190</v>
      </c>
      <c r="M75" s="31">
        <v>11218</v>
      </c>
      <c r="N75" s="31">
        <v>11222</v>
      </c>
      <c r="O75" s="31">
        <v>11195</v>
      </c>
      <c r="P75" s="31">
        <v>11385</v>
      </c>
      <c r="Q75" s="31">
        <v>11346</v>
      </c>
      <c r="R75" s="31">
        <v>11322</v>
      </c>
      <c r="S75" s="31">
        <v>11347</v>
      </c>
      <c r="T75" s="31">
        <v>11419</v>
      </c>
      <c r="U75" s="31">
        <v>11373</v>
      </c>
      <c r="V75" s="21">
        <v>11323</v>
      </c>
      <c r="W75" s="21">
        <v>11195</v>
      </c>
      <c r="X75" s="21" t="s">
        <v>190</v>
      </c>
      <c r="Y75" s="21" t="s">
        <v>190</v>
      </c>
      <c r="Z75" s="21" t="s">
        <v>190</v>
      </c>
      <c r="AA75" s="21" t="s">
        <v>190</v>
      </c>
      <c r="AB75" s="21" t="s">
        <v>190</v>
      </c>
      <c r="AC75" s="21" t="s">
        <v>190</v>
      </c>
      <c r="AD75" s="21" t="s">
        <v>190</v>
      </c>
      <c r="AE75" s="21" t="s">
        <v>190</v>
      </c>
      <c r="AF75" s="18" t="s">
        <v>190</v>
      </c>
      <c r="AG75" s="18" t="s">
        <v>190</v>
      </c>
      <c r="AH75" s="61">
        <v>10004</v>
      </c>
      <c r="AI75" s="61" t="s">
        <v>190</v>
      </c>
    </row>
    <row r="76" spans="1:35" x14ac:dyDescent="0.35">
      <c r="A76" s="16" t="s">
        <v>182</v>
      </c>
      <c r="B76" s="16" t="s">
        <v>62</v>
      </c>
      <c r="C76" s="18" t="s">
        <v>190</v>
      </c>
      <c r="D76" s="18" t="s">
        <v>190</v>
      </c>
      <c r="E76" s="18" t="s">
        <v>190</v>
      </c>
      <c r="F76" s="18" t="s">
        <v>190</v>
      </c>
      <c r="G76" s="18" t="s">
        <v>190</v>
      </c>
      <c r="H76" s="18" t="s">
        <v>190</v>
      </c>
      <c r="I76" s="18" t="s">
        <v>190</v>
      </c>
      <c r="J76" s="18" t="s">
        <v>190</v>
      </c>
      <c r="K76" s="18" t="s">
        <v>190</v>
      </c>
      <c r="L76" s="18" t="s">
        <v>190</v>
      </c>
      <c r="M76" s="31">
        <v>49586</v>
      </c>
      <c r="N76" s="31">
        <v>49776</v>
      </c>
      <c r="O76" s="31">
        <v>49385</v>
      </c>
      <c r="P76" s="31">
        <v>48646</v>
      </c>
      <c r="Q76" s="31">
        <v>48397</v>
      </c>
      <c r="R76" s="31">
        <v>49209</v>
      </c>
      <c r="S76" s="31">
        <v>49178</v>
      </c>
      <c r="T76" s="31">
        <v>48656</v>
      </c>
      <c r="U76" s="31">
        <v>48313</v>
      </c>
      <c r="V76" s="21">
        <v>47546</v>
      </c>
      <c r="W76" s="21">
        <v>47922</v>
      </c>
      <c r="X76" s="21" t="s">
        <v>190</v>
      </c>
      <c r="Y76" s="21" t="s">
        <v>190</v>
      </c>
      <c r="Z76" s="21" t="s">
        <v>190</v>
      </c>
      <c r="AA76" s="21" t="s">
        <v>190</v>
      </c>
      <c r="AB76" s="21" t="s">
        <v>190</v>
      </c>
      <c r="AC76" s="21" t="s">
        <v>190</v>
      </c>
      <c r="AD76" s="21" t="s">
        <v>190</v>
      </c>
      <c r="AE76" s="21" t="s">
        <v>190</v>
      </c>
      <c r="AF76" s="18" t="s">
        <v>190</v>
      </c>
      <c r="AG76" s="18" t="s">
        <v>190</v>
      </c>
      <c r="AH76" s="61">
        <v>45236</v>
      </c>
      <c r="AI76" s="61" t="s">
        <v>190</v>
      </c>
    </row>
    <row r="77" spans="1:35" x14ac:dyDescent="0.35">
      <c r="A77" s="16" t="s">
        <v>182</v>
      </c>
      <c r="B77" s="16" t="s">
        <v>63</v>
      </c>
      <c r="C77" s="18" t="s">
        <v>190</v>
      </c>
      <c r="D77" s="18" t="s">
        <v>190</v>
      </c>
      <c r="E77" s="18" t="s">
        <v>190</v>
      </c>
      <c r="F77" s="18" t="s">
        <v>190</v>
      </c>
      <c r="G77" s="18" t="s">
        <v>190</v>
      </c>
      <c r="H77" s="18" t="s">
        <v>190</v>
      </c>
      <c r="I77" s="18" t="s">
        <v>190</v>
      </c>
      <c r="J77" s="18" t="s">
        <v>190</v>
      </c>
      <c r="K77" s="18" t="s">
        <v>190</v>
      </c>
      <c r="L77" s="18" t="s">
        <v>190</v>
      </c>
      <c r="M77" s="31">
        <v>55780</v>
      </c>
      <c r="N77" s="31">
        <v>55861</v>
      </c>
      <c r="O77" s="31">
        <v>56153</v>
      </c>
      <c r="P77" s="31">
        <v>56632</v>
      </c>
      <c r="Q77" s="31">
        <v>57023</v>
      </c>
      <c r="R77" s="31">
        <v>57277</v>
      </c>
      <c r="S77" s="31">
        <v>57564</v>
      </c>
      <c r="T77" s="31">
        <v>57649</v>
      </c>
      <c r="U77" s="31">
        <v>57574</v>
      </c>
      <c r="V77" s="21">
        <v>57651</v>
      </c>
      <c r="W77" s="21">
        <v>57784</v>
      </c>
      <c r="X77" s="21" t="s">
        <v>190</v>
      </c>
      <c r="Y77" s="21" t="s">
        <v>190</v>
      </c>
      <c r="Z77" s="21" t="s">
        <v>190</v>
      </c>
      <c r="AA77" s="21" t="s">
        <v>190</v>
      </c>
      <c r="AB77" s="21" t="s">
        <v>190</v>
      </c>
      <c r="AC77" s="21" t="s">
        <v>190</v>
      </c>
      <c r="AD77" s="21" t="s">
        <v>190</v>
      </c>
      <c r="AE77" s="21" t="s">
        <v>190</v>
      </c>
      <c r="AF77" s="18" t="s">
        <v>190</v>
      </c>
      <c r="AG77" s="18" t="s">
        <v>190</v>
      </c>
      <c r="AH77" s="61">
        <v>53114</v>
      </c>
      <c r="AI77" s="61" t="s">
        <v>190</v>
      </c>
    </row>
    <row r="78" spans="1:35" x14ac:dyDescent="0.35">
      <c r="A78" s="16" t="s">
        <v>182</v>
      </c>
      <c r="B78" s="16" t="s">
        <v>64</v>
      </c>
      <c r="C78" s="18" t="s">
        <v>190</v>
      </c>
      <c r="D78" s="18" t="s">
        <v>190</v>
      </c>
      <c r="E78" s="18" t="s">
        <v>190</v>
      </c>
      <c r="F78" s="18" t="s">
        <v>190</v>
      </c>
      <c r="G78" s="18" t="s">
        <v>190</v>
      </c>
      <c r="H78" s="18" t="s">
        <v>190</v>
      </c>
      <c r="I78" s="18" t="s">
        <v>190</v>
      </c>
      <c r="J78" s="18" t="s">
        <v>190</v>
      </c>
      <c r="K78" s="18" t="s">
        <v>190</v>
      </c>
      <c r="L78" s="18" t="s">
        <v>190</v>
      </c>
      <c r="M78" s="31">
        <v>148433</v>
      </c>
      <c r="N78" s="31">
        <v>148015</v>
      </c>
      <c r="O78" s="31">
        <v>148477</v>
      </c>
      <c r="P78" s="31">
        <v>148764</v>
      </c>
      <c r="Q78" s="31">
        <v>150024</v>
      </c>
      <c r="R78" s="31">
        <v>150859</v>
      </c>
      <c r="S78" s="31">
        <v>151978</v>
      </c>
      <c r="T78" s="31">
        <v>152615</v>
      </c>
      <c r="U78" s="31">
        <v>153452</v>
      </c>
      <c r="V78" s="21">
        <v>154622</v>
      </c>
      <c r="W78" s="21">
        <v>156182</v>
      </c>
      <c r="X78" s="21" t="s">
        <v>190</v>
      </c>
      <c r="Y78" s="21" t="s">
        <v>190</v>
      </c>
      <c r="Z78" s="21" t="s">
        <v>190</v>
      </c>
      <c r="AA78" s="21" t="s">
        <v>190</v>
      </c>
      <c r="AB78" s="21" t="s">
        <v>190</v>
      </c>
      <c r="AC78" s="21" t="s">
        <v>190</v>
      </c>
      <c r="AD78" s="21" t="s">
        <v>190</v>
      </c>
      <c r="AE78" s="21" t="s">
        <v>190</v>
      </c>
      <c r="AF78" s="18" t="s">
        <v>190</v>
      </c>
      <c r="AG78" s="18" t="s">
        <v>190</v>
      </c>
      <c r="AH78" s="61">
        <v>151703</v>
      </c>
      <c r="AI78" s="61" t="s">
        <v>190</v>
      </c>
    </row>
    <row r="79" spans="1:35" x14ac:dyDescent="0.35">
      <c r="A79" s="16" t="s">
        <v>182</v>
      </c>
      <c r="B79" s="16" t="s">
        <v>65</v>
      </c>
      <c r="C79" s="18" t="s">
        <v>190</v>
      </c>
      <c r="D79" s="18" t="s">
        <v>190</v>
      </c>
      <c r="E79" s="18" t="s">
        <v>190</v>
      </c>
      <c r="F79" s="18" t="s">
        <v>190</v>
      </c>
      <c r="G79" s="18" t="s">
        <v>190</v>
      </c>
      <c r="H79" s="18" t="s">
        <v>190</v>
      </c>
      <c r="I79" s="18" t="s">
        <v>190</v>
      </c>
      <c r="J79" s="18" t="s">
        <v>190</v>
      </c>
      <c r="K79" s="18" t="s">
        <v>190</v>
      </c>
      <c r="L79" s="18" t="s">
        <v>190</v>
      </c>
      <c r="M79" s="31">
        <v>179633</v>
      </c>
      <c r="N79" s="31">
        <v>180281</v>
      </c>
      <c r="O79" s="31">
        <v>180825</v>
      </c>
      <c r="P79" s="31">
        <v>182471</v>
      </c>
      <c r="Q79" s="31">
        <v>183778</v>
      </c>
      <c r="R79" s="31">
        <v>185132</v>
      </c>
      <c r="S79" s="31">
        <v>186323</v>
      </c>
      <c r="T79" s="31">
        <v>187357</v>
      </c>
      <c r="U79" s="31">
        <v>187742</v>
      </c>
      <c r="V79" s="21">
        <v>188542</v>
      </c>
      <c r="W79" s="21">
        <v>190088</v>
      </c>
      <c r="X79" s="21" t="s">
        <v>190</v>
      </c>
      <c r="Y79" s="21" t="s">
        <v>190</v>
      </c>
      <c r="Z79" s="21" t="s">
        <v>190</v>
      </c>
      <c r="AA79" s="21" t="s">
        <v>190</v>
      </c>
      <c r="AB79" s="21" t="s">
        <v>190</v>
      </c>
      <c r="AC79" s="21" t="s">
        <v>190</v>
      </c>
      <c r="AD79" s="21" t="s">
        <v>190</v>
      </c>
      <c r="AE79" s="21" t="s">
        <v>190</v>
      </c>
      <c r="AF79" s="18" t="s">
        <v>190</v>
      </c>
      <c r="AG79" s="18" t="s">
        <v>190</v>
      </c>
      <c r="AH79" s="61">
        <v>185142</v>
      </c>
      <c r="AI79" s="61" t="s">
        <v>190</v>
      </c>
    </row>
    <row r="80" spans="1:35" x14ac:dyDescent="0.35">
      <c r="A80" s="16" t="s">
        <v>182</v>
      </c>
      <c r="B80" s="16" t="s">
        <v>66</v>
      </c>
      <c r="C80" s="18" t="s">
        <v>190</v>
      </c>
      <c r="D80" s="18" t="s">
        <v>190</v>
      </c>
      <c r="E80" s="18" t="s">
        <v>190</v>
      </c>
      <c r="F80" s="18" t="s">
        <v>190</v>
      </c>
      <c r="G80" s="18" t="s">
        <v>190</v>
      </c>
      <c r="H80" s="18" t="s">
        <v>190</v>
      </c>
      <c r="I80" s="18" t="s">
        <v>190</v>
      </c>
      <c r="J80" s="18" t="s">
        <v>190</v>
      </c>
      <c r="K80" s="18" t="s">
        <v>190</v>
      </c>
      <c r="L80" s="18" t="s">
        <v>190</v>
      </c>
      <c r="M80" s="31">
        <v>13242</v>
      </c>
      <c r="N80" s="31">
        <v>13069</v>
      </c>
      <c r="O80" s="31">
        <v>13218</v>
      </c>
      <c r="P80" s="31">
        <v>13344</v>
      </c>
      <c r="Q80" s="31">
        <v>13322</v>
      </c>
      <c r="R80" s="31">
        <v>13292</v>
      </c>
      <c r="S80" s="31">
        <v>13247</v>
      </c>
      <c r="T80" s="31">
        <v>13054</v>
      </c>
      <c r="U80" s="31">
        <v>12931</v>
      </c>
      <c r="V80" s="21">
        <v>12738</v>
      </c>
      <c r="W80" s="21">
        <v>12592</v>
      </c>
      <c r="X80" s="21" t="s">
        <v>190</v>
      </c>
      <c r="Y80" s="21" t="s">
        <v>190</v>
      </c>
      <c r="Z80" s="21" t="s">
        <v>190</v>
      </c>
      <c r="AA80" s="21" t="s">
        <v>190</v>
      </c>
      <c r="AB80" s="21" t="s">
        <v>190</v>
      </c>
      <c r="AC80" s="21" t="s">
        <v>190</v>
      </c>
      <c r="AD80" s="21" t="s">
        <v>190</v>
      </c>
      <c r="AE80" s="21" t="s">
        <v>190</v>
      </c>
      <c r="AF80" s="18" t="s">
        <v>190</v>
      </c>
      <c r="AG80" s="18" t="s">
        <v>190</v>
      </c>
      <c r="AH80" s="61">
        <v>11107</v>
      </c>
      <c r="AI80" s="61" t="s">
        <v>190</v>
      </c>
    </row>
    <row r="81" spans="1:35" x14ac:dyDescent="0.35">
      <c r="A81" s="16" t="s">
        <v>182</v>
      </c>
      <c r="B81" s="16" t="s">
        <v>67</v>
      </c>
      <c r="C81" s="18" t="s">
        <v>190</v>
      </c>
      <c r="D81" s="18" t="s">
        <v>190</v>
      </c>
      <c r="E81" s="18" t="s">
        <v>190</v>
      </c>
      <c r="F81" s="18" t="s">
        <v>190</v>
      </c>
      <c r="G81" s="18" t="s">
        <v>190</v>
      </c>
      <c r="H81" s="18" t="s">
        <v>190</v>
      </c>
      <c r="I81" s="18" t="s">
        <v>190</v>
      </c>
      <c r="J81" s="18" t="s">
        <v>190</v>
      </c>
      <c r="K81" s="18" t="s">
        <v>190</v>
      </c>
      <c r="L81" s="18" t="s">
        <v>190</v>
      </c>
      <c r="M81" s="31">
        <v>416677</v>
      </c>
      <c r="N81" s="31">
        <v>417298</v>
      </c>
      <c r="O81" s="31">
        <v>416728</v>
      </c>
      <c r="P81" s="31">
        <v>419157</v>
      </c>
      <c r="Q81" s="31">
        <v>424280</v>
      </c>
      <c r="R81" s="31">
        <v>428256</v>
      </c>
      <c r="S81" s="31">
        <v>434362</v>
      </c>
      <c r="T81" s="31">
        <v>439184</v>
      </c>
      <c r="U81" s="31">
        <v>443077</v>
      </c>
      <c r="V81" s="21">
        <v>449030</v>
      </c>
      <c r="W81" s="21">
        <v>456193</v>
      </c>
      <c r="X81" s="21" t="s">
        <v>190</v>
      </c>
      <c r="Y81" s="21" t="s">
        <v>190</v>
      </c>
      <c r="Z81" s="21" t="s">
        <v>190</v>
      </c>
      <c r="AA81" s="21" t="s">
        <v>190</v>
      </c>
      <c r="AB81" s="21" t="s">
        <v>190</v>
      </c>
      <c r="AC81" s="21" t="s">
        <v>190</v>
      </c>
      <c r="AD81" s="21" t="s">
        <v>190</v>
      </c>
      <c r="AE81" s="21" t="s">
        <v>190</v>
      </c>
      <c r="AF81" s="18" t="s">
        <v>190</v>
      </c>
      <c r="AG81" s="18" t="s">
        <v>190</v>
      </c>
      <c r="AH81" s="61">
        <v>487997</v>
      </c>
      <c r="AI81" s="61" t="s">
        <v>190</v>
      </c>
    </row>
    <row r="82" spans="1:35" x14ac:dyDescent="0.35">
      <c r="A82" s="16" t="s">
        <v>182</v>
      </c>
      <c r="B82" s="16" t="s">
        <v>68</v>
      </c>
      <c r="C82" s="18" t="s">
        <v>190</v>
      </c>
      <c r="D82" s="18" t="s">
        <v>190</v>
      </c>
      <c r="E82" s="18" t="s">
        <v>190</v>
      </c>
      <c r="F82" s="18" t="s">
        <v>190</v>
      </c>
      <c r="G82" s="18" t="s">
        <v>190</v>
      </c>
      <c r="H82" s="18" t="s">
        <v>190</v>
      </c>
      <c r="I82" s="18" t="s">
        <v>190</v>
      </c>
      <c r="J82" s="18" t="s">
        <v>190</v>
      </c>
      <c r="K82" s="18" t="s">
        <v>190</v>
      </c>
      <c r="L82" s="18" t="s">
        <v>190</v>
      </c>
      <c r="M82" s="31">
        <v>58839</v>
      </c>
      <c r="N82" s="31">
        <v>59633</v>
      </c>
      <c r="O82" s="31">
        <v>60542</v>
      </c>
      <c r="P82" s="31">
        <v>60962</v>
      </c>
      <c r="Q82" s="31">
        <v>61637</v>
      </c>
      <c r="R82" s="31">
        <v>62351</v>
      </c>
      <c r="S82" s="31">
        <v>62692</v>
      </c>
      <c r="T82" s="31">
        <v>63627</v>
      </c>
      <c r="U82" s="31">
        <v>63487</v>
      </c>
      <c r="V82" s="21">
        <v>63628</v>
      </c>
      <c r="W82" s="21">
        <v>63116</v>
      </c>
      <c r="X82" s="21" t="s">
        <v>190</v>
      </c>
      <c r="Y82" s="21" t="s">
        <v>190</v>
      </c>
      <c r="Z82" s="21" t="s">
        <v>190</v>
      </c>
      <c r="AA82" s="21" t="s">
        <v>190</v>
      </c>
      <c r="AB82" s="21" t="s">
        <v>190</v>
      </c>
      <c r="AC82" s="21" t="s">
        <v>190</v>
      </c>
      <c r="AD82" s="21" t="s">
        <v>190</v>
      </c>
      <c r="AE82" s="21" t="s">
        <v>190</v>
      </c>
      <c r="AF82" s="18" t="s">
        <v>190</v>
      </c>
      <c r="AG82" s="18" t="s">
        <v>190</v>
      </c>
      <c r="AH82" s="61">
        <v>60666</v>
      </c>
      <c r="AI82" s="61" t="s">
        <v>190</v>
      </c>
    </row>
    <row r="83" spans="1:35" x14ac:dyDescent="0.35">
      <c r="A83" s="16" t="s">
        <v>182</v>
      </c>
      <c r="B83" s="16" t="s">
        <v>69</v>
      </c>
      <c r="C83" s="18" t="s">
        <v>190</v>
      </c>
      <c r="D83" s="18" t="s">
        <v>190</v>
      </c>
      <c r="E83" s="18" t="s">
        <v>190</v>
      </c>
      <c r="F83" s="18" t="s">
        <v>190</v>
      </c>
      <c r="G83" s="18" t="s">
        <v>190</v>
      </c>
      <c r="H83" s="18" t="s">
        <v>190</v>
      </c>
      <c r="I83" s="18" t="s">
        <v>190</v>
      </c>
      <c r="J83" s="18" t="s">
        <v>190</v>
      </c>
      <c r="K83" s="18" t="s">
        <v>190</v>
      </c>
      <c r="L83" s="18" t="s">
        <v>190</v>
      </c>
      <c r="M83" s="31">
        <v>171066</v>
      </c>
      <c r="N83" s="31">
        <v>172452</v>
      </c>
      <c r="O83" s="31">
        <v>173592</v>
      </c>
      <c r="P83" s="31">
        <v>174767</v>
      </c>
      <c r="Q83" s="31">
        <v>176794</v>
      </c>
      <c r="R83" s="31">
        <v>178587</v>
      </c>
      <c r="S83" s="31">
        <v>180457</v>
      </c>
      <c r="T83" s="31">
        <v>181280</v>
      </c>
      <c r="U83" s="31">
        <v>181729</v>
      </c>
      <c r="V83" s="21">
        <v>182506</v>
      </c>
      <c r="W83" s="21">
        <v>184139</v>
      </c>
      <c r="X83" s="21" t="s">
        <v>190</v>
      </c>
      <c r="Y83" s="21" t="s">
        <v>190</v>
      </c>
      <c r="Z83" s="21" t="s">
        <v>190</v>
      </c>
      <c r="AA83" s="21" t="s">
        <v>190</v>
      </c>
      <c r="AB83" s="21" t="s">
        <v>190</v>
      </c>
      <c r="AC83" s="21" t="s">
        <v>190</v>
      </c>
      <c r="AD83" s="21" t="s">
        <v>190</v>
      </c>
      <c r="AE83" s="21" t="s">
        <v>190</v>
      </c>
      <c r="AF83" s="18" t="s">
        <v>190</v>
      </c>
      <c r="AG83" s="18" t="s">
        <v>190</v>
      </c>
      <c r="AH83" s="61">
        <v>181361</v>
      </c>
      <c r="AI83" s="61" t="s">
        <v>190</v>
      </c>
    </row>
    <row r="84" spans="1:35" x14ac:dyDescent="0.35">
      <c r="A84" s="16" t="s">
        <v>182</v>
      </c>
      <c r="B84" s="16" t="s">
        <v>70</v>
      </c>
      <c r="C84" s="18" t="s">
        <v>190</v>
      </c>
      <c r="D84" s="18" t="s">
        <v>190</v>
      </c>
      <c r="E84" s="18" t="s">
        <v>190</v>
      </c>
      <c r="F84" s="18" t="s">
        <v>190</v>
      </c>
      <c r="G84" s="18" t="s">
        <v>190</v>
      </c>
      <c r="H84" s="18" t="s">
        <v>190</v>
      </c>
      <c r="I84" s="18" t="s">
        <v>190</v>
      </c>
      <c r="J84" s="18" t="s">
        <v>190</v>
      </c>
      <c r="K84" s="18" t="s">
        <v>190</v>
      </c>
      <c r="L84" s="18" t="s">
        <v>190</v>
      </c>
      <c r="M84" s="31">
        <v>12552</v>
      </c>
      <c r="N84" s="31">
        <v>12483</v>
      </c>
      <c r="O84" s="31">
        <v>12631</v>
      </c>
      <c r="P84" s="31">
        <v>12823</v>
      </c>
      <c r="Q84" s="31">
        <v>13016</v>
      </c>
      <c r="R84" s="31">
        <v>13148</v>
      </c>
      <c r="S84" s="31">
        <v>13337</v>
      </c>
      <c r="T84" s="31">
        <v>13386</v>
      </c>
      <c r="U84" s="31">
        <v>13308</v>
      </c>
      <c r="V84" s="21">
        <v>13352</v>
      </c>
      <c r="W84" s="21">
        <v>13306</v>
      </c>
      <c r="X84" s="21" t="s">
        <v>190</v>
      </c>
      <c r="Y84" s="21" t="s">
        <v>190</v>
      </c>
      <c r="Z84" s="21" t="s">
        <v>190</v>
      </c>
      <c r="AA84" s="21" t="s">
        <v>190</v>
      </c>
      <c r="AB84" s="21" t="s">
        <v>190</v>
      </c>
      <c r="AC84" s="21" t="s">
        <v>190</v>
      </c>
      <c r="AD84" s="21" t="s">
        <v>190</v>
      </c>
      <c r="AE84" s="21" t="s">
        <v>190</v>
      </c>
      <c r="AF84" s="18" t="s">
        <v>190</v>
      </c>
      <c r="AG84" s="18" t="s">
        <v>190</v>
      </c>
      <c r="AH84" s="61">
        <v>13129</v>
      </c>
      <c r="AI84" s="61" t="s">
        <v>190</v>
      </c>
    </row>
    <row r="85" spans="1:35" x14ac:dyDescent="0.35">
      <c r="A85" s="16" t="s">
        <v>182</v>
      </c>
      <c r="B85" s="16" t="s">
        <v>71</v>
      </c>
      <c r="C85" s="18" t="s">
        <v>190</v>
      </c>
      <c r="D85" s="18" t="s">
        <v>190</v>
      </c>
      <c r="E85" s="18" t="s">
        <v>190</v>
      </c>
      <c r="F85" s="18" t="s">
        <v>190</v>
      </c>
      <c r="G85" s="18" t="s">
        <v>190</v>
      </c>
      <c r="H85" s="18" t="s">
        <v>190</v>
      </c>
      <c r="I85" s="18" t="s">
        <v>190</v>
      </c>
      <c r="J85" s="18" t="s">
        <v>190</v>
      </c>
      <c r="K85" s="18" t="s">
        <v>190</v>
      </c>
      <c r="L85" s="18" t="s">
        <v>190</v>
      </c>
      <c r="M85" s="31">
        <v>13866</v>
      </c>
      <c r="N85" s="31">
        <v>13732</v>
      </c>
      <c r="O85" s="31">
        <v>13721</v>
      </c>
      <c r="P85" s="31">
        <v>13892</v>
      </c>
      <c r="Q85" s="31">
        <v>14084</v>
      </c>
      <c r="R85" s="31">
        <v>14322</v>
      </c>
      <c r="S85" s="31">
        <v>14491</v>
      </c>
      <c r="T85" s="31">
        <v>14393</v>
      </c>
      <c r="U85" s="31">
        <v>14499</v>
      </c>
      <c r="V85" s="21">
        <v>14641</v>
      </c>
      <c r="W85" s="21">
        <v>14716</v>
      </c>
      <c r="X85" s="21" t="s">
        <v>190</v>
      </c>
      <c r="Y85" s="21" t="s">
        <v>190</v>
      </c>
      <c r="Z85" s="21" t="s">
        <v>190</v>
      </c>
      <c r="AA85" s="21" t="s">
        <v>190</v>
      </c>
      <c r="AB85" s="21" t="s">
        <v>190</v>
      </c>
      <c r="AC85" s="21" t="s">
        <v>190</v>
      </c>
      <c r="AD85" s="21" t="s">
        <v>190</v>
      </c>
      <c r="AE85" s="21" t="s">
        <v>190</v>
      </c>
      <c r="AF85" s="18" t="s">
        <v>190</v>
      </c>
      <c r="AG85" s="18" t="s">
        <v>190</v>
      </c>
      <c r="AH85" s="61">
        <v>13671</v>
      </c>
      <c r="AI85" s="61" t="s">
        <v>190</v>
      </c>
    </row>
    <row r="86" spans="1:35" x14ac:dyDescent="0.35">
      <c r="A86" s="16" t="s">
        <v>182</v>
      </c>
      <c r="B86" s="16" t="s">
        <v>72</v>
      </c>
      <c r="C86" s="18" t="s">
        <v>190</v>
      </c>
      <c r="D86" s="18" t="s">
        <v>190</v>
      </c>
      <c r="E86" s="18" t="s">
        <v>190</v>
      </c>
      <c r="F86" s="18" t="s">
        <v>190</v>
      </c>
      <c r="G86" s="18" t="s">
        <v>190</v>
      </c>
      <c r="H86" s="18" t="s">
        <v>190</v>
      </c>
      <c r="I86" s="18" t="s">
        <v>190</v>
      </c>
      <c r="J86" s="18" t="s">
        <v>190</v>
      </c>
      <c r="K86" s="18" t="s">
        <v>190</v>
      </c>
      <c r="L86" s="18" t="s">
        <v>190</v>
      </c>
      <c r="M86" s="31">
        <v>32703</v>
      </c>
      <c r="N86" s="31">
        <v>33108</v>
      </c>
      <c r="O86" s="31">
        <v>33578</v>
      </c>
      <c r="P86" s="31">
        <v>34128</v>
      </c>
      <c r="Q86" s="31">
        <v>34338</v>
      </c>
      <c r="R86" s="31">
        <v>34843</v>
      </c>
      <c r="S86" s="31">
        <v>35383</v>
      </c>
      <c r="T86" s="31">
        <v>35571</v>
      </c>
      <c r="U86" s="31">
        <v>35640</v>
      </c>
      <c r="V86" s="21">
        <v>35716</v>
      </c>
      <c r="W86" s="21">
        <v>35793</v>
      </c>
      <c r="X86" s="21" t="s">
        <v>190</v>
      </c>
      <c r="Y86" s="21" t="s">
        <v>190</v>
      </c>
      <c r="Z86" s="21" t="s">
        <v>190</v>
      </c>
      <c r="AA86" s="21" t="s">
        <v>190</v>
      </c>
      <c r="AB86" s="21" t="s">
        <v>190</v>
      </c>
      <c r="AC86" s="21" t="s">
        <v>190</v>
      </c>
      <c r="AD86" s="21" t="s">
        <v>190</v>
      </c>
      <c r="AE86" s="21" t="s">
        <v>190</v>
      </c>
      <c r="AF86" s="18" t="s">
        <v>190</v>
      </c>
      <c r="AG86" s="18" t="s">
        <v>190</v>
      </c>
      <c r="AH86" s="61">
        <v>35035</v>
      </c>
      <c r="AI86" s="61" t="s">
        <v>190</v>
      </c>
    </row>
    <row r="87" spans="1:35" x14ac:dyDescent="0.35">
      <c r="A87" s="16" t="s">
        <v>182</v>
      </c>
      <c r="B87" s="16" t="s">
        <v>73</v>
      </c>
      <c r="C87" s="18" t="s">
        <v>190</v>
      </c>
      <c r="D87" s="18" t="s">
        <v>190</v>
      </c>
      <c r="E87" s="18" t="s">
        <v>190</v>
      </c>
      <c r="F87" s="18" t="s">
        <v>190</v>
      </c>
      <c r="G87" s="18" t="s">
        <v>190</v>
      </c>
      <c r="H87" s="18" t="s">
        <v>190</v>
      </c>
      <c r="I87" s="18" t="s">
        <v>190</v>
      </c>
      <c r="J87" s="18" t="s">
        <v>190</v>
      </c>
      <c r="K87" s="18" t="s">
        <v>190</v>
      </c>
      <c r="L87" s="18" t="s">
        <v>190</v>
      </c>
      <c r="M87" s="31">
        <v>7289</v>
      </c>
      <c r="N87" s="31">
        <v>7297</v>
      </c>
      <c r="O87" s="31">
        <v>7256</v>
      </c>
      <c r="P87" s="31">
        <v>7283</v>
      </c>
      <c r="Q87" s="31">
        <v>7249</v>
      </c>
      <c r="R87" s="31">
        <v>7252</v>
      </c>
      <c r="S87" s="31">
        <v>7177</v>
      </c>
      <c r="T87" s="31">
        <v>7062</v>
      </c>
      <c r="U87" s="31">
        <v>6978</v>
      </c>
      <c r="V87" s="21">
        <v>6853</v>
      </c>
      <c r="W87" s="21">
        <v>6771</v>
      </c>
      <c r="X87" s="21" t="s">
        <v>190</v>
      </c>
      <c r="Y87" s="21" t="s">
        <v>190</v>
      </c>
      <c r="Z87" s="21" t="s">
        <v>190</v>
      </c>
      <c r="AA87" s="21" t="s">
        <v>190</v>
      </c>
      <c r="AB87" s="21" t="s">
        <v>190</v>
      </c>
      <c r="AC87" s="21" t="s">
        <v>190</v>
      </c>
      <c r="AD87" s="21" t="s">
        <v>190</v>
      </c>
      <c r="AE87" s="21" t="s">
        <v>190</v>
      </c>
      <c r="AF87" s="18" t="s">
        <v>190</v>
      </c>
      <c r="AG87" s="18" t="s">
        <v>190</v>
      </c>
      <c r="AH87" s="61">
        <v>6152</v>
      </c>
      <c r="AI87" s="61" t="s">
        <v>190</v>
      </c>
    </row>
    <row r="88" spans="1:35" x14ac:dyDescent="0.35">
      <c r="A88" s="16" t="s">
        <v>182</v>
      </c>
      <c r="B88" s="16" t="s">
        <v>53</v>
      </c>
      <c r="C88" s="18" t="s">
        <v>190</v>
      </c>
      <c r="D88" s="18" t="s">
        <v>190</v>
      </c>
      <c r="E88" s="18" t="s">
        <v>190</v>
      </c>
      <c r="F88" s="18" t="s">
        <v>190</v>
      </c>
      <c r="G88" s="18" t="s">
        <v>190</v>
      </c>
      <c r="H88" s="18" t="s">
        <v>190</v>
      </c>
      <c r="I88" s="18" t="s">
        <v>190</v>
      </c>
      <c r="J88" s="18" t="s">
        <v>190</v>
      </c>
      <c r="K88" s="18" t="s">
        <v>190</v>
      </c>
      <c r="L88" s="18" t="s">
        <v>190</v>
      </c>
      <c r="M88" s="31">
        <v>799267</v>
      </c>
      <c r="N88" s="31">
        <v>799525</v>
      </c>
      <c r="O88" s="31">
        <v>798588</v>
      </c>
      <c r="P88" s="31">
        <v>798922</v>
      </c>
      <c r="Q88" s="31">
        <v>801269</v>
      </c>
      <c r="R88" s="31">
        <v>802814</v>
      </c>
      <c r="S88" s="31">
        <v>808914</v>
      </c>
      <c r="T88" s="31">
        <v>815258</v>
      </c>
      <c r="U88" s="31">
        <v>822168</v>
      </c>
      <c r="V88" s="21">
        <v>828819</v>
      </c>
      <c r="W88" s="21">
        <v>836572</v>
      </c>
      <c r="X88" s="21" t="s">
        <v>190</v>
      </c>
      <c r="Y88" s="21" t="s">
        <v>190</v>
      </c>
      <c r="Z88" s="21" t="s">
        <v>190</v>
      </c>
      <c r="AA88" s="21" t="s">
        <v>190</v>
      </c>
      <c r="AB88" s="21" t="s">
        <v>190</v>
      </c>
      <c r="AC88" s="21" t="s">
        <v>190</v>
      </c>
      <c r="AD88" s="21" t="s">
        <v>190</v>
      </c>
      <c r="AE88" s="21" t="s">
        <v>190</v>
      </c>
      <c r="AF88" s="18" t="s">
        <v>190</v>
      </c>
      <c r="AG88" s="18" t="s">
        <v>190</v>
      </c>
      <c r="AH88" s="61">
        <v>862986</v>
      </c>
      <c r="AI88" s="61" t="s">
        <v>190</v>
      </c>
    </row>
    <row r="89" spans="1:35" x14ac:dyDescent="0.35">
      <c r="A89" s="16" t="s">
        <v>182</v>
      </c>
      <c r="B89" s="16" t="s">
        <v>74</v>
      </c>
      <c r="C89" s="18" t="s">
        <v>190</v>
      </c>
      <c r="D89" s="18" t="s">
        <v>190</v>
      </c>
      <c r="E89" s="18" t="s">
        <v>190</v>
      </c>
      <c r="F89" s="18" t="s">
        <v>190</v>
      </c>
      <c r="G89" s="18" t="s">
        <v>190</v>
      </c>
      <c r="H89" s="18" t="s">
        <v>190</v>
      </c>
      <c r="I89" s="18" t="s">
        <v>190</v>
      </c>
      <c r="J89" s="18" t="s">
        <v>190</v>
      </c>
      <c r="K89" s="18" t="s">
        <v>190</v>
      </c>
      <c r="L89" s="18" t="s">
        <v>190</v>
      </c>
      <c r="M89" s="31">
        <v>5564</v>
      </c>
      <c r="N89" s="31">
        <v>5584</v>
      </c>
      <c r="O89" s="31">
        <v>5599</v>
      </c>
      <c r="P89" s="31">
        <v>5704</v>
      </c>
      <c r="Q89" s="31">
        <v>5748</v>
      </c>
      <c r="R89" s="31">
        <v>5733</v>
      </c>
      <c r="S89" s="31">
        <v>5737</v>
      </c>
      <c r="T89" s="31">
        <v>5739</v>
      </c>
      <c r="U89" s="31">
        <v>5700</v>
      </c>
      <c r="V89" s="21">
        <v>5736</v>
      </c>
      <c r="W89" s="21">
        <v>5717</v>
      </c>
      <c r="X89" s="21" t="s">
        <v>190</v>
      </c>
      <c r="Y89" s="21" t="s">
        <v>190</v>
      </c>
      <c r="Z89" s="21" t="s">
        <v>190</v>
      </c>
      <c r="AA89" s="21" t="s">
        <v>190</v>
      </c>
      <c r="AB89" s="21" t="s">
        <v>190</v>
      </c>
      <c r="AC89" s="21" t="s">
        <v>190</v>
      </c>
      <c r="AD89" s="21" t="s">
        <v>190</v>
      </c>
      <c r="AE89" s="21" t="s">
        <v>190</v>
      </c>
      <c r="AF89" s="18" t="s">
        <v>190</v>
      </c>
      <c r="AG89" s="18" t="s">
        <v>190</v>
      </c>
      <c r="AH89" s="61">
        <v>5247</v>
      </c>
      <c r="AI89" s="61" t="s">
        <v>190</v>
      </c>
    </row>
    <row r="90" spans="1:35" x14ac:dyDescent="0.35">
      <c r="A90" s="16" t="s">
        <v>182</v>
      </c>
      <c r="B90" s="16" t="s">
        <v>75</v>
      </c>
      <c r="C90" s="18" t="s">
        <v>190</v>
      </c>
      <c r="D90" s="18" t="s">
        <v>190</v>
      </c>
      <c r="E90" s="18" t="s">
        <v>190</v>
      </c>
      <c r="F90" s="18" t="s">
        <v>190</v>
      </c>
      <c r="G90" s="18" t="s">
        <v>190</v>
      </c>
      <c r="H90" s="18" t="s">
        <v>190</v>
      </c>
      <c r="I90" s="18" t="s">
        <v>190</v>
      </c>
      <c r="J90" s="18" t="s">
        <v>190</v>
      </c>
      <c r="K90" s="18" t="s">
        <v>190</v>
      </c>
      <c r="L90" s="18" t="s">
        <v>190</v>
      </c>
      <c r="M90" s="31">
        <v>55153</v>
      </c>
      <c r="N90" s="31">
        <v>55120</v>
      </c>
      <c r="O90" s="31">
        <v>54947</v>
      </c>
      <c r="P90" s="31">
        <v>54730</v>
      </c>
      <c r="Q90" s="31">
        <v>54724</v>
      </c>
      <c r="R90" s="31">
        <v>54574</v>
      </c>
      <c r="S90" s="31">
        <v>54626</v>
      </c>
      <c r="T90" s="31">
        <v>54680</v>
      </c>
      <c r="U90" s="31">
        <v>54392</v>
      </c>
      <c r="V90" s="21">
        <v>54305</v>
      </c>
      <c r="W90" s="21">
        <v>54033</v>
      </c>
      <c r="X90" s="21" t="s">
        <v>190</v>
      </c>
      <c r="Y90" s="21" t="s">
        <v>190</v>
      </c>
      <c r="Z90" s="21" t="s">
        <v>190</v>
      </c>
      <c r="AA90" s="21" t="s">
        <v>190</v>
      </c>
      <c r="AB90" s="21" t="s">
        <v>190</v>
      </c>
      <c r="AC90" s="21" t="s">
        <v>190</v>
      </c>
      <c r="AD90" s="21" t="s">
        <v>190</v>
      </c>
      <c r="AE90" s="21" t="s">
        <v>190</v>
      </c>
      <c r="AF90" s="18" t="s">
        <v>190</v>
      </c>
      <c r="AG90" s="18" t="s">
        <v>190</v>
      </c>
      <c r="AH90" s="61">
        <v>49904</v>
      </c>
      <c r="AI90" s="61" t="s">
        <v>190</v>
      </c>
    </row>
    <row r="91" spans="1:35" x14ac:dyDescent="0.35">
      <c r="A91" s="16" t="s">
        <v>182</v>
      </c>
      <c r="B91" s="16" t="s">
        <v>76</v>
      </c>
      <c r="C91" s="18" t="s">
        <v>190</v>
      </c>
      <c r="D91" s="18" t="s">
        <v>190</v>
      </c>
      <c r="E91" s="18" t="s">
        <v>190</v>
      </c>
      <c r="F91" s="18" t="s">
        <v>190</v>
      </c>
      <c r="G91" s="18" t="s">
        <v>190</v>
      </c>
      <c r="H91" s="18" t="s">
        <v>190</v>
      </c>
      <c r="I91" s="18" t="s">
        <v>190</v>
      </c>
      <c r="J91" s="18" t="s">
        <v>190</v>
      </c>
      <c r="K91" s="18" t="s">
        <v>190</v>
      </c>
      <c r="L91" s="18" t="s">
        <v>190</v>
      </c>
      <c r="M91" s="31">
        <v>20884</v>
      </c>
      <c r="N91" s="31">
        <v>20921</v>
      </c>
      <c r="O91" s="31">
        <v>20857</v>
      </c>
      <c r="P91" s="31">
        <v>20825</v>
      </c>
      <c r="Q91" s="31">
        <v>20919</v>
      </c>
      <c r="R91" s="31">
        <v>21008</v>
      </c>
      <c r="S91" s="31">
        <v>21125</v>
      </c>
      <c r="T91" s="31">
        <v>21330</v>
      </c>
      <c r="U91" s="31">
        <v>21166</v>
      </c>
      <c r="V91" s="21">
        <v>21175</v>
      </c>
      <c r="W91" s="21">
        <v>21118</v>
      </c>
      <c r="X91" s="21" t="s">
        <v>190</v>
      </c>
      <c r="Y91" s="21" t="s">
        <v>190</v>
      </c>
      <c r="Z91" s="21" t="s">
        <v>190</v>
      </c>
      <c r="AA91" s="21" t="s">
        <v>190</v>
      </c>
      <c r="AB91" s="21" t="s">
        <v>190</v>
      </c>
      <c r="AC91" s="21" t="s">
        <v>190</v>
      </c>
      <c r="AD91" s="21" t="s">
        <v>190</v>
      </c>
      <c r="AE91" s="21" t="s">
        <v>190</v>
      </c>
      <c r="AF91" s="18" t="s">
        <v>190</v>
      </c>
      <c r="AG91" s="18" t="s">
        <v>190</v>
      </c>
      <c r="AH91" s="61">
        <v>19475</v>
      </c>
      <c r="AI91" s="61" t="s">
        <v>190</v>
      </c>
    </row>
    <row r="92" spans="1:35" x14ac:dyDescent="0.35">
      <c r="A92" s="16" t="s">
        <v>182</v>
      </c>
      <c r="B92" s="16" t="s">
        <v>77</v>
      </c>
      <c r="C92" s="18" t="s">
        <v>190</v>
      </c>
      <c r="D92" s="18" t="s">
        <v>190</v>
      </c>
      <c r="E92" s="18" t="s">
        <v>190</v>
      </c>
      <c r="F92" s="18" t="s">
        <v>190</v>
      </c>
      <c r="G92" s="18" t="s">
        <v>190</v>
      </c>
      <c r="H92" s="18" t="s">
        <v>190</v>
      </c>
      <c r="I92" s="18" t="s">
        <v>190</v>
      </c>
      <c r="J92" s="18" t="s">
        <v>190</v>
      </c>
      <c r="K92" s="18" t="s">
        <v>190</v>
      </c>
      <c r="L92" s="18" t="s">
        <v>190</v>
      </c>
      <c r="M92" s="31">
        <v>64668</v>
      </c>
      <c r="N92" s="31">
        <v>65237</v>
      </c>
      <c r="O92" s="31">
        <v>66082</v>
      </c>
      <c r="P92" s="31">
        <v>67235</v>
      </c>
      <c r="Q92" s="31">
        <v>68765</v>
      </c>
      <c r="R92" s="31">
        <v>70234</v>
      </c>
      <c r="S92" s="31">
        <v>71760</v>
      </c>
      <c r="T92" s="31">
        <v>72846</v>
      </c>
      <c r="U92" s="31">
        <v>73429</v>
      </c>
      <c r="V92" s="21">
        <v>74324</v>
      </c>
      <c r="W92" s="21">
        <v>75366</v>
      </c>
      <c r="X92" s="21" t="s">
        <v>190</v>
      </c>
      <c r="Y92" s="21" t="s">
        <v>190</v>
      </c>
      <c r="Z92" s="21" t="s">
        <v>190</v>
      </c>
      <c r="AA92" s="21" t="s">
        <v>190</v>
      </c>
      <c r="AB92" s="21" t="s">
        <v>190</v>
      </c>
      <c r="AC92" s="21" t="s">
        <v>190</v>
      </c>
      <c r="AD92" s="21" t="s">
        <v>190</v>
      </c>
      <c r="AE92" s="21" t="s">
        <v>190</v>
      </c>
      <c r="AF92" s="18" t="s">
        <v>190</v>
      </c>
      <c r="AG92" s="18" t="s">
        <v>190</v>
      </c>
      <c r="AH92" s="61">
        <v>75195</v>
      </c>
      <c r="AI92" s="61" t="s">
        <v>190</v>
      </c>
    </row>
    <row r="93" spans="1:35" x14ac:dyDescent="0.35">
      <c r="A93" s="16" t="s">
        <v>182</v>
      </c>
      <c r="B93" s="16" t="s">
        <v>78</v>
      </c>
      <c r="C93" s="18" t="s">
        <v>190</v>
      </c>
      <c r="D93" s="18" t="s">
        <v>190</v>
      </c>
      <c r="E93" s="18" t="s">
        <v>190</v>
      </c>
      <c r="F93" s="18" t="s">
        <v>190</v>
      </c>
      <c r="G93" s="18" t="s">
        <v>190</v>
      </c>
      <c r="H93" s="18" t="s">
        <v>190</v>
      </c>
      <c r="I93" s="18" t="s">
        <v>190</v>
      </c>
      <c r="J93" s="18" t="s">
        <v>190</v>
      </c>
      <c r="K93" s="18" t="s">
        <v>190</v>
      </c>
      <c r="L93" s="18" t="s">
        <v>190</v>
      </c>
      <c r="M93" s="31">
        <v>131054</v>
      </c>
      <c r="N93" s="31">
        <v>131426</v>
      </c>
      <c r="O93" s="31">
        <v>131794</v>
      </c>
      <c r="P93" s="31">
        <v>132246</v>
      </c>
      <c r="Q93" s="31">
        <v>132544</v>
      </c>
      <c r="R93" s="31">
        <v>132768</v>
      </c>
      <c r="S93" s="31">
        <v>133432</v>
      </c>
      <c r="T93" s="31">
        <v>133977</v>
      </c>
      <c r="U93" s="31">
        <v>133726</v>
      </c>
      <c r="V93" s="21">
        <v>133720</v>
      </c>
      <c r="W93" s="21">
        <v>133917</v>
      </c>
      <c r="X93" s="21" t="s">
        <v>190</v>
      </c>
      <c r="Y93" s="21" t="s">
        <v>190</v>
      </c>
      <c r="Z93" s="21" t="s">
        <v>190</v>
      </c>
      <c r="AA93" s="21" t="s">
        <v>190</v>
      </c>
      <c r="AB93" s="21" t="s">
        <v>190</v>
      </c>
      <c r="AC93" s="21" t="s">
        <v>190</v>
      </c>
      <c r="AD93" s="21" t="s">
        <v>190</v>
      </c>
      <c r="AE93" s="21" t="s">
        <v>190</v>
      </c>
      <c r="AF93" s="18" t="s">
        <v>190</v>
      </c>
      <c r="AG93" s="18" t="s">
        <v>190</v>
      </c>
      <c r="AH93" s="61">
        <v>124162</v>
      </c>
      <c r="AI93" s="61" t="s">
        <v>190</v>
      </c>
    </row>
    <row r="94" spans="1:35" x14ac:dyDescent="0.35">
      <c r="A94" s="16" t="s">
        <v>182</v>
      </c>
      <c r="B94" s="16" t="s">
        <v>79</v>
      </c>
      <c r="C94" s="18" t="s">
        <v>190</v>
      </c>
      <c r="D94" s="18" t="s">
        <v>190</v>
      </c>
      <c r="E94" s="18" t="s">
        <v>190</v>
      </c>
      <c r="F94" s="18" t="s">
        <v>190</v>
      </c>
      <c r="G94" s="18" t="s">
        <v>190</v>
      </c>
      <c r="H94" s="18" t="s">
        <v>190</v>
      </c>
      <c r="I94" s="18" t="s">
        <v>190</v>
      </c>
      <c r="J94" s="18" t="s">
        <v>190</v>
      </c>
      <c r="K94" s="18" t="s">
        <v>190</v>
      </c>
      <c r="L94" s="18" t="s">
        <v>190</v>
      </c>
      <c r="M94" s="31">
        <v>118163</v>
      </c>
      <c r="N94" s="31">
        <v>119322</v>
      </c>
      <c r="O94" s="31">
        <v>120616</v>
      </c>
      <c r="P94" s="31">
        <v>121958</v>
      </c>
      <c r="Q94" s="31">
        <v>123073</v>
      </c>
      <c r="R94" s="31">
        <v>124523</v>
      </c>
      <c r="S94" s="31">
        <v>126145</v>
      </c>
      <c r="T94" s="31">
        <v>127168</v>
      </c>
      <c r="U94" s="31">
        <v>128001</v>
      </c>
      <c r="V94" s="21">
        <v>128345</v>
      </c>
      <c r="W94" s="21">
        <v>128691</v>
      </c>
      <c r="X94" s="21" t="s">
        <v>190</v>
      </c>
      <c r="Y94" s="21" t="s">
        <v>190</v>
      </c>
      <c r="Z94" s="21" t="s">
        <v>190</v>
      </c>
      <c r="AA94" s="21" t="s">
        <v>190</v>
      </c>
      <c r="AB94" s="21" t="s">
        <v>190</v>
      </c>
      <c r="AC94" s="21" t="s">
        <v>190</v>
      </c>
      <c r="AD94" s="21" t="s">
        <v>190</v>
      </c>
      <c r="AE94" s="21" t="s">
        <v>190</v>
      </c>
      <c r="AF94" s="18" t="s">
        <v>190</v>
      </c>
      <c r="AG94" s="18" t="s">
        <v>190</v>
      </c>
      <c r="AH94" s="61">
        <v>128366</v>
      </c>
      <c r="AI94" s="61" t="s">
        <v>190</v>
      </c>
    </row>
    <row r="95" spans="1:35" x14ac:dyDescent="0.35">
      <c r="A95" s="16" t="s">
        <v>182</v>
      </c>
      <c r="B95" s="16" t="s">
        <v>80</v>
      </c>
      <c r="C95" s="18" t="s">
        <v>190</v>
      </c>
      <c r="D95" s="18" t="s">
        <v>190</v>
      </c>
      <c r="E95" s="18" t="s">
        <v>190</v>
      </c>
      <c r="F95" s="18" t="s">
        <v>190</v>
      </c>
      <c r="G95" s="18" t="s">
        <v>190</v>
      </c>
      <c r="H95" s="18" t="s">
        <v>190</v>
      </c>
      <c r="I95" s="18" t="s">
        <v>190</v>
      </c>
      <c r="J95" s="18" t="s">
        <v>190</v>
      </c>
      <c r="K95" s="18" t="s">
        <v>190</v>
      </c>
      <c r="L95" s="18" t="s">
        <v>190</v>
      </c>
      <c r="M95" s="31">
        <v>6199</v>
      </c>
      <c r="N95" s="31">
        <v>6155</v>
      </c>
      <c r="O95" s="31">
        <v>6237</v>
      </c>
      <c r="P95" s="31">
        <v>6220</v>
      </c>
      <c r="Q95" s="31">
        <v>6314</v>
      </c>
      <c r="R95" s="31">
        <v>6309</v>
      </c>
      <c r="S95" s="31">
        <v>6305</v>
      </c>
      <c r="T95" s="31">
        <v>6219</v>
      </c>
      <c r="U95" s="31">
        <v>6147</v>
      </c>
      <c r="V95" s="21">
        <v>6025</v>
      </c>
      <c r="W95" s="21">
        <v>5901</v>
      </c>
      <c r="X95" s="21" t="s">
        <v>190</v>
      </c>
      <c r="Y95" s="21" t="s">
        <v>190</v>
      </c>
      <c r="Z95" s="21" t="s">
        <v>190</v>
      </c>
      <c r="AA95" s="21" t="s">
        <v>190</v>
      </c>
      <c r="AB95" s="21" t="s">
        <v>190</v>
      </c>
      <c r="AC95" s="21" t="s">
        <v>190</v>
      </c>
      <c r="AD95" s="21" t="s">
        <v>190</v>
      </c>
      <c r="AE95" s="21" t="s">
        <v>190</v>
      </c>
      <c r="AF95" s="18" t="s">
        <v>190</v>
      </c>
      <c r="AG95" s="18" t="s">
        <v>190</v>
      </c>
      <c r="AH95" s="61">
        <v>5535</v>
      </c>
      <c r="AI95" s="61" t="s">
        <v>190</v>
      </c>
    </row>
    <row r="96" spans="1:35" x14ac:dyDescent="0.35">
      <c r="A96" s="16" t="s">
        <v>182</v>
      </c>
      <c r="B96" s="16" t="s">
        <v>81</v>
      </c>
      <c r="C96" s="18" t="s">
        <v>190</v>
      </c>
      <c r="D96" s="18" t="s">
        <v>190</v>
      </c>
      <c r="E96" s="18" t="s">
        <v>190</v>
      </c>
      <c r="F96" s="18" t="s">
        <v>190</v>
      </c>
      <c r="G96" s="18" t="s">
        <v>190</v>
      </c>
      <c r="H96" s="18" t="s">
        <v>190</v>
      </c>
      <c r="I96" s="18" t="s">
        <v>190</v>
      </c>
      <c r="J96" s="18" t="s">
        <v>190</v>
      </c>
      <c r="K96" s="18" t="s">
        <v>190</v>
      </c>
      <c r="L96" s="18" t="s">
        <v>190</v>
      </c>
      <c r="M96" s="31">
        <v>264142</v>
      </c>
      <c r="N96" s="31">
        <v>265370</v>
      </c>
      <c r="O96" s="31">
        <v>266254</v>
      </c>
      <c r="P96" s="31">
        <v>268523</v>
      </c>
      <c r="Q96" s="31">
        <v>270285</v>
      </c>
      <c r="R96" s="31">
        <v>272309</v>
      </c>
      <c r="S96" s="31">
        <v>274505</v>
      </c>
      <c r="T96" s="31">
        <v>275979</v>
      </c>
      <c r="U96" s="31">
        <v>276673</v>
      </c>
      <c r="V96" s="21">
        <v>277420</v>
      </c>
      <c r="W96" s="21">
        <v>278027</v>
      </c>
      <c r="X96" s="21" t="s">
        <v>190</v>
      </c>
      <c r="Y96" s="21" t="s">
        <v>190</v>
      </c>
      <c r="Z96" s="21" t="s">
        <v>190</v>
      </c>
      <c r="AA96" s="21" t="s">
        <v>190</v>
      </c>
      <c r="AB96" s="21" t="s">
        <v>190</v>
      </c>
      <c r="AC96" s="21" t="s">
        <v>190</v>
      </c>
      <c r="AD96" s="21" t="s">
        <v>190</v>
      </c>
      <c r="AE96" s="21" t="s">
        <v>190</v>
      </c>
      <c r="AF96" s="18" t="s">
        <v>190</v>
      </c>
      <c r="AG96" s="18" t="s">
        <v>190</v>
      </c>
      <c r="AH96" s="61">
        <v>272367</v>
      </c>
      <c r="AI96" s="61" t="s">
        <v>190</v>
      </c>
    </row>
    <row r="97" spans="1:35" x14ac:dyDescent="0.35">
      <c r="A97" s="16" t="s">
        <v>182</v>
      </c>
      <c r="B97" s="16" t="s">
        <v>82</v>
      </c>
      <c r="C97" s="18" t="s">
        <v>190</v>
      </c>
      <c r="D97" s="18" t="s">
        <v>190</v>
      </c>
      <c r="E97" s="18" t="s">
        <v>190</v>
      </c>
      <c r="F97" s="18" t="s">
        <v>190</v>
      </c>
      <c r="G97" s="18" t="s">
        <v>190</v>
      </c>
      <c r="H97" s="18" t="s">
        <v>190</v>
      </c>
      <c r="I97" s="18" t="s">
        <v>190</v>
      </c>
      <c r="J97" s="18" t="s">
        <v>190</v>
      </c>
      <c r="K97" s="18" t="s">
        <v>190</v>
      </c>
      <c r="L97" s="18" t="s">
        <v>190</v>
      </c>
      <c r="M97" s="31">
        <v>4686</v>
      </c>
      <c r="N97" s="31">
        <v>4729</v>
      </c>
      <c r="O97" s="31">
        <v>4747</v>
      </c>
      <c r="P97" s="31">
        <v>4787</v>
      </c>
      <c r="Q97" s="31">
        <v>4849</v>
      </c>
      <c r="R97" s="31">
        <v>4767</v>
      </c>
      <c r="S97" s="31">
        <v>4729</v>
      </c>
      <c r="T97" s="31">
        <v>4692</v>
      </c>
      <c r="U97" s="31">
        <v>4667</v>
      </c>
      <c r="V97" s="21">
        <v>4576</v>
      </c>
      <c r="W97" s="21">
        <v>4558</v>
      </c>
      <c r="X97" s="21" t="s">
        <v>190</v>
      </c>
      <c r="Y97" s="21" t="s">
        <v>190</v>
      </c>
      <c r="Z97" s="21" t="s">
        <v>190</v>
      </c>
      <c r="AA97" s="21" t="s">
        <v>190</v>
      </c>
      <c r="AB97" s="21" t="s">
        <v>190</v>
      </c>
      <c r="AC97" s="21" t="s">
        <v>190</v>
      </c>
      <c r="AD97" s="21" t="s">
        <v>190</v>
      </c>
      <c r="AE97" s="21" t="s">
        <v>190</v>
      </c>
      <c r="AF97" s="18" t="s">
        <v>190</v>
      </c>
      <c r="AG97" s="18" t="s">
        <v>190</v>
      </c>
      <c r="AH97" s="61">
        <v>4408</v>
      </c>
      <c r="AI97" s="61" t="s">
        <v>190</v>
      </c>
    </row>
    <row r="98" spans="1:35" x14ac:dyDescent="0.35">
      <c r="A98" s="16" t="s">
        <v>182</v>
      </c>
      <c r="B98" s="16" t="s">
        <v>83</v>
      </c>
      <c r="C98" s="18" t="s">
        <v>190</v>
      </c>
      <c r="D98" s="18" t="s">
        <v>190</v>
      </c>
      <c r="E98" s="18" t="s">
        <v>190</v>
      </c>
      <c r="F98" s="18" t="s">
        <v>190</v>
      </c>
      <c r="G98" s="18" t="s">
        <v>190</v>
      </c>
      <c r="H98" s="18" t="s">
        <v>190</v>
      </c>
      <c r="I98" s="18" t="s">
        <v>190</v>
      </c>
      <c r="J98" s="18" t="s">
        <v>190</v>
      </c>
      <c r="K98" s="18" t="s">
        <v>190</v>
      </c>
      <c r="L98" s="18" t="s">
        <v>190</v>
      </c>
      <c r="M98" s="31">
        <v>7787</v>
      </c>
      <c r="N98" s="31">
        <v>7677</v>
      </c>
      <c r="O98" s="31">
        <v>7811</v>
      </c>
      <c r="P98" s="31">
        <v>7855</v>
      </c>
      <c r="Q98" s="31">
        <v>8007</v>
      </c>
      <c r="R98" s="31">
        <v>7959</v>
      </c>
      <c r="S98" s="31">
        <v>7949</v>
      </c>
      <c r="T98" s="31">
        <v>7891</v>
      </c>
      <c r="U98" s="31">
        <v>7912</v>
      </c>
      <c r="V98" s="21">
        <v>7818</v>
      </c>
      <c r="W98" s="21">
        <v>7777</v>
      </c>
      <c r="X98" s="21" t="s">
        <v>190</v>
      </c>
      <c r="Y98" s="21" t="s">
        <v>190</v>
      </c>
      <c r="Z98" s="21" t="s">
        <v>190</v>
      </c>
      <c r="AA98" s="21" t="s">
        <v>190</v>
      </c>
      <c r="AB98" s="21" t="s">
        <v>190</v>
      </c>
      <c r="AC98" s="21" t="s">
        <v>190</v>
      </c>
      <c r="AD98" s="21" t="s">
        <v>190</v>
      </c>
      <c r="AE98" s="21" t="s">
        <v>190</v>
      </c>
      <c r="AF98" s="18" t="s">
        <v>190</v>
      </c>
      <c r="AG98" s="18" t="s">
        <v>190</v>
      </c>
      <c r="AH98" s="61">
        <v>6836</v>
      </c>
      <c r="AI98" s="61" t="s">
        <v>190</v>
      </c>
    </row>
    <row r="99" spans="1:35" x14ac:dyDescent="0.35">
      <c r="A99" s="16" t="s">
        <v>182</v>
      </c>
      <c r="B99" s="16" t="s">
        <v>84</v>
      </c>
      <c r="C99" s="18" t="s">
        <v>190</v>
      </c>
      <c r="D99" s="18" t="s">
        <v>190</v>
      </c>
      <c r="E99" s="18" t="s">
        <v>190</v>
      </c>
      <c r="F99" s="18" t="s">
        <v>190</v>
      </c>
      <c r="G99" s="18" t="s">
        <v>190</v>
      </c>
      <c r="H99" s="18" t="s">
        <v>190</v>
      </c>
      <c r="I99" s="18" t="s">
        <v>190</v>
      </c>
      <c r="J99" s="18" t="s">
        <v>190</v>
      </c>
      <c r="K99" s="18" t="s">
        <v>190</v>
      </c>
      <c r="L99" s="18" t="s">
        <v>190</v>
      </c>
      <c r="M99" s="31">
        <v>9803</v>
      </c>
      <c r="N99" s="31">
        <v>9759</v>
      </c>
      <c r="O99" s="31">
        <v>9807</v>
      </c>
      <c r="P99" s="31">
        <v>9929</v>
      </c>
      <c r="Q99" s="31">
        <v>9948</v>
      </c>
      <c r="R99" s="31">
        <v>9960</v>
      </c>
      <c r="S99" s="31">
        <v>10012</v>
      </c>
      <c r="T99" s="31">
        <v>10096</v>
      </c>
      <c r="U99" s="31">
        <v>10095</v>
      </c>
      <c r="V99" s="21">
        <v>10304</v>
      </c>
      <c r="W99" s="21">
        <v>10273</v>
      </c>
      <c r="X99" s="21" t="s">
        <v>190</v>
      </c>
      <c r="Y99" s="21" t="s">
        <v>190</v>
      </c>
      <c r="Z99" s="21" t="s">
        <v>190</v>
      </c>
      <c r="AA99" s="21" t="s">
        <v>190</v>
      </c>
      <c r="AB99" s="21" t="s">
        <v>190</v>
      </c>
      <c r="AC99" s="21" t="s">
        <v>190</v>
      </c>
      <c r="AD99" s="21" t="s">
        <v>190</v>
      </c>
      <c r="AE99" s="21" t="s">
        <v>190</v>
      </c>
      <c r="AF99" s="18" t="s">
        <v>190</v>
      </c>
      <c r="AG99" s="18" t="s">
        <v>190</v>
      </c>
      <c r="AH99" s="61">
        <v>9941</v>
      </c>
      <c r="AI99" s="61" t="s">
        <v>190</v>
      </c>
    </row>
    <row r="100" spans="1:35" x14ac:dyDescent="0.35">
      <c r="A100" s="16" t="s">
        <v>182</v>
      </c>
      <c r="B100" s="16" t="s">
        <v>15</v>
      </c>
      <c r="C100" s="18" t="s">
        <v>190</v>
      </c>
      <c r="D100" s="18" t="s">
        <v>190</v>
      </c>
      <c r="E100" s="18" t="s">
        <v>190</v>
      </c>
      <c r="F100" s="18" t="s">
        <v>190</v>
      </c>
      <c r="G100" s="18" t="s">
        <v>190</v>
      </c>
      <c r="H100" s="18" t="s">
        <v>190</v>
      </c>
      <c r="I100" s="18" t="s">
        <v>190</v>
      </c>
      <c r="J100" s="18" t="s">
        <v>190</v>
      </c>
      <c r="K100" s="18" t="s">
        <v>190</v>
      </c>
      <c r="L100" s="18" t="s">
        <v>190</v>
      </c>
      <c r="M100" s="31">
        <v>12182</v>
      </c>
      <c r="N100" s="31">
        <v>12242</v>
      </c>
      <c r="O100" s="31">
        <v>12404</v>
      </c>
      <c r="P100" s="31">
        <v>12628</v>
      </c>
      <c r="Q100" s="31">
        <v>12720</v>
      </c>
      <c r="R100" s="31">
        <v>12986</v>
      </c>
      <c r="S100" s="31">
        <v>13120</v>
      </c>
      <c r="T100" s="31">
        <v>13179</v>
      </c>
      <c r="U100" s="31">
        <v>13259</v>
      </c>
      <c r="V100" s="21">
        <v>13423</v>
      </c>
      <c r="W100" s="21">
        <v>13554</v>
      </c>
      <c r="X100" s="21" t="s">
        <v>190</v>
      </c>
      <c r="Y100" s="21" t="s">
        <v>190</v>
      </c>
      <c r="Z100" s="21" t="s">
        <v>190</v>
      </c>
      <c r="AA100" s="21" t="s">
        <v>190</v>
      </c>
      <c r="AB100" s="21" t="s">
        <v>190</v>
      </c>
      <c r="AC100" s="21" t="s">
        <v>190</v>
      </c>
      <c r="AD100" s="21" t="s">
        <v>190</v>
      </c>
      <c r="AE100" s="21" t="s">
        <v>190</v>
      </c>
      <c r="AF100" s="18" t="s">
        <v>190</v>
      </c>
      <c r="AG100" s="18" t="s">
        <v>190</v>
      </c>
      <c r="AH100" s="61">
        <v>13022</v>
      </c>
      <c r="AI100" s="61" t="s">
        <v>190</v>
      </c>
    </row>
    <row r="101" spans="1:35" x14ac:dyDescent="0.35">
      <c r="A101" s="16" t="s">
        <v>182</v>
      </c>
      <c r="B101" s="16" t="s">
        <v>85</v>
      </c>
      <c r="C101" s="18" t="s">
        <v>190</v>
      </c>
      <c r="D101" s="18" t="s">
        <v>190</v>
      </c>
      <c r="E101" s="18" t="s">
        <v>190</v>
      </c>
      <c r="F101" s="18" t="s">
        <v>190</v>
      </c>
      <c r="G101" s="18" t="s">
        <v>190</v>
      </c>
      <c r="H101" s="18" t="s">
        <v>190</v>
      </c>
      <c r="I101" s="18" t="s">
        <v>190</v>
      </c>
      <c r="J101" s="18" t="s">
        <v>190</v>
      </c>
      <c r="K101" s="18" t="s">
        <v>190</v>
      </c>
      <c r="L101" s="18" t="s">
        <v>190</v>
      </c>
      <c r="M101" s="31">
        <v>70482</v>
      </c>
      <c r="N101" s="31">
        <v>70656</v>
      </c>
      <c r="O101" s="31">
        <v>71142</v>
      </c>
      <c r="P101" s="31">
        <v>71489</v>
      </c>
      <c r="Q101" s="31">
        <v>72221</v>
      </c>
      <c r="R101" s="31">
        <v>72868</v>
      </c>
      <c r="S101" s="31">
        <v>74006</v>
      </c>
      <c r="T101" s="31">
        <v>75385</v>
      </c>
      <c r="U101" s="31">
        <v>76081</v>
      </c>
      <c r="V101" s="21">
        <v>76688</v>
      </c>
      <c r="W101" s="21">
        <v>77190</v>
      </c>
      <c r="X101" s="21" t="s">
        <v>190</v>
      </c>
      <c r="Y101" s="21" t="s">
        <v>190</v>
      </c>
      <c r="Z101" s="21" t="s">
        <v>190</v>
      </c>
      <c r="AA101" s="21" t="s">
        <v>190</v>
      </c>
      <c r="AB101" s="21" t="s">
        <v>190</v>
      </c>
      <c r="AC101" s="21" t="s">
        <v>190</v>
      </c>
      <c r="AD101" s="21" t="s">
        <v>190</v>
      </c>
      <c r="AE101" s="21" t="s">
        <v>190</v>
      </c>
      <c r="AF101" s="18" t="s">
        <v>190</v>
      </c>
      <c r="AG101" s="18" t="s">
        <v>190</v>
      </c>
      <c r="AH101" s="61">
        <v>76319</v>
      </c>
      <c r="AI101" s="61" t="s">
        <v>190</v>
      </c>
    </row>
    <row r="102" spans="1:35" x14ac:dyDescent="0.35">
      <c r="A102" s="16" t="s">
        <v>182</v>
      </c>
      <c r="B102" s="16" t="s">
        <v>86</v>
      </c>
      <c r="C102" s="18" t="s">
        <v>190</v>
      </c>
      <c r="D102" s="18" t="s">
        <v>190</v>
      </c>
      <c r="E102" s="18" t="s">
        <v>190</v>
      </c>
      <c r="F102" s="18" t="s">
        <v>190</v>
      </c>
      <c r="G102" s="18" t="s">
        <v>190</v>
      </c>
      <c r="H102" s="18" t="s">
        <v>190</v>
      </c>
      <c r="I102" s="18" t="s">
        <v>190</v>
      </c>
      <c r="J102" s="18" t="s">
        <v>190</v>
      </c>
      <c r="K102" s="18" t="s">
        <v>190</v>
      </c>
      <c r="L102" s="18" t="s">
        <v>190</v>
      </c>
      <c r="M102" s="31">
        <v>22871</v>
      </c>
      <c r="N102" s="31">
        <v>22940</v>
      </c>
      <c r="O102" s="31">
        <v>23023</v>
      </c>
      <c r="P102" s="31">
        <v>23259</v>
      </c>
      <c r="Q102" s="31">
        <v>23049</v>
      </c>
      <c r="R102" s="31">
        <v>23423</v>
      </c>
      <c r="S102" s="31">
        <v>23526</v>
      </c>
      <c r="T102" s="31">
        <v>23752</v>
      </c>
      <c r="U102" s="31">
        <v>23975</v>
      </c>
      <c r="V102" s="21">
        <v>24222</v>
      </c>
      <c r="W102" s="21">
        <v>24086</v>
      </c>
      <c r="X102" s="21" t="s">
        <v>190</v>
      </c>
      <c r="Y102" s="21" t="s">
        <v>190</v>
      </c>
      <c r="Z102" s="21" t="s">
        <v>190</v>
      </c>
      <c r="AA102" s="21" t="s">
        <v>190</v>
      </c>
      <c r="AB102" s="21" t="s">
        <v>190</v>
      </c>
      <c r="AC102" s="21" t="s">
        <v>190</v>
      </c>
      <c r="AD102" s="21" t="s">
        <v>190</v>
      </c>
      <c r="AE102" s="21" t="s">
        <v>190</v>
      </c>
      <c r="AF102" s="18" t="s">
        <v>190</v>
      </c>
      <c r="AG102" s="18" t="s">
        <v>190</v>
      </c>
      <c r="AH102" s="61">
        <v>24054</v>
      </c>
      <c r="AI102" s="61" t="s">
        <v>190</v>
      </c>
    </row>
    <row r="103" spans="1:35" x14ac:dyDescent="0.35">
      <c r="A103" s="16" t="s">
        <v>182</v>
      </c>
      <c r="B103" s="16" t="s">
        <v>87</v>
      </c>
      <c r="C103" s="18" t="s">
        <v>190</v>
      </c>
      <c r="D103" s="18" t="s">
        <v>190</v>
      </c>
      <c r="E103" s="18" t="s">
        <v>190</v>
      </c>
      <c r="F103" s="18" t="s">
        <v>190</v>
      </c>
      <c r="G103" s="18" t="s">
        <v>190</v>
      </c>
      <c r="H103" s="18" t="s">
        <v>190</v>
      </c>
      <c r="I103" s="18" t="s">
        <v>190</v>
      </c>
      <c r="J103" s="18" t="s">
        <v>190</v>
      </c>
      <c r="K103" s="18" t="s">
        <v>190</v>
      </c>
      <c r="L103" s="18" t="s">
        <v>190</v>
      </c>
      <c r="M103" s="31">
        <v>7631</v>
      </c>
      <c r="N103" s="31">
        <v>7616</v>
      </c>
      <c r="O103" s="31">
        <v>7694</v>
      </c>
      <c r="P103" s="31">
        <v>7738</v>
      </c>
      <c r="Q103" s="31">
        <v>7763</v>
      </c>
      <c r="R103" s="31">
        <v>7856</v>
      </c>
      <c r="S103" s="31">
        <v>7837</v>
      </c>
      <c r="T103" s="31">
        <v>7916</v>
      </c>
      <c r="U103" s="31">
        <v>7952</v>
      </c>
      <c r="V103" s="21">
        <v>7906</v>
      </c>
      <c r="W103" s="21">
        <v>7936</v>
      </c>
      <c r="X103" s="21" t="s">
        <v>190</v>
      </c>
      <c r="Y103" s="21" t="s">
        <v>190</v>
      </c>
      <c r="Z103" s="21" t="s">
        <v>190</v>
      </c>
      <c r="AA103" s="21" t="s">
        <v>190</v>
      </c>
      <c r="AB103" s="21" t="s">
        <v>190</v>
      </c>
      <c r="AC103" s="21" t="s">
        <v>190</v>
      </c>
      <c r="AD103" s="21" t="s">
        <v>190</v>
      </c>
      <c r="AE103" s="21" t="s">
        <v>190</v>
      </c>
      <c r="AF103" s="18" t="s">
        <v>190</v>
      </c>
      <c r="AG103" s="18" t="s">
        <v>190</v>
      </c>
      <c r="AH103" s="61">
        <v>6977</v>
      </c>
      <c r="AI103" s="61" t="s">
        <v>190</v>
      </c>
    </row>
    <row r="104" spans="1:35" x14ac:dyDescent="0.35">
      <c r="A104" s="16" t="s">
        <v>182</v>
      </c>
      <c r="B104" s="16" t="s">
        <v>88</v>
      </c>
      <c r="C104" s="18" t="s">
        <v>190</v>
      </c>
      <c r="D104" s="18" t="s">
        <v>190</v>
      </c>
      <c r="E104" s="18" t="s">
        <v>190</v>
      </c>
      <c r="F104" s="18" t="s">
        <v>190</v>
      </c>
      <c r="G104" s="18" t="s">
        <v>190</v>
      </c>
      <c r="H104" s="18" t="s">
        <v>190</v>
      </c>
      <c r="I104" s="18" t="s">
        <v>190</v>
      </c>
      <c r="J104" s="18" t="s">
        <v>190</v>
      </c>
      <c r="K104" s="18" t="s">
        <v>190</v>
      </c>
      <c r="L104" s="18" t="s">
        <v>190</v>
      </c>
      <c r="M104" s="31">
        <v>4244</v>
      </c>
      <c r="N104" s="31">
        <v>4280</v>
      </c>
      <c r="O104" s="31">
        <v>4352</v>
      </c>
      <c r="P104" s="31">
        <v>4484</v>
      </c>
      <c r="Q104" s="31">
        <v>4554</v>
      </c>
      <c r="R104" s="31">
        <v>4614</v>
      </c>
      <c r="S104" s="31">
        <v>4737</v>
      </c>
      <c r="T104" s="31">
        <v>4759</v>
      </c>
      <c r="U104" s="31">
        <v>4836</v>
      </c>
      <c r="V104" s="21">
        <v>4769</v>
      </c>
      <c r="W104" s="21">
        <v>4708</v>
      </c>
      <c r="X104" s="21" t="s">
        <v>190</v>
      </c>
      <c r="Y104" s="21" t="s">
        <v>190</v>
      </c>
      <c r="Z104" s="21" t="s">
        <v>190</v>
      </c>
      <c r="AA104" s="21" t="s">
        <v>190</v>
      </c>
      <c r="AB104" s="21" t="s">
        <v>190</v>
      </c>
      <c r="AC104" s="21" t="s">
        <v>190</v>
      </c>
      <c r="AD104" s="21" t="s">
        <v>190</v>
      </c>
      <c r="AE104" s="21" t="s">
        <v>190</v>
      </c>
      <c r="AF104" s="18" t="s">
        <v>190</v>
      </c>
      <c r="AG104" s="18" t="s">
        <v>190</v>
      </c>
      <c r="AH104" s="61">
        <v>4477</v>
      </c>
      <c r="AI104" s="61" t="s">
        <v>190</v>
      </c>
    </row>
    <row r="105" spans="1:35" x14ac:dyDescent="0.35">
      <c r="A105" s="16" t="s">
        <v>182</v>
      </c>
      <c r="B105" s="16" t="s">
        <v>18</v>
      </c>
      <c r="C105" s="18" t="s">
        <v>190</v>
      </c>
      <c r="D105" s="18" t="s">
        <v>190</v>
      </c>
      <c r="E105" s="18" t="s">
        <v>190</v>
      </c>
      <c r="F105" s="18" t="s">
        <v>190</v>
      </c>
      <c r="G105" s="18" t="s">
        <v>190</v>
      </c>
      <c r="H105" s="18" t="s">
        <v>190</v>
      </c>
      <c r="I105" s="18" t="s">
        <v>190</v>
      </c>
      <c r="J105" s="18" t="s">
        <v>190</v>
      </c>
      <c r="K105" s="18" t="s">
        <v>190</v>
      </c>
      <c r="L105" s="18" t="s">
        <v>190</v>
      </c>
      <c r="M105" s="31">
        <v>14090</v>
      </c>
      <c r="N105" s="31">
        <v>14121</v>
      </c>
      <c r="O105" s="31">
        <v>14131</v>
      </c>
      <c r="P105" s="31">
        <v>14245</v>
      </c>
      <c r="Q105" s="31">
        <v>14317</v>
      </c>
      <c r="R105" s="31">
        <v>14324</v>
      </c>
      <c r="S105" s="31">
        <v>14404</v>
      </c>
      <c r="T105" s="31">
        <v>14469</v>
      </c>
      <c r="U105" s="31">
        <v>14668</v>
      </c>
      <c r="V105" s="21">
        <v>14836</v>
      </c>
      <c r="W105" s="21">
        <v>14969</v>
      </c>
      <c r="X105" s="21" t="s">
        <v>190</v>
      </c>
      <c r="Y105" s="21" t="s">
        <v>190</v>
      </c>
      <c r="Z105" s="21" t="s">
        <v>190</v>
      </c>
      <c r="AA105" s="21" t="s">
        <v>190</v>
      </c>
      <c r="AB105" s="21" t="s">
        <v>190</v>
      </c>
      <c r="AC105" s="21" t="s">
        <v>190</v>
      </c>
      <c r="AD105" s="21" t="s">
        <v>190</v>
      </c>
      <c r="AE105" s="21" t="s">
        <v>190</v>
      </c>
      <c r="AF105" s="18" t="s">
        <v>190</v>
      </c>
      <c r="AG105" s="18" t="s">
        <v>190</v>
      </c>
      <c r="AH105" s="61">
        <v>13827</v>
      </c>
      <c r="AI105" s="61" t="s">
        <v>190</v>
      </c>
    </row>
    <row r="106" spans="1:35" x14ac:dyDescent="0.35">
      <c r="A106" s="16" t="s">
        <v>182</v>
      </c>
      <c r="B106" s="16" t="s">
        <v>89</v>
      </c>
      <c r="C106" s="18" t="s">
        <v>190</v>
      </c>
      <c r="D106" s="18" t="s">
        <v>190</v>
      </c>
      <c r="E106" s="18" t="s">
        <v>190</v>
      </c>
      <c r="F106" s="18" t="s">
        <v>190</v>
      </c>
      <c r="G106" s="18" t="s">
        <v>190</v>
      </c>
      <c r="H106" s="18" t="s">
        <v>190</v>
      </c>
      <c r="I106" s="18" t="s">
        <v>190</v>
      </c>
      <c r="J106" s="18" t="s">
        <v>190</v>
      </c>
      <c r="K106" s="18" t="s">
        <v>190</v>
      </c>
      <c r="L106" s="18" t="s">
        <v>190</v>
      </c>
      <c r="M106" s="31">
        <v>34171</v>
      </c>
      <c r="N106" s="31">
        <v>35005</v>
      </c>
      <c r="O106" s="31">
        <v>35868</v>
      </c>
      <c r="P106" s="31">
        <v>36153</v>
      </c>
      <c r="Q106" s="31">
        <v>37075</v>
      </c>
      <c r="R106" s="31">
        <v>37315</v>
      </c>
      <c r="S106" s="31">
        <v>37156</v>
      </c>
      <c r="T106" s="31">
        <v>36536</v>
      </c>
      <c r="U106" s="31">
        <v>36389</v>
      </c>
      <c r="V106" s="21">
        <v>35734</v>
      </c>
      <c r="W106" s="21">
        <v>35667</v>
      </c>
      <c r="X106" s="21" t="s">
        <v>190</v>
      </c>
      <c r="Y106" s="21" t="s">
        <v>190</v>
      </c>
      <c r="Z106" s="21" t="s">
        <v>190</v>
      </c>
      <c r="AA106" s="21" t="s">
        <v>190</v>
      </c>
      <c r="AB106" s="21" t="s">
        <v>190</v>
      </c>
      <c r="AC106" s="21" t="s">
        <v>190</v>
      </c>
      <c r="AD106" s="21" t="s">
        <v>190</v>
      </c>
      <c r="AE106" s="21" t="s">
        <v>190</v>
      </c>
      <c r="AF106" s="18" t="s">
        <v>190</v>
      </c>
      <c r="AG106" s="18" t="s">
        <v>190</v>
      </c>
      <c r="AH106" s="61">
        <v>34262</v>
      </c>
      <c r="AI106" s="61" t="s">
        <v>190</v>
      </c>
    </row>
    <row r="107" spans="1:35" x14ac:dyDescent="0.35">
      <c r="A107" s="16" t="s">
        <v>182</v>
      </c>
      <c r="B107" s="16" t="s">
        <v>90</v>
      </c>
      <c r="C107" s="18" t="s">
        <v>190</v>
      </c>
      <c r="D107" s="18" t="s">
        <v>190</v>
      </c>
      <c r="E107" s="18" t="s">
        <v>190</v>
      </c>
      <c r="F107" s="18" t="s">
        <v>190</v>
      </c>
      <c r="G107" s="18" t="s">
        <v>190</v>
      </c>
      <c r="H107" s="18" t="s">
        <v>190</v>
      </c>
      <c r="I107" s="18" t="s">
        <v>190</v>
      </c>
      <c r="J107" s="18" t="s">
        <v>190</v>
      </c>
      <c r="K107" s="18" t="s">
        <v>190</v>
      </c>
      <c r="L107" s="18" t="s">
        <v>190</v>
      </c>
      <c r="M107" s="31">
        <v>11181</v>
      </c>
      <c r="N107" s="31">
        <v>11107</v>
      </c>
      <c r="O107" s="31">
        <v>10970</v>
      </c>
      <c r="P107" s="31">
        <v>10948</v>
      </c>
      <c r="Q107" s="31">
        <v>10935</v>
      </c>
      <c r="R107" s="31">
        <v>10880</v>
      </c>
      <c r="S107" s="31">
        <v>10840</v>
      </c>
      <c r="T107" s="31">
        <v>10921</v>
      </c>
      <c r="U107" s="31">
        <v>10829</v>
      </c>
      <c r="V107" s="21">
        <v>10778</v>
      </c>
      <c r="W107" s="21">
        <v>10711</v>
      </c>
      <c r="X107" s="21" t="s">
        <v>190</v>
      </c>
      <c r="Y107" s="21" t="s">
        <v>190</v>
      </c>
      <c r="Z107" s="21" t="s">
        <v>190</v>
      </c>
      <c r="AA107" s="21" t="s">
        <v>190</v>
      </c>
      <c r="AB107" s="21" t="s">
        <v>190</v>
      </c>
      <c r="AC107" s="21" t="s">
        <v>190</v>
      </c>
      <c r="AD107" s="21" t="s">
        <v>190</v>
      </c>
      <c r="AE107" s="21" t="s">
        <v>190</v>
      </c>
      <c r="AF107" s="18" t="s">
        <v>190</v>
      </c>
      <c r="AG107" s="18" t="s">
        <v>190</v>
      </c>
      <c r="AH107" s="61">
        <v>9133</v>
      </c>
      <c r="AI107" s="61" t="s">
        <v>190</v>
      </c>
    </row>
    <row r="108" spans="1:35" x14ac:dyDescent="0.35">
      <c r="A108" s="16" t="s">
        <v>182</v>
      </c>
      <c r="B108" s="16" t="s">
        <v>91</v>
      </c>
      <c r="C108" s="18" t="s">
        <v>190</v>
      </c>
      <c r="D108" s="18" t="s">
        <v>190</v>
      </c>
      <c r="E108" s="18" t="s">
        <v>190</v>
      </c>
      <c r="F108" s="18" t="s">
        <v>190</v>
      </c>
      <c r="G108" s="18" t="s">
        <v>190</v>
      </c>
      <c r="H108" s="18" t="s">
        <v>190</v>
      </c>
      <c r="I108" s="18" t="s">
        <v>190</v>
      </c>
      <c r="J108" s="18" t="s">
        <v>190</v>
      </c>
      <c r="K108" s="18" t="s">
        <v>190</v>
      </c>
      <c r="L108" s="18" t="s">
        <v>190</v>
      </c>
      <c r="M108" s="31">
        <v>9201</v>
      </c>
      <c r="N108" s="31">
        <v>9203</v>
      </c>
      <c r="O108" s="31">
        <v>9233</v>
      </c>
      <c r="P108" s="31">
        <v>9321</v>
      </c>
      <c r="Q108" s="31">
        <v>9315</v>
      </c>
      <c r="R108" s="31">
        <v>9337</v>
      </c>
      <c r="S108" s="31">
        <v>9329</v>
      </c>
      <c r="T108" s="31">
        <v>9471</v>
      </c>
      <c r="U108" s="31">
        <v>9443</v>
      </c>
      <c r="V108" s="21">
        <v>9439</v>
      </c>
      <c r="W108" s="21">
        <v>9409</v>
      </c>
      <c r="X108" s="21" t="s">
        <v>190</v>
      </c>
      <c r="Y108" s="21" t="s">
        <v>190</v>
      </c>
      <c r="Z108" s="21" t="s">
        <v>190</v>
      </c>
      <c r="AA108" s="21" t="s">
        <v>190</v>
      </c>
      <c r="AB108" s="21" t="s">
        <v>190</v>
      </c>
      <c r="AC108" s="21" t="s">
        <v>190</v>
      </c>
      <c r="AD108" s="21" t="s">
        <v>190</v>
      </c>
      <c r="AE108" s="21" t="s">
        <v>190</v>
      </c>
      <c r="AF108" s="18" t="s">
        <v>190</v>
      </c>
      <c r="AG108" s="18" t="s">
        <v>190</v>
      </c>
      <c r="AH108" s="61">
        <v>8488</v>
      </c>
      <c r="AI108" s="61" t="s">
        <v>190</v>
      </c>
    </row>
    <row r="109" spans="1:35" x14ac:dyDescent="0.35">
      <c r="A109" s="16" t="s">
        <v>182</v>
      </c>
      <c r="B109" s="16" t="s">
        <v>92</v>
      </c>
      <c r="C109" s="18" t="s">
        <v>190</v>
      </c>
      <c r="D109" s="18" t="s">
        <v>190</v>
      </c>
      <c r="E109" s="18" t="s">
        <v>190</v>
      </c>
      <c r="F109" s="18" t="s">
        <v>190</v>
      </c>
      <c r="G109" s="18" t="s">
        <v>190</v>
      </c>
      <c r="H109" s="18" t="s">
        <v>190</v>
      </c>
      <c r="I109" s="18" t="s">
        <v>190</v>
      </c>
      <c r="J109" s="18" t="s">
        <v>190</v>
      </c>
      <c r="K109" s="18" t="s">
        <v>190</v>
      </c>
      <c r="L109" s="18" t="s">
        <v>190</v>
      </c>
      <c r="M109" s="31">
        <v>15879</v>
      </c>
      <c r="N109" s="31">
        <v>15858</v>
      </c>
      <c r="O109" s="31">
        <v>15911</v>
      </c>
      <c r="P109" s="31">
        <v>16197</v>
      </c>
      <c r="Q109" s="31">
        <v>16302</v>
      </c>
      <c r="R109" s="31">
        <v>16450</v>
      </c>
      <c r="S109" s="31">
        <v>16641</v>
      </c>
      <c r="T109" s="31">
        <v>16836</v>
      </c>
      <c r="U109" s="31">
        <v>16823</v>
      </c>
      <c r="V109" s="21">
        <v>16865</v>
      </c>
      <c r="W109" s="21">
        <v>16755</v>
      </c>
      <c r="X109" s="21" t="s">
        <v>190</v>
      </c>
      <c r="Y109" s="21" t="s">
        <v>190</v>
      </c>
      <c r="Z109" s="21" t="s">
        <v>190</v>
      </c>
      <c r="AA109" s="21" t="s">
        <v>190</v>
      </c>
      <c r="AB109" s="21" t="s">
        <v>190</v>
      </c>
      <c r="AC109" s="21" t="s">
        <v>190</v>
      </c>
      <c r="AD109" s="21" t="s">
        <v>190</v>
      </c>
      <c r="AE109" s="21" t="s">
        <v>190</v>
      </c>
      <c r="AF109" s="18" t="s">
        <v>190</v>
      </c>
      <c r="AG109" s="18" t="s">
        <v>190</v>
      </c>
      <c r="AH109" s="61">
        <v>15368</v>
      </c>
      <c r="AI109" s="61" t="s">
        <v>190</v>
      </c>
    </row>
    <row r="110" spans="1:35" x14ac:dyDescent="0.35">
      <c r="A110" s="16" t="s">
        <v>182</v>
      </c>
      <c r="B110" s="16" t="s">
        <v>93</v>
      </c>
      <c r="C110" s="18" t="s">
        <v>190</v>
      </c>
      <c r="D110" s="18" t="s">
        <v>190</v>
      </c>
      <c r="E110" s="18" t="s">
        <v>190</v>
      </c>
      <c r="F110" s="18" t="s">
        <v>190</v>
      </c>
      <c r="G110" s="18" t="s">
        <v>190</v>
      </c>
      <c r="H110" s="18" t="s">
        <v>190</v>
      </c>
      <c r="I110" s="18" t="s">
        <v>190</v>
      </c>
      <c r="J110" s="18" t="s">
        <v>190</v>
      </c>
      <c r="K110" s="18" t="s">
        <v>190</v>
      </c>
      <c r="L110" s="18" t="s">
        <v>190</v>
      </c>
      <c r="M110" s="31">
        <v>4130</v>
      </c>
      <c r="N110" s="31">
        <v>4129</v>
      </c>
      <c r="O110" s="31">
        <v>4238</v>
      </c>
      <c r="P110" s="31">
        <v>4365</v>
      </c>
      <c r="Q110" s="31">
        <v>4471</v>
      </c>
      <c r="R110" s="31">
        <v>4435</v>
      </c>
      <c r="S110" s="31">
        <v>4453</v>
      </c>
      <c r="T110" s="31">
        <v>4430</v>
      </c>
      <c r="U110" s="31">
        <v>4380</v>
      </c>
      <c r="V110" s="21">
        <v>4354</v>
      </c>
      <c r="W110" s="21">
        <v>4288</v>
      </c>
      <c r="X110" s="21" t="s">
        <v>190</v>
      </c>
      <c r="Y110" s="21" t="s">
        <v>190</v>
      </c>
      <c r="Z110" s="21" t="s">
        <v>190</v>
      </c>
      <c r="AA110" s="21" t="s">
        <v>190</v>
      </c>
      <c r="AB110" s="21" t="s">
        <v>190</v>
      </c>
      <c r="AC110" s="21" t="s">
        <v>190</v>
      </c>
      <c r="AD110" s="21" t="s">
        <v>190</v>
      </c>
      <c r="AE110" s="21" t="s">
        <v>190</v>
      </c>
      <c r="AF110" s="18" t="s">
        <v>190</v>
      </c>
      <c r="AG110" s="18" t="s">
        <v>190</v>
      </c>
      <c r="AH110" s="61">
        <v>3824</v>
      </c>
      <c r="AI110" s="61" t="s">
        <v>190</v>
      </c>
    </row>
    <row r="111" spans="1:35" x14ac:dyDescent="0.35">
      <c r="A111" s="16" t="s">
        <v>182</v>
      </c>
      <c r="B111" s="16" t="s">
        <v>94</v>
      </c>
      <c r="C111" s="18" t="s">
        <v>190</v>
      </c>
      <c r="D111" s="18" t="s">
        <v>190</v>
      </c>
      <c r="E111" s="18" t="s">
        <v>190</v>
      </c>
      <c r="F111" s="18" t="s">
        <v>190</v>
      </c>
      <c r="G111" s="18" t="s">
        <v>190</v>
      </c>
      <c r="H111" s="18" t="s">
        <v>190</v>
      </c>
      <c r="I111" s="18" t="s">
        <v>190</v>
      </c>
      <c r="J111" s="18" t="s">
        <v>190</v>
      </c>
      <c r="K111" s="18" t="s">
        <v>190</v>
      </c>
      <c r="L111" s="18" t="s">
        <v>190</v>
      </c>
      <c r="M111" s="31">
        <v>16240</v>
      </c>
      <c r="N111" s="31">
        <v>16194</v>
      </c>
      <c r="O111" s="31">
        <v>16235</v>
      </c>
      <c r="P111" s="31">
        <v>16452</v>
      </c>
      <c r="Q111" s="31">
        <v>16671</v>
      </c>
      <c r="R111" s="31">
        <v>16791</v>
      </c>
      <c r="S111" s="31">
        <v>16897</v>
      </c>
      <c r="T111" s="31">
        <v>16889</v>
      </c>
      <c r="U111" s="31">
        <v>16877</v>
      </c>
      <c r="V111" s="21">
        <v>17042</v>
      </c>
      <c r="W111" s="21">
        <v>17014</v>
      </c>
      <c r="X111" s="21" t="s">
        <v>190</v>
      </c>
      <c r="Y111" s="21" t="s">
        <v>190</v>
      </c>
      <c r="Z111" s="21" t="s">
        <v>190</v>
      </c>
      <c r="AA111" s="21" t="s">
        <v>190</v>
      </c>
      <c r="AB111" s="21" t="s">
        <v>190</v>
      </c>
      <c r="AC111" s="21" t="s">
        <v>190</v>
      </c>
      <c r="AD111" s="21" t="s">
        <v>190</v>
      </c>
      <c r="AE111" s="21" t="s">
        <v>190</v>
      </c>
      <c r="AF111" s="18" t="s">
        <v>190</v>
      </c>
      <c r="AG111" s="18" t="s">
        <v>190</v>
      </c>
      <c r="AH111" s="61">
        <v>15176</v>
      </c>
      <c r="AI111" s="61" t="s">
        <v>190</v>
      </c>
    </row>
    <row r="112" spans="1:35" x14ac:dyDescent="0.35">
      <c r="A112" s="16" t="s">
        <v>182</v>
      </c>
      <c r="B112" s="16" t="s">
        <v>95</v>
      </c>
      <c r="C112" s="18" t="s">
        <v>190</v>
      </c>
      <c r="D112" s="18" t="s">
        <v>190</v>
      </c>
      <c r="E112" s="18" t="s">
        <v>190</v>
      </c>
      <c r="F112" s="18" t="s">
        <v>190</v>
      </c>
      <c r="G112" s="18" t="s">
        <v>190</v>
      </c>
      <c r="H112" s="18" t="s">
        <v>190</v>
      </c>
      <c r="I112" s="18" t="s">
        <v>190</v>
      </c>
      <c r="J112" s="18" t="s">
        <v>190</v>
      </c>
      <c r="K112" s="18" t="s">
        <v>190</v>
      </c>
      <c r="L112" s="18" t="s">
        <v>190</v>
      </c>
      <c r="M112" s="31">
        <v>7890</v>
      </c>
      <c r="N112" s="31">
        <v>7921</v>
      </c>
      <c r="O112" s="31">
        <v>7924</v>
      </c>
      <c r="P112" s="31">
        <v>7934</v>
      </c>
      <c r="Q112" s="31">
        <v>7943</v>
      </c>
      <c r="R112" s="31">
        <v>7975</v>
      </c>
      <c r="S112" s="31">
        <v>8063</v>
      </c>
      <c r="T112" s="31">
        <v>8123</v>
      </c>
      <c r="U112" s="31">
        <v>8124</v>
      </c>
      <c r="V112" s="21">
        <v>8175</v>
      </c>
      <c r="W112" s="21">
        <v>8166</v>
      </c>
      <c r="X112" s="21" t="s">
        <v>190</v>
      </c>
      <c r="Y112" s="21" t="s">
        <v>190</v>
      </c>
      <c r="Z112" s="21" t="s">
        <v>190</v>
      </c>
      <c r="AA112" s="21" t="s">
        <v>190</v>
      </c>
      <c r="AB112" s="21" t="s">
        <v>190</v>
      </c>
      <c r="AC112" s="21" t="s">
        <v>190</v>
      </c>
      <c r="AD112" s="21" t="s">
        <v>190</v>
      </c>
      <c r="AE112" s="21" t="s">
        <v>190</v>
      </c>
      <c r="AF112" s="18" t="s">
        <v>190</v>
      </c>
      <c r="AG112" s="18" t="s">
        <v>190</v>
      </c>
      <c r="AH112" s="61">
        <v>7388</v>
      </c>
      <c r="AI112" s="61" t="s">
        <v>190</v>
      </c>
    </row>
    <row r="113" spans="1:35" ht="27" customHeight="1" x14ac:dyDescent="0.35">
      <c r="A113" s="17" t="s">
        <v>183</v>
      </c>
      <c r="B113" s="9" t="s">
        <v>112</v>
      </c>
      <c r="C113" s="18" t="s">
        <v>190</v>
      </c>
      <c r="D113" s="18" t="s">
        <v>190</v>
      </c>
      <c r="E113" s="18" t="s">
        <v>190</v>
      </c>
      <c r="F113" s="18" t="s">
        <v>190</v>
      </c>
      <c r="G113" s="18" t="s">
        <v>190</v>
      </c>
      <c r="H113" s="18" t="s">
        <v>190</v>
      </c>
      <c r="I113" s="18" t="s">
        <v>190</v>
      </c>
      <c r="J113" s="18" t="s">
        <v>190</v>
      </c>
      <c r="K113" s="18" t="s">
        <v>190</v>
      </c>
      <c r="L113" s="18" t="s">
        <v>190</v>
      </c>
      <c r="M113" s="18">
        <v>42629</v>
      </c>
      <c r="N113" s="18">
        <v>42377</v>
      </c>
      <c r="O113" s="18">
        <v>42690</v>
      </c>
      <c r="P113" s="18">
        <v>43045</v>
      </c>
      <c r="Q113" s="18">
        <v>43118</v>
      </c>
      <c r="R113" s="18">
        <v>43050</v>
      </c>
      <c r="S113" s="18">
        <v>42938</v>
      </c>
      <c r="T113" s="18">
        <v>42645</v>
      </c>
      <c r="U113" s="18">
        <v>42183</v>
      </c>
      <c r="V113" s="21">
        <v>41790</v>
      </c>
      <c r="W113" s="21">
        <v>41387</v>
      </c>
      <c r="X113" s="21" t="s">
        <v>190</v>
      </c>
      <c r="Y113" s="21" t="s">
        <v>190</v>
      </c>
      <c r="Z113" s="21" t="s">
        <v>190</v>
      </c>
      <c r="AA113" s="21" t="s">
        <v>190</v>
      </c>
      <c r="AB113" s="21" t="s">
        <v>190</v>
      </c>
      <c r="AC113" s="21" t="s">
        <v>190</v>
      </c>
      <c r="AD113" s="21" t="s">
        <v>190</v>
      </c>
      <c r="AE113" s="21" t="s">
        <v>190</v>
      </c>
      <c r="AF113" s="18" t="s">
        <v>190</v>
      </c>
      <c r="AG113" s="18" t="s">
        <v>190</v>
      </c>
      <c r="AH113" s="61">
        <v>38397</v>
      </c>
      <c r="AI113" s="61" t="s">
        <v>190</v>
      </c>
    </row>
    <row r="114" spans="1:35" x14ac:dyDescent="0.35">
      <c r="A114" s="16" t="s">
        <v>183</v>
      </c>
      <c r="B114" s="9" t="s">
        <v>113</v>
      </c>
      <c r="C114" s="18" t="s">
        <v>190</v>
      </c>
      <c r="D114" s="18" t="s">
        <v>190</v>
      </c>
      <c r="E114" s="18" t="s">
        <v>190</v>
      </c>
      <c r="F114" s="18" t="s">
        <v>190</v>
      </c>
      <c r="G114" s="18" t="s">
        <v>190</v>
      </c>
      <c r="H114" s="18" t="s">
        <v>190</v>
      </c>
      <c r="I114" s="18" t="s">
        <v>190</v>
      </c>
      <c r="J114" s="18" t="s">
        <v>190</v>
      </c>
      <c r="K114" s="18" t="s">
        <v>190</v>
      </c>
      <c r="L114" s="18" t="s">
        <v>190</v>
      </c>
      <c r="M114" s="18">
        <v>24025</v>
      </c>
      <c r="N114" s="18">
        <v>24034</v>
      </c>
      <c r="O114" s="18">
        <v>24104</v>
      </c>
      <c r="P114" s="18">
        <v>24315</v>
      </c>
      <c r="Q114" s="18">
        <v>24393</v>
      </c>
      <c r="R114" s="18">
        <v>24417</v>
      </c>
      <c r="S114" s="18">
        <v>24505</v>
      </c>
      <c r="T114" s="18">
        <v>24708</v>
      </c>
      <c r="U114" s="18">
        <v>24650</v>
      </c>
      <c r="V114" s="21">
        <v>24714</v>
      </c>
      <c r="W114" s="21">
        <v>24648</v>
      </c>
      <c r="X114" s="21" t="s">
        <v>190</v>
      </c>
      <c r="Y114" s="21" t="s">
        <v>190</v>
      </c>
      <c r="Z114" s="21" t="s">
        <v>190</v>
      </c>
      <c r="AA114" s="21" t="s">
        <v>190</v>
      </c>
      <c r="AB114" s="21" t="s">
        <v>190</v>
      </c>
      <c r="AC114" s="21" t="s">
        <v>190</v>
      </c>
      <c r="AD114" s="21" t="s">
        <v>190</v>
      </c>
      <c r="AE114" s="21" t="s">
        <v>190</v>
      </c>
      <c r="AF114" s="18" t="s">
        <v>190</v>
      </c>
      <c r="AG114" s="18" t="s">
        <v>190</v>
      </c>
      <c r="AH114" s="61">
        <v>22246</v>
      </c>
      <c r="AI114" s="61" t="s">
        <v>190</v>
      </c>
    </row>
    <row r="115" spans="1:35" x14ac:dyDescent="0.35">
      <c r="A115" s="16" t="s">
        <v>183</v>
      </c>
      <c r="B115" s="9" t="s">
        <v>114</v>
      </c>
      <c r="C115" s="18" t="s">
        <v>190</v>
      </c>
      <c r="D115" s="18" t="s">
        <v>190</v>
      </c>
      <c r="E115" s="18" t="s">
        <v>190</v>
      </c>
      <c r="F115" s="18" t="s">
        <v>190</v>
      </c>
      <c r="G115" s="18" t="s">
        <v>190</v>
      </c>
      <c r="H115" s="18" t="s">
        <v>190</v>
      </c>
      <c r="I115" s="18" t="s">
        <v>190</v>
      </c>
      <c r="J115" s="18" t="s">
        <v>190</v>
      </c>
      <c r="K115" s="18" t="s">
        <v>190</v>
      </c>
      <c r="L115" s="18" t="s">
        <v>190</v>
      </c>
      <c r="M115" s="18">
        <v>85905</v>
      </c>
      <c r="N115" s="18">
        <v>86655</v>
      </c>
      <c r="O115" s="18">
        <v>87706</v>
      </c>
      <c r="P115" s="18">
        <v>89126</v>
      </c>
      <c r="Q115" s="18">
        <v>91004</v>
      </c>
      <c r="R115" s="18">
        <v>92709</v>
      </c>
      <c r="S115" s="18">
        <v>94645</v>
      </c>
      <c r="T115" s="18">
        <v>95986</v>
      </c>
      <c r="U115" s="18">
        <v>96482</v>
      </c>
      <c r="V115" s="21">
        <v>97591</v>
      </c>
      <c r="W115" s="21">
        <v>98712</v>
      </c>
      <c r="X115" s="21" t="s">
        <v>190</v>
      </c>
      <c r="Y115" s="21" t="s">
        <v>190</v>
      </c>
      <c r="Z115" s="21" t="s">
        <v>190</v>
      </c>
      <c r="AA115" s="21" t="s">
        <v>190</v>
      </c>
      <c r="AB115" s="21" t="s">
        <v>190</v>
      </c>
      <c r="AC115" s="21" t="s">
        <v>190</v>
      </c>
      <c r="AD115" s="21" t="s">
        <v>190</v>
      </c>
      <c r="AE115" s="21" t="s">
        <v>190</v>
      </c>
      <c r="AF115" s="18" t="s">
        <v>190</v>
      </c>
      <c r="AG115" s="18" t="s">
        <v>190</v>
      </c>
      <c r="AH115" s="61">
        <v>96200</v>
      </c>
      <c r="AI115" s="61" t="s">
        <v>190</v>
      </c>
    </row>
    <row r="116" spans="1:35" x14ac:dyDescent="0.35">
      <c r="A116" s="16" t="s">
        <v>183</v>
      </c>
      <c r="B116" s="9" t="s">
        <v>115</v>
      </c>
      <c r="C116" s="18" t="s">
        <v>190</v>
      </c>
      <c r="D116" s="18" t="s">
        <v>190</v>
      </c>
      <c r="E116" s="18" t="s">
        <v>190</v>
      </c>
      <c r="F116" s="18" t="s">
        <v>190</v>
      </c>
      <c r="G116" s="18" t="s">
        <v>190</v>
      </c>
      <c r="H116" s="18" t="s">
        <v>190</v>
      </c>
      <c r="I116" s="18" t="s">
        <v>190</v>
      </c>
      <c r="J116" s="18" t="s">
        <v>190</v>
      </c>
      <c r="K116" s="18" t="s">
        <v>190</v>
      </c>
      <c r="L116" s="18" t="s">
        <v>190</v>
      </c>
      <c r="M116" s="18">
        <v>23311</v>
      </c>
      <c r="N116" s="18">
        <v>23359</v>
      </c>
      <c r="O116" s="18">
        <v>23687</v>
      </c>
      <c r="P116" s="18">
        <v>24161</v>
      </c>
      <c r="Q116" s="18">
        <v>24529</v>
      </c>
      <c r="R116" s="18">
        <v>24744</v>
      </c>
      <c r="S116" s="18">
        <v>24892</v>
      </c>
      <c r="T116" s="18">
        <v>24851</v>
      </c>
      <c r="U116" s="18">
        <v>24792</v>
      </c>
      <c r="V116" s="21">
        <v>24767</v>
      </c>
      <c r="W116" s="21">
        <v>24612</v>
      </c>
      <c r="X116" s="21" t="s">
        <v>190</v>
      </c>
      <c r="Y116" s="21" t="s">
        <v>190</v>
      </c>
      <c r="Z116" s="21" t="s">
        <v>190</v>
      </c>
      <c r="AA116" s="21" t="s">
        <v>190</v>
      </c>
      <c r="AB116" s="21" t="s">
        <v>190</v>
      </c>
      <c r="AC116" s="21" t="s">
        <v>190</v>
      </c>
      <c r="AD116" s="21" t="s">
        <v>190</v>
      </c>
      <c r="AE116" s="21" t="s">
        <v>190</v>
      </c>
      <c r="AF116" s="18" t="s">
        <v>190</v>
      </c>
      <c r="AG116" s="18" t="s">
        <v>190</v>
      </c>
      <c r="AH116" s="61">
        <v>23863</v>
      </c>
      <c r="AI116" s="61" t="s">
        <v>190</v>
      </c>
    </row>
    <row r="117" spans="1:35" x14ac:dyDescent="0.35">
      <c r="A117" s="16" t="s">
        <v>183</v>
      </c>
      <c r="B117" s="9" t="s">
        <v>13</v>
      </c>
      <c r="C117" s="18" t="s">
        <v>190</v>
      </c>
      <c r="D117" s="18" t="s">
        <v>190</v>
      </c>
      <c r="E117" s="18" t="s">
        <v>190</v>
      </c>
      <c r="F117" s="18" t="s">
        <v>190</v>
      </c>
      <c r="G117" s="18" t="s">
        <v>190</v>
      </c>
      <c r="H117" s="18" t="s">
        <v>190</v>
      </c>
      <c r="I117" s="18" t="s">
        <v>190</v>
      </c>
      <c r="J117" s="18" t="s">
        <v>190</v>
      </c>
      <c r="K117" s="18" t="s">
        <v>190</v>
      </c>
      <c r="L117" s="18" t="s">
        <v>190</v>
      </c>
      <c r="M117" s="18">
        <v>55299</v>
      </c>
      <c r="N117" s="18">
        <v>56048</v>
      </c>
      <c r="O117" s="18">
        <v>56915</v>
      </c>
      <c r="P117" s="18">
        <v>57294</v>
      </c>
      <c r="Q117" s="18">
        <v>57916</v>
      </c>
      <c r="R117" s="18">
        <v>58614</v>
      </c>
      <c r="S117" s="18">
        <v>58892</v>
      </c>
      <c r="T117" s="18">
        <v>59845</v>
      </c>
      <c r="U117" s="18">
        <v>59642</v>
      </c>
      <c r="V117" s="21">
        <v>59747</v>
      </c>
      <c r="W117" s="21">
        <v>59181</v>
      </c>
      <c r="X117" s="21" t="s">
        <v>190</v>
      </c>
      <c r="Y117" s="21" t="s">
        <v>190</v>
      </c>
      <c r="Z117" s="21" t="s">
        <v>190</v>
      </c>
      <c r="AA117" s="21" t="s">
        <v>190</v>
      </c>
      <c r="AB117" s="21" t="s">
        <v>190</v>
      </c>
      <c r="AC117" s="21" t="s">
        <v>190</v>
      </c>
      <c r="AD117" s="21" t="s">
        <v>190</v>
      </c>
      <c r="AE117" s="21" t="s">
        <v>190</v>
      </c>
      <c r="AF117" s="18" t="s">
        <v>190</v>
      </c>
      <c r="AG117" s="18" t="s">
        <v>190</v>
      </c>
      <c r="AH117" s="61">
        <v>57119</v>
      </c>
      <c r="AI117" s="61" t="s">
        <v>190</v>
      </c>
    </row>
    <row r="118" spans="1:35" x14ac:dyDescent="0.35">
      <c r="A118" s="16" t="s">
        <v>183</v>
      </c>
      <c r="B118" s="9" t="s">
        <v>116</v>
      </c>
      <c r="C118" s="18" t="s">
        <v>190</v>
      </c>
      <c r="D118" s="18" t="s">
        <v>190</v>
      </c>
      <c r="E118" s="18" t="s">
        <v>190</v>
      </c>
      <c r="F118" s="18" t="s">
        <v>190</v>
      </c>
      <c r="G118" s="18" t="s">
        <v>190</v>
      </c>
      <c r="H118" s="18" t="s">
        <v>190</v>
      </c>
      <c r="I118" s="18" t="s">
        <v>190</v>
      </c>
      <c r="J118" s="18" t="s">
        <v>190</v>
      </c>
      <c r="K118" s="18" t="s">
        <v>190</v>
      </c>
      <c r="L118" s="18" t="s">
        <v>190</v>
      </c>
      <c r="M118" s="18">
        <v>12182</v>
      </c>
      <c r="N118" s="18">
        <v>12242</v>
      </c>
      <c r="O118" s="18">
        <v>12404</v>
      </c>
      <c r="P118" s="18">
        <v>12628</v>
      </c>
      <c r="Q118" s="18">
        <v>12720</v>
      </c>
      <c r="R118" s="18">
        <v>12986</v>
      </c>
      <c r="S118" s="18">
        <v>13120</v>
      </c>
      <c r="T118" s="18">
        <v>13179</v>
      </c>
      <c r="U118" s="18">
        <v>13259</v>
      </c>
      <c r="V118" s="21">
        <v>13423</v>
      </c>
      <c r="W118" s="21">
        <v>13554</v>
      </c>
      <c r="X118" s="21" t="s">
        <v>190</v>
      </c>
      <c r="Y118" s="21" t="s">
        <v>190</v>
      </c>
      <c r="Z118" s="21" t="s">
        <v>190</v>
      </c>
      <c r="AA118" s="21" t="s">
        <v>190</v>
      </c>
      <c r="AB118" s="21" t="s">
        <v>190</v>
      </c>
      <c r="AC118" s="21" t="s">
        <v>190</v>
      </c>
      <c r="AD118" s="21" t="s">
        <v>190</v>
      </c>
      <c r="AE118" s="21" t="s">
        <v>190</v>
      </c>
      <c r="AF118" s="18" t="s">
        <v>190</v>
      </c>
      <c r="AG118" s="18" t="s">
        <v>190</v>
      </c>
      <c r="AH118" s="61">
        <v>13022</v>
      </c>
      <c r="AI118" s="61" t="s">
        <v>190</v>
      </c>
    </row>
    <row r="119" spans="1:35" x14ac:dyDescent="0.35">
      <c r="A119" s="16" t="s">
        <v>183</v>
      </c>
      <c r="B119" s="9" t="s">
        <v>117</v>
      </c>
      <c r="C119" s="18" t="s">
        <v>190</v>
      </c>
      <c r="D119" s="18" t="s">
        <v>190</v>
      </c>
      <c r="E119" s="18" t="s">
        <v>190</v>
      </c>
      <c r="F119" s="18" t="s">
        <v>190</v>
      </c>
      <c r="G119" s="18" t="s">
        <v>190</v>
      </c>
      <c r="H119" s="18" t="s">
        <v>190</v>
      </c>
      <c r="I119" s="18" t="s">
        <v>190</v>
      </c>
      <c r="J119" s="18" t="s">
        <v>190</v>
      </c>
      <c r="K119" s="18" t="s">
        <v>190</v>
      </c>
      <c r="L119" s="18" t="s">
        <v>190</v>
      </c>
      <c r="M119" s="18">
        <v>16240</v>
      </c>
      <c r="N119" s="18">
        <v>16194</v>
      </c>
      <c r="O119" s="18">
        <v>16235</v>
      </c>
      <c r="P119" s="18">
        <v>16452</v>
      </c>
      <c r="Q119" s="18">
        <v>16671</v>
      </c>
      <c r="R119" s="18">
        <v>16791</v>
      </c>
      <c r="S119" s="18">
        <v>16897</v>
      </c>
      <c r="T119" s="18">
        <v>16889</v>
      </c>
      <c r="U119" s="18">
        <v>16877</v>
      </c>
      <c r="V119" s="21">
        <v>17042</v>
      </c>
      <c r="W119" s="21">
        <v>17014</v>
      </c>
      <c r="X119" s="21" t="s">
        <v>190</v>
      </c>
      <c r="Y119" s="21" t="s">
        <v>190</v>
      </c>
      <c r="Z119" s="21" t="s">
        <v>190</v>
      </c>
      <c r="AA119" s="21" t="s">
        <v>190</v>
      </c>
      <c r="AB119" s="21" t="s">
        <v>190</v>
      </c>
      <c r="AC119" s="21" t="s">
        <v>190</v>
      </c>
      <c r="AD119" s="21" t="s">
        <v>190</v>
      </c>
      <c r="AE119" s="21" t="s">
        <v>190</v>
      </c>
      <c r="AF119" s="18" t="s">
        <v>190</v>
      </c>
      <c r="AG119" s="18" t="s">
        <v>190</v>
      </c>
      <c r="AH119" s="61">
        <v>15176</v>
      </c>
      <c r="AI119" s="61" t="s">
        <v>190</v>
      </c>
    </row>
    <row r="120" spans="1:35" x14ac:dyDescent="0.35">
      <c r="A120" s="16" t="s">
        <v>183</v>
      </c>
      <c r="B120" s="9" t="s">
        <v>118</v>
      </c>
      <c r="C120" s="18" t="s">
        <v>190</v>
      </c>
      <c r="D120" s="18" t="s">
        <v>190</v>
      </c>
      <c r="E120" s="18" t="s">
        <v>190</v>
      </c>
      <c r="F120" s="18" t="s">
        <v>190</v>
      </c>
      <c r="G120" s="18" t="s">
        <v>190</v>
      </c>
      <c r="H120" s="18" t="s">
        <v>190</v>
      </c>
      <c r="I120" s="18" t="s">
        <v>190</v>
      </c>
      <c r="J120" s="18" t="s">
        <v>190</v>
      </c>
      <c r="K120" s="18" t="s">
        <v>190</v>
      </c>
      <c r="L120" s="18" t="s">
        <v>190</v>
      </c>
      <c r="M120" s="18">
        <v>14090</v>
      </c>
      <c r="N120" s="18">
        <v>14121</v>
      </c>
      <c r="O120" s="18">
        <v>14131</v>
      </c>
      <c r="P120" s="18">
        <v>14245</v>
      </c>
      <c r="Q120" s="18">
        <v>14317</v>
      </c>
      <c r="R120" s="18">
        <v>14324</v>
      </c>
      <c r="S120" s="18">
        <v>14404</v>
      </c>
      <c r="T120" s="18">
        <v>14469</v>
      </c>
      <c r="U120" s="18">
        <v>14668</v>
      </c>
      <c r="V120" s="21">
        <v>14836</v>
      </c>
      <c r="W120" s="21">
        <v>14969</v>
      </c>
      <c r="X120" s="21" t="s">
        <v>190</v>
      </c>
      <c r="Y120" s="21" t="s">
        <v>190</v>
      </c>
      <c r="Z120" s="21" t="s">
        <v>190</v>
      </c>
      <c r="AA120" s="21" t="s">
        <v>190</v>
      </c>
      <c r="AB120" s="21" t="s">
        <v>190</v>
      </c>
      <c r="AC120" s="21" t="s">
        <v>190</v>
      </c>
      <c r="AD120" s="21" t="s">
        <v>190</v>
      </c>
      <c r="AE120" s="21" t="s">
        <v>190</v>
      </c>
      <c r="AF120" s="18" t="s">
        <v>190</v>
      </c>
      <c r="AG120" s="18" t="s">
        <v>190</v>
      </c>
      <c r="AH120" s="61">
        <v>13827</v>
      </c>
      <c r="AI120" s="61" t="s">
        <v>190</v>
      </c>
    </row>
    <row r="121" spans="1:35" x14ac:dyDescent="0.35">
      <c r="A121" s="16" t="s">
        <v>183</v>
      </c>
      <c r="B121" s="9" t="s">
        <v>184</v>
      </c>
      <c r="C121" s="18" t="s">
        <v>190</v>
      </c>
      <c r="D121" s="18" t="s">
        <v>190</v>
      </c>
      <c r="E121" s="18" t="s">
        <v>190</v>
      </c>
      <c r="F121" s="18" t="s">
        <v>190</v>
      </c>
      <c r="G121" s="18" t="s">
        <v>190</v>
      </c>
      <c r="H121" s="18" t="s">
        <v>190</v>
      </c>
      <c r="I121" s="18" t="s">
        <v>190</v>
      </c>
      <c r="J121" s="18" t="s">
        <v>190</v>
      </c>
      <c r="K121" s="18" t="s">
        <v>190</v>
      </c>
      <c r="L121" s="18" t="s">
        <v>190</v>
      </c>
      <c r="M121" s="18">
        <f t="shared" ref="M121:W121" si="6">SUM(M113:M120)</f>
        <v>273681</v>
      </c>
      <c r="N121" s="18">
        <f t="shared" si="6"/>
        <v>275030</v>
      </c>
      <c r="O121" s="18">
        <f t="shared" si="6"/>
        <v>277872</v>
      </c>
      <c r="P121" s="18">
        <f t="shared" si="6"/>
        <v>281266</v>
      </c>
      <c r="Q121" s="18">
        <f t="shared" si="6"/>
        <v>284668</v>
      </c>
      <c r="R121" s="18">
        <f t="shared" si="6"/>
        <v>287635</v>
      </c>
      <c r="S121" s="18">
        <f t="shared" si="6"/>
        <v>290293</v>
      </c>
      <c r="T121" s="18">
        <f t="shared" si="6"/>
        <v>292572</v>
      </c>
      <c r="U121" s="18">
        <f t="shared" si="6"/>
        <v>292553</v>
      </c>
      <c r="V121" s="18">
        <f t="shared" si="6"/>
        <v>293910</v>
      </c>
      <c r="W121" s="18">
        <f t="shared" si="6"/>
        <v>294077</v>
      </c>
      <c r="X121" s="18" t="s">
        <v>190</v>
      </c>
      <c r="Y121" s="18" t="s">
        <v>190</v>
      </c>
      <c r="Z121" s="18" t="s">
        <v>190</v>
      </c>
      <c r="AA121" s="18" t="s">
        <v>190</v>
      </c>
      <c r="AB121" s="18" t="s">
        <v>190</v>
      </c>
      <c r="AC121" s="18" t="s">
        <v>190</v>
      </c>
      <c r="AD121" s="18" t="s">
        <v>190</v>
      </c>
      <c r="AE121" s="18" t="s">
        <v>190</v>
      </c>
      <c r="AF121" s="18" t="s">
        <v>190</v>
      </c>
      <c r="AG121" s="18" t="s">
        <v>190</v>
      </c>
      <c r="AH121" s="61">
        <v>279850</v>
      </c>
      <c r="AI121" s="61" t="s">
        <v>190</v>
      </c>
    </row>
    <row r="122" spans="1:35" ht="28.5" customHeight="1" x14ac:dyDescent="0.35">
      <c r="A122" s="17" t="s">
        <v>185</v>
      </c>
      <c r="B122" s="17" t="s">
        <v>111</v>
      </c>
      <c r="C122" s="18" t="s">
        <v>190</v>
      </c>
      <c r="D122" s="18" t="s">
        <v>190</v>
      </c>
      <c r="E122" s="18" t="s">
        <v>190</v>
      </c>
      <c r="F122" s="18" t="s">
        <v>190</v>
      </c>
      <c r="G122" s="18" t="s">
        <v>190</v>
      </c>
      <c r="H122" s="18" t="s">
        <v>190</v>
      </c>
      <c r="I122" s="18" t="s">
        <v>190</v>
      </c>
      <c r="J122" s="18" t="s">
        <v>190</v>
      </c>
      <c r="K122" s="18" t="s">
        <v>190</v>
      </c>
      <c r="L122" s="18" t="s">
        <v>190</v>
      </c>
      <c r="M122" s="18">
        <v>12734</v>
      </c>
      <c r="N122" s="18">
        <v>12354</v>
      </c>
      <c r="O122" s="18">
        <v>11879</v>
      </c>
      <c r="P122" s="18">
        <v>11643</v>
      </c>
      <c r="Q122" s="18">
        <v>11558</v>
      </c>
      <c r="R122" s="18">
        <v>11714</v>
      </c>
      <c r="S122" s="18">
        <v>12056</v>
      </c>
      <c r="T122" s="18">
        <v>12440</v>
      </c>
      <c r="U122" s="18">
        <v>13096</v>
      </c>
      <c r="V122" s="21">
        <v>13533</v>
      </c>
      <c r="W122" s="21">
        <v>13701</v>
      </c>
      <c r="X122" s="21" t="s">
        <v>190</v>
      </c>
      <c r="Y122" s="21" t="s">
        <v>190</v>
      </c>
      <c r="Z122" s="21" t="s">
        <v>190</v>
      </c>
      <c r="AA122" s="21" t="s">
        <v>190</v>
      </c>
      <c r="AB122" s="21" t="s">
        <v>190</v>
      </c>
      <c r="AC122" s="21" t="s">
        <v>190</v>
      </c>
      <c r="AD122" s="21" t="s">
        <v>190</v>
      </c>
      <c r="AE122" s="21" t="s">
        <v>190</v>
      </c>
      <c r="AF122" s="18" t="s">
        <v>190</v>
      </c>
      <c r="AG122" s="18" t="s">
        <v>190</v>
      </c>
      <c r="AH122" s="61">
        <v>17508</v>
      </c>
      <c r="AI122" s="61" t="s">
        <v>190</v>
      </c>
    </row>
    <row r="123" spans="1:35" x14ac:dyDescent="0.35">
      <c r="A123" s="17" t="s">
        <v>185</v>
      </c>
      <c r="B123" s="9" t="s">
        <v>186</v>
      </c>
      <c r="C123" s="18" t="s">
        <v>190</v>
      </c>
      <c r="D123" s="18" t="s">
        <v>190</v>
      </c>
      <c r="E123" s="18" t="s">
        <v>190</v>
      </c>
      <c r="F123" s="18" t="s">
        <v>190</v>
      </c>
      <c r="G123" s="18" t="s">
        <v>190</v>
      </c>
      <c r="H123" s="18" t="s">
        <v>190</v>
      </c>
      <c r="I123" s="18" t="s">
        <v>190</v>
      </c>
      <c r="J123" s="18" t="s">
        <v>190</v>
      </c>
      <c r="K123" s="18" t="s">
        <v>190</v>
      </c>
      <c r="L123" s="18" t="s">
        <v>190</v>
      </c>
      <c r="M123" s="18">
        <v>158863</v>
      </c>
      <c r="N123" s="18">
        <v>159872</v>
      </c>
      <c r="O123" s="18">
        <v>159709</v>
      </c>
      <c r="P123" s="18">
        <v>159879</v>
      </c>
      <c r="Q123" s="18">
        <v>160738</v>
      </c>
      <c r="R123" s="18">
        <v>162446</v>
      </c>
      <c r="S123" s="18">
        <v>164735</v>
      </c>
      <c r="T123" s="18">
        <v>166790</v>
      </c>
      <c r="U123" s="18">
        <v>169723</v>
      </c>
      <c r="V123" s="18">
        <v>172399</v>
      </c>
      <c r="W123" s="18">
        <v>175803</v>
      </c>
      <c r="X123" s="18" t="s">
        <v>190</v>
      </c>
      <c r="Y123" s="18" t="s">
        <v>190</v>
      </c>
      <c r="Z123" s="18" t="s">
        <v>190</v>
      </c>
      <c r="AA123" s="18" t="s">
        <v>190</v>
      </c>
      <c r="AB123" s="18" t="s">
        <v>190</v>
      </c>
      <c r="AC123" s="18" t="s">
        <v>190</v>
      </c>
      <c r="AD123" s="18" t="s">
        <v>190</v>
      </c>
      <c r="AE123" s="18" t="s">
        <v>190</v>
      </c>
      <c r="AF123" s="18" t="s">
        <v>190</v>
      </c>
      <c r="AG123" s="18" t="s">
        <v>190</v>
      </c>
      <c r="AH123" s="61">
        <v>193327</v>
      </c>
      <c r="AI123" s="61" t="s">
        <v>190</v>
      </c>
    </row>
    <row r="124" spans="1:35" x14ac:dyDescent="0.35">
      <c r="A124" s="17" t="s">
        <v>185</v>
      </c>
      <c r="B124" s="9" t="s">
        <v>151</v>
      </c>
      <c r="C124" s="18" t="s">
        <v>190</v>
      </c>
      <c r="D124" s="18" t="s">
        <v>190</v>
      </c>
      <c r="E124" s="18" t="s">
        <v>190</v>
      </c>
      <c r="F124" s="18" t="s">
        <v>190</v>
      </c>
      <c r="G124" s="18" t="s">
        <v>190</v>
      </c>
      <c r="H124" s="18" t="s">
        <v>190</v>
      </c>
      <c r="I124" s="18" t="s">
        <v>190</v>
      </c>
      <c r="J124" s="18" t="s">
        <v>190</v>
      </c>
      <c r="K124" s="18" t="s">
        <v>190</v>
      </c>
      <c r="L124" s="18" t="s">
        <v>190</v>
      </c>
      <c r="M124" s="18">
        <v>372191</v>
      </c>
      <c r="N124" s="18">
        <v>374362</v>
      </c>
      <c r="O124" s="18">
        <v>374002</v>
      </c>
      <c r="P124" s="18">
        <v>375282</v>
      </c>
      <c r="Q124" s="18">
        <v>377285</v>
      </c>
      <c r="R124" s="18">
        <v>379069</v>
      </c>
      <c r="S124" s="18">
        <v>383432</v>
      </c>
      <c r="T124" s="18">
        <v>387649</v>
      </c>
      <c r="U124" s="18">
        <v>392228</v>
      </c>
      <c r="V124" s="18">
        <v>397901</v>
      </c>
      <c r="W124" s="18">
        <v>403301</v>
      </c>
      <c r="X124" s="18" t="s">
        <v>190</v>
      </c>
      <c r="Y124" s="18" t="s">
        <v>190</v>
      </c>
      <c r="Z124" s="18" t="s">
        <v>190</v>
      </c>
      <c r="AA124" s="18" t="s">
        <v>190</v>
      </c>
      <c r="AB124" s="18" t="s">
        <v>190</v>
      </c>
      <c r="AC124" s="18" t="s">
        <v>190</v>
      </c>
      <c r="AD124" s="18" t="s">
        <v>190</v>
      </c>
      <c r="AE124" s="18" t="s">
        <v>190</v>
      </c>
      <c r="AF124" s="18" t="s">
        <v>190</v>
      </c>
      <c r="AG124" s="18" t="s">
        <v>190</v>
      </c>
      <c r="AH124" s="61">
        <v>425942</v>
      </c>
      <c r="AI124" s="61" t="s">
        <v>190</v>
      </c>
    </row>
    <row r="125" spans="1:35" ht="36" customHeight="1" x14ac:dyDescent="0.35">
      <c r="A125" s="91" t="s">
        <v>272</v>
      </c>
      <c r="B125" s="92" t="s">
        <v>273</v>
      </c>
      <c r="C125" s="18" t="s">
        <v>190</v>
      </c>
      <c r="D125" s="18" t="s">
        <v>190</v>
      </c>
      <c r="E125" s="18" t="s">
        <v>190</v>
      </c>
      <c r="F125" s="18" t="s">
        <v>190</v>
      </c>
      <c r="G125" s="18" t="s">
        <v>190</v>
      </c>
      <c r="H125" s="18" t="s">
        <v>190</v>
      </c>
      <c r="I125" s="18" t="s">
        <v>190</v>
      </c>
      <c r="J125" s="18" t="s">
        <v>190</v>
      </c>
      <c r="K125" s="18" t="s">
        <v>190</v>
      </c>
      <c r="L125" s="18" t="s">
        <v>190</v>
      </c>
      <c r="M125" s="101">
        <v>5221</v>
      </c>
      <c r="N125" s="101">
        <v>5250</v>
      </c>
      <c r="O125" s="101">
        <v>5283</v>
      </c>
      <c r="P125" s="101">
        <v>5306</v>
      </c>
      <c r="Q125" s="101">
        <v>5374</v>
      </c>
      <c r="R125" s="101">
        <v>5295</v>
      </c>
      <c r="S125" s="101">
        <v>5250</v>
      </c>
      <c r="T125" s="101">
        <v>5207</v>
      </c>
      <c r="U125" s="101">
        <v>5151</v>
      </c>
      <c r="V125" s="103">
        <v>5037</v>
      </c>
      <c r="W125" s="103">
        <v>5019</v>
      </c>
      <c r="X125" s="103" t="s">
        <v>190</v>
      </c>
      <c r="Y125" s="103" t="s">
        <v>190</v>
      </c>
      <c r="Z125" s="103" t="s">
        <v>190</v>
      </c>
      <c r="AA125" s="103" t="s">
        <v>190</v>
      </c>
      <c r="AB125" s="103" t="s">
        <v>190</v>
      </c>
      <c r="AC125" s="103" t="s">
        <v>190</v>
      </c>
      <c r="AD125" s="103" t="s">
        <v>190</v>
      </c>
      <c r="AE125" s="103" t="s">
        <v>190</v>
      </c>
      <c r="AF125" s="103" t="s">
        <v>190</v>
      </c>
      <c r="AG125" s="61" t="s">
        <v>190</v>
      </c>
      <c r="AH125" s="61">
        <v>4842</v>
      </c>
      <c r="AI125" s="61" t="s">
        <v>190</v>
      </c>
    </row>
    <row r="126" spans="1:35" x14ac:dyDescent="0.35">
      <c r="A126" s="91" t="s">
        <v>272</v>
      </c>
      <c r="B126" s="92" t="s">
        <v>274</v>
      </c>
      <c r="C126" s="18" t="s">
        <v>190</v>
      </c>
      <c r="D126" s="18" t="s">
        <v>190</v>
      </c>
      <c r="E126" s="18" t="s">
        <v>190</v>
      </c>
      <c r="F126" s="18" t="s">
        <v>190</v>
      </c>
      <c r="G126" s="18" t="s">
        <v>190</v>
      </c>
      <c r="H126" s="18" t="s">
        <v>190</v>
      </c>
      <c r="I126" s="18" t="s">
        <v>190</v>
      </c>
      <c r="J126" s="18" t="s">
        <v>190</v>
      </c>
      <c r="K126" s="18" t="s">
        <v>190</v>
      </c>
      <c r="L126" s="18" t="s">
        <v>190</v>
      </c>
      <c r="M126" s="101">
        <v>7984</v>
      </c>
      <c r="N126" s="101">
        <v>7967</v>
      </c>
      <c r="O126" s="101">
        <v>8065</v>
      </c>
      <c r="P126" s="101">
        <v>8056</v>
      </c>
      <c r="Q126" s="101">
        <v>7985</v>
      </c>
      <c r="R126" s="101">
        <v>7946</v>
      </c>
      <c r="S126" s="101">
        <v>7855</v>
      </c>
      <c r="T126" s="101">
        <v>7773</v>
      </c>
      <c r="U126" s="101">
        <v>7503</v>
      </c>
      <c r="V126" s="103">
        <v>7266</v>
      </c>
      <c r="W126" s="103">
        <v>7215</v>
      </c>
      <c r="X126" s="103" t="s">
        <v>190</v>
      </c>
      <c r="Y126" s="103" t="s">
        <v>190</v>
      </c>
      <c r="Z126" s="103" t="s">
        <v>190</v>
      </c>
      <c r="AA126" s="103" t="s">
        <v>190</v>
      </c>
      <c r="AB126" s="103" t="s">
        <v>190</v>
      </c>
      <c r="AC126" s="103" t="s">
        <v>190</v>
      </c>
      <c r="AD126" s="103" t="s">
        <v>190</v>
      </c>
      <c r="AE126" s="103" t="s">
        <v>190</v>
      </c>
      <c r="AF126" s="103" t="s">
        <v>190</v>
      </c>
      <c r="AG126" s="61" t="s">
        <v>190</v>
      </c>
      <c r="AH126" s="61">
        <v>6346</v>
      </c>
      <c r="AI126" s="61" t="s">
        <v>190</v>
      </c>
    </row>
    <row r="127" spans="1:35" x14ac:dyDescent="0.35">
      <c r="A127" s="91" t="s">
        <v>272</v>
      </c>
      <c r="B127" s="92" t="s">
        <v>275</v>
      </c>
      <c r="C127" s="18" t="s">
        <v>190</v>
      </c>
      <c r="D127" s="18" t="s">
        <v>190</v>
      </c>
      <c r="E127" s="18" t="s">
        <v>190</v>
      </c>
      <c r="F127" s="18" t="s">
        <v>190</v>
      </c>
      <c r="G127" s="18" t="s">
        <v>190</v>
      </c>
      <c r="H127" s="18" t="s">
        <v>190</v>
      </c>
      <c r="I127" s="18" t="s">
        <v>190</v>
      </c>
      <c r="J127" s="18" t="s">
        <v>190</v>
      </c>
      <c r="K127" s="18" t="s">
        <v>190</v>
      </c>
      <c r="L127" s="18" t="s">
        <v>190</v>
      </c>
      <c r="M127" s="101">
        <v>5935</v>
      </c>
      <c r="N127" s="101">
        <v>6021</v>
      </c>
      <c r="O127" s="101">
        <v>6112</v>
      </c>
      <c r="P127" s="101">
        <v>6264</v>
      </c>
      <c r="Q127" s="101">
        <v>6365</v>
      </c>
      <c r="R127" s="101">
        <v>6453</v>
      </c>
      <c r="S127" s="101">
        <v>6580</v>
      </c>
      <c r="T127" s="101">
        <v>6582</v>
      </c>
      <c r="U127" s="101">
        <v>6619</v>
      </c>
      <c r="V127" s="103">
        <v>6552</v>
      </c>
      <c r="W127" s="103">
        <v>6513</v>
      </c>
      <c r="X127" s="103" t="s">
        <v>190</v>
      </c>
      <c r="Y127" s="103" t="s">
        <v>190</v>
      </c>
      <c r="Z127" s="103" t="s">
        <v>190</v>
      </c>
      <c r="AA127" s="103" t="s">
        <v>190</v>
      </c>
      <c r="AB127" s="103" t="s">
        <v>190</v>
      </c>
      <c r="AC127" s="103" t="s">
        <v>190</v>
      </c>
      <c r="AD127" s="103" t="s">
        <v>190</v>
      </c>
      <c r="AE127" s="103" t="s">
        <v>190</v>
      </c>
      <c r="AF127" s="103" t="s">
        <v>190</v>
      </c>
      <c r="AG127" s="61" t="s">
        <v>190</v>
      </c>
      <c r="AH127" s="61">
        <v>6221</v>
      </c>
      <c r="AI127" s="61" t="s">
        <v>190</v>
      </c>
    </row>
    <row r="128" spans="1:35" x14ac:dyDescent="0.35">
      <c r="A128" s="91" t="s">
        <v>272</v>
      </c>
      <c r="B128" s="92" t="s">
        <v>276</v>
      </c>
      <c r="C128" s="18" t="s">
        <v>190</v>
      </c>
      <c r="D128" s="18" t="s">
        <v>190</v>
      </c>
      <c r="E128" s="18" t="s">
        <v>190</v>
      </c>
      <c r="F128" s="18" t="s">
        <v>190</v>
      </c>
      <c r="G128" s="18" t="s">
        <v>190</v>
      </c>
      <c r="H128" s="18" t="s">
        <v>190</v>
      </c>
      <c r="I128" s="18" t="s">
        <v>190</v>
      </c>
      <c r="J128" s="18" t="s">
        <v>190</v>
      </c>
      <c r="K128" s="18" t="s">
        <v>190</v>
      </c>
      <c r="L128" s="18" t="s">
        <v>190</v>
      </c>
      <c r="M128" s="101">
        <v>12493</v>
      </c>
      <c r="N128" s="101">
        <v>12470</v>
      </c>
      <c r="O128" s="101">
        <v>12503</v>
      </c>
      <c r="P128" s="101">
        <v>12654</v>
      </c>
      <c r="Q128" s="101">
        <v>12858</v>
      </c>
      <c r="R128" s="101">
        <v>12965</v>
      </c>
      <c r="S128" s="101">
        <v>13019</v>
      </c>
      <c r="T128" s="101">
        <v>13019</v>
      </c>
      <c r="U128" s="101">
        <v>13055</v>
      </c>
      <c r="V128" s="103">
        <v>13236</v>
      </c>
      <c r="W128" s="103">
        <v>13198</v>
      </c>
      <c r="X128" s="103" t="s">
        <v>190</v>
      </c>
      <c r="Y128" s="103" t="s">
        <v>190</v>
      </c>
      <c r="Z128" s="103" t="s">
        <v>190</v>
      </c>
      <c r="AA128" s="103" t="s">
        <v>190</v>
      </c>
      <c r="AB128" s="103" t="s">
        <v>190</v>
      </c>
      <c r="AC128" s="103" t="s">
        <v>190</v>
      </c>
      <c r="AD128" s="103" t="s">
        <v>190</v>
      </c>
      <c r="AE128" s="103" t="s">
        <v>190</v>
      </c>
      <c r="AF128" s="103" t="s">
        <v>190</v>
      </c>
      <c r="AG128" s="61" t="s">
        <v>190</v>
      </c>
      <c r="AH128" s="61">
        <v>11752</v>
      </c>
      <c r="AI128" s="61" t="s">
        <v>190</v>
      </c>
    </row>
    <row r="129" spans="1:35" x14ac:dyDescent="0.35">
      <c r="A129" s="91" t="s">
        <v>272</v>
      </c>
      <c r="B129" s="92" t="s">
        <v>277</v>
      </c>
      <c r="C129" s="18" t="s">
        <v>190</v>
      </c>
      <c r="D129" s="18" t="s">
        <v>190</v>
      </c>
      <c r="E129" s="18" t="s">
        <v>190</v>
      </c>
      <c r="F129" s="18" t="s">
        <v>190</v>
      </c>
      <c r="G129" s="18" t="s">
        <v>190</v>
      </c>
      <c r="H129" s="18" t="s">
        <v>190</v>
      </c>
      <c r="I129" s="18" t="s">
        <v>190</v>
      </c>
      <c r="J129" s="18" t="s">
        <v>190</v>
      </c>
      <c r="K129" s="18" t="s">
        <v>190</v>
      </c>
      <c r="L129" s="18" t="s">
        <v>190</v>
      </c>
      <c r="M129" s="101">
        <v>10473</v>
      </c>
      <c r="N129" s="101">
        <v>10495</v>
      </c>
      <c r="O129" s="101">
        <v>10661</v>
      </c>
      <c r="P129" s="101">
        <v>10877</v>
      </c>
      <c r="Q129" s="101">
        <v>10981</v>
      </c>
      <c r="R129" s="101">
        <v>11214</v>
      </c>
      <c r="S129" s="101">
        <v>11321</v>
      </c>
      <c r="T129" s="101">
        <v>11419</v>
      </c>
      <c r="U129" s="101">
        <v>11506</v>
      </c>
      <c r="V129" s="103">
        <v>11721</v>
      </c>
      <c r="W129" s="103">
        <v>11862</v>
      </c>
      <c r="X129" s="103" t="s">
        <v>190</v>
      </c>
      <c r="Y129" s="103" t="s">
        <v>190</v>
      </c>
      <c r="Z129" s="103" t="s">
        <v>190</v>
      </c>
      <c r="AA129" s="103" t="s">
        <v>190</v>
      </c>
      <c r="AB129" s="103" t="s">
        <v>190</v>
      </c>
      <c r="AC129" s="103" t="s">
        <v>190</v>
      </c>
      <c r="AD129" s="103" t="s">
        <v>190</v>
      </c>
      <c r="AE129" s="103" t="s">
        <v>190</v>
      </c>
      <c r="AF129" s="103" t="s">
        <v>190</v>
      </c>
      <c r="AG129" s="61" t="s">
        <v>190</v>
      </c>
      <c r="AH129" s="61">
        <v>11545</v>
      </c>
      <c r="AI129" s="61" t="s">
        <v>190</v>
      </c>
    </row>
    <row r="130" spans="1:35" x14ac:dyDescent="0.35">
      <c r="A130" s="91" t="s">
        <v>272</v>
      </c>
      <c r="B130" s="92" t="s">
        <v>278</v>
      </c>
      <c r="C130" s="18" t="s">
        <v>190</v>
      </c>
      <c r="D130" s="18" t="s">
        <v>190</v>
      </c>
      <c r="E130" s="18" t="s">
        <v>190</v>
      </c>
      <c r="F130" s="18" t="s">
        <v>190</v>
      </c>
      <c r="G130" s="18" t="s">
        <v>190</v>
      </c>
      <c r="H130" s="18" t="s">
        <v>190</v>
      </c>
      <c r="I130" s="18" t="s">
        <v>190</v>
      </c>
      <c r="J130" s="18" t="s">
        <v>190</v>
      </c>
      <c r="K130" s="18" t="s">
        <v>190</v>
      </c>
      <c r="L130" s="18" t="s">
        <v>190</v>
      </c>
      <c r="M130" s="101">
        <v>1709</v>
      </c>
      <c r="N130" s="101">
        <v>1747</v>
      </c>
      <c r="O130" s="101">
        <v>1743</v>
      </c>
      <c r="P130" s="101">
        <v>1751</v>
      </c>
      <c r="Q130" s="101">
        <v>1739</v>
      </c>
      <c r="R130" s="101">
        <v>1772</v>
      </c>
      <c r="S130" s="101">
        <v>1799</v>
      </c>
      <c r="T130" s="101">
        <v>1760</v>
      </c>
      <c r="U130" s="101">
        <v>1753</v>
      </c>
      <c r="V130" s="103">
        <v>1702</v>
      </c>
      <c r="W130" s="103">
        <v>1692</v>
      </c>
      <c r="X130" s="103" t="s">
        <v>190</v>
      </c>
      <c r="Y130" s="103" t="s">
        <v>190</v>
      </c>
      <c r="Z130" s="103" t="s">
        <v>190</v>
      </c>
      <c r="AA130" s="103" t="s">
        <v>190</v>
      </c>
      <c r="AB130" s="103" t="s">
        <v>190</v>
      </c>
      <c r="AC130" s="103" t="s">
        <v>190</v>
      </c>
      <c r="AD130" s="103" t="s">
        <v>190</v>
      </c>
      <c r="AE130" s="103" t="s">
        <v>190</v>
      </c>
      <c r="AF130" s="103" t="s">
        <v>190</v>
      </c>
      <c r="AG130" s="61" t="s">
        <v>190</v>
      </c>
      <c r="AH130" s="61">
        <v>1477</v>
      </c>
      <c r="AI130" s="61" t="s">
        <v>190</v>
      </c>
    </row>
    <row r="131" spans="1:35" x14ac:dyDescent="0.35">
      <c r="A131" s="91" t="s">
        <v>272</v>
      </c>
      <c r="B131" s="92" t="s">
        <v>279</v>
      </c>
      <c r="C131" s="18" t="s">
        <v>190</v>
      </c>
      <c r="D131" s="18" t="s">
        <v>190</v>
      </c>
      <c r="E131" s="18" t="s">
        <v>190</v>
      </c>
      <c r="F131" s="18" t="s">
        <v>190</v>
      </c>
      <c r="G131" s="18" t="s">
        <v>190</v>
      </c>
      <c r="H131" s="18" t="s">
        <v>190</v>
      </c>
      <c r="I131" s="18" t="s">
        <v>190</v>
      </c>
      <c r="J131" s="18" t="s">
        <v>190</v>
      </c>
      <c r="K131" s="18" t="s">
        <v>190</v>
      </c>
      <c r="L131" s="18" t="s">
        <v>190</v>
      </c>
      <c r="M131" s="101">
        <v>12300</v>
      </c>
      <c r="N131" s="101">
        <v>12332</v>
      </c>
      <c r="O131" s="101">
        <v>12355</v>
      </c>
      <c r="P131" s="101">
        <v>12479</v>
      </c>
      <c r="Q131" s="101">
        <v>12576</v>
      </c>
      <c r="R131" s="101">
        <v>12562</v>
      </c>
      <c r="S131" s="101">
        <v>12652</v>
      </c>
      <c r="T131" s="101">
        <v>12742</v>
      </c>
      <c r="U131" s="101">
        <v>12940</v>
      </c>
      <c r="V131" s="103">
        <v>13127</v>
      </c>
      <c r="W131" s="103">
        <v>13320</v>
      </c>
      <c r="X131" s="103" t="s">
        <v>190</v>
      </c>
      <c r="Y131" s="103" t="s">
        <v>190</v>
      </c>
      <c r="Z131" s="103" t="s">
        <v>190</v>
      </c>
      <c r="AA131" s="103" t="s">
        <v>190</v>
      </c>
      <c r="AB131" s="103" t="s">
        <v>190</v>
      </c>
      <c r="AC131" s="103" t="s">
        <v>190</v>
      </c>
      <c r="AD131" s="103" t="s">
        <v>190</v>
      </c>
      <c r="AE131" s="103" t="s">
        <v>190</v>
      </c>
      <c r="AF131" s="103" t="s">
        <v>190</v>
      </c>
      <c r="AG131" s="61" t="s">
        <v>190</v>
      </c>
      <c r="AH131" s="61">
        <v>12343</v>
      </c>
      <c r="AI131" s="61" t="s">
        <v>190</v>
      </c>
    </row>
    <row r="132" spans="1:35" x14ac:dyDescent="0.35">
      <c r="A132" s="91" t="s">
        <v>272</v>
      </c>
      <c r="B132" s="92" t="s">
        <v>280</v>
      </c>
      <c r="C132" s="18" t="s">
        <v>190</v>
      </c>
      <c r="D132" s="18" t="s">
        <v>190</v>
      </c>
      <c r="E132" s="18" t="s">
        <v>190</v>
      </c>
      <c r="F132" s="18" t="s">
        <v>190</v>
      </c>
      <c r="G132" s="18" t="s">
        <v>190</v>
      </c>
      <c r="H132" s="18" t="s">
        <v>190</v>
      </c>
      <c r="I132" s="18" t="s">
        <v>190</v>
      </c>
      <c r="J132" s="18" t="s">
        <v>190</v>
      </c>
      <c r="K132" s="18" t="s">
        <v>190</v>
      </c>
      <c r="L132" s="18" t="s">
        <v>190</v>
      </c>
      <c r="M132" s="101">
        <v>1790</v>
      </c>
      <c r="N132" s="101">
        <v>1789</v>
      </c>
      <c r="O132" s="101">
        <v>1776</v>
      </c>
      <c r="P132" s="101">
        <v>1766</v>
      </c>
      <c r="Q132" s="101">
        <v>1741</v>
      </c>
      <c r="R132" s="101">
        <v>1762</v>
      </c>
      <c r="S132" s="101">
        <v>1752</v>
      </c>
      <c r="T132" s="101">
        <v>1727</v>
      </c>
      <c r="U132" s="101">
        <v>1728</v>
      </c>
      <c r="V132" s="103">
        <v>1709</v>
      </c>
      <c r="W132" s="103">
        <v>1649</v>
      </c>
      <c r="X132" s="103" t="s">
        <v>190</v>
      </c>
      <c r="Y132" s="103" t="s">
        <v>190</v>
      </c>
      <c r="Z132" s="103" t="s">
        <v>190</v>
      </c>
      <c r="AA132" s="103" t="s">
        <v>190</v>
      </c>
      <c r="AB132" s="103" t="s">
        <v>190</v>
      </c>
      <c r="AC132" s="103" t="s">
        <v>190</v>
      </c>
      <c r="AD132" s="103" t="s">
        <v>190</v>
      </c>
      <c r="AE132" s="103" t="s">
        <v>190</v>
      </c>
      <c r="AF132" s="103" t="s">
        <v>190</v>
      </c>
      <c r="AG132" s="61" t="s">
        <v>190</v>
      </c>
      <c r="AH132" s="61">
        <v>1484</v>
      </c>
      <c r="AI132" s="61" t="s">
        <v>190</v>
      </c>
    </row>
    <row r="133" spans="1:35" x14ac:dyDescent="0.35">
      <c r="A133" s="91" t="s">
        <v>272</v>
      </c>
      <c r="B133" s="92" t="s">
        <v>281</v>
      </c>
      <c r="C133" s="18" t="s">
        <v>190</v>
      </c>
      <c r="D133" s="18" t="s">
        <v>190</v>
      </c>
      <c r="E133" s="18" t="s">
        <v>190</v>
      </c>
      <c r="F133" s="18" t="s">
        <v>190</v>
      </c>
      <c r="G133" s="18" t="s">
        <v>190</v>
      </c>
      <c r="H133" s="18" t="s">
        <v>190</v>
      </c>
      <c r="I133" s="18" t="s">
        <v>190</v>
      </c>
      <c r="J133" s="18" t="s">
        <v>190</v>
      </c>
      <c r="K133" s="18" t="s">
        <v>190</v>
      </c>
      <c r="L133" s="18" t="s">
        <v>190</v>
      </c>
      <c r="M133" s="101">
        <v>3747</v>
      </c>
      <c r="N133" s="101">
        <v>3724</v>
      </c>
      <c r="O133" s="101">
        <v>3732</v>
      </c>
      <c r="P133" s="101">
        <v>3798</v>
      </c>
      <c r="Q133" s="101">
        <v>3813</v>
      </c>
      <c r="R133" s="101">
        <v>3826</v>
      </c>
      <c r="S133" s="101">
        <v>3878</v>
      </c>
      <c r="T133" s="101">
        <v>3870</v>
      </c>
      <c r="U133" s="101">
        <v>3822</v>
      </c>
      <c r="V133" s="103">
        <v>3806</v>
      </c>
      <c r="W133" s="103">
        <v>3816</v>
      </c>
      <c r="X133" s="103" t="s">
        <v>190</v>
      </c>
      <c r="Y133" s="103" t="s">
        <v>190</v>
      </c>
      <c r="Z133" s="103" t="s">
        <v>190</v>
      </c>
      <c r="AA133" s="103" t="s">
        <v>190</v>
      </c>
      <c r="AB133" s="103" t="s">
        <v>190</v>
      </c>
      <c r="AC133" s="103" t="s">
        <v>190</v>
      </c>
      <c r="AD133" s="103" t="s">
        <v>190</v>
      </c>
      <c r="AE133" s="103" t="s">
        <v>190</v>
      </c>
      <c r="AF133" s="103" t="s">
        <v>190</v>
      </c>
      <c r="AG133" s="61" t="s">
        <v>190</v>
      </c>
      <c r="AH133" s="61">
        <v>3424</v>
      </c>
      <c r="AI133" s="61" t="s">
        <v>190</v>
      </c>
    </row>
    <row r="134" spans="1:35" ht="35" customHeight="1" x14ac:dyDescent="0.35">
      <c r="A134" s="96" t="s">
        <v>263</v>
      </c>
      <c r="B134" s="100" t="s">
        <v>282</v>
      </c>
      <c r="C134" s="101" t="s">
        <v>190</v>
      </c>
      <c r="D134" s="101" t="s">
        <v>190</v>
      </c>
      <c r="E134" s="101" t="s">
        <v>190</v>
      </c>
      <c r="F134" s="101" t="s">
        <v>190</v>
      </c>
      <c r="G134" s="101" t="s">
        <v>190</v>
      </c>
      <c r="H134" s="101" t="s">
        <v>190</v>
      </c>
      <c r="I134" s="101" t="s">
        <v>190</v>
      </c>
      <c r="J134" s="101" t="s">
        <v>190</v>
      </c>
      <c r="K134" s="101" t="s">
        <v>190</v>
      </c>
      <c r="L134" s="101" t="s">
        <v>190</v>
      </c>
      <c r="M134" s="101">
        <v>682604</v>
      </c>
      <c r="N134" s="101">
        <v>676024</v>
      </c>
      <c r="O134" s="101">
        <v>671709</v>
      </c>
      <c r="P134" s="101">
        <v>671451</v>
      </c>
      <c r="Q134" s="101">
        <v>673645</v>
      </c>
      <c r="R134" s="101">
        <v>675213</v>
      </c>
      <c r="S134" s="101">
        <v>678276</v>
      </c>
      <c r="T134" s="101">
        <v>681815</v>
      </c>
      <c r="U134" s="101">
        <v>684216</v>
      </c>
      <c r="V134" s="103">
        <v>688201</v>
      </c>
      <c r="W134" s="103">
        <v>692076</v>
      </c>
      <c r="X134" s="103" t="s">
        <v>190</v>
      </c>
      <c r="Y134" s="103" t="s">
        <v>190</v>
      </c>
      <c r="Z134" s="103" t="s">
        <v>190</v>
      </c>
      <c r="AA134" s="103" t="s">
        <v>190</v>
      </c>
      <c r="AB134" s="103" t="s">
        <v>190</v>
      </c>
      <c r="AC134" s="103" t="s">
        <v>190</v>
      </c>
      <c r="AD134" s="103" t="s">
        <v>190</v>
      </c>
      <c r="AE134" s="103" t="s">
        <v>190</v>
      </c>
      <c r="AF134" s="103" t="s">
        <v>190</v>
      </c>
      <c r="AG134" s="61" t="s">
        <v>190</v>
      </c>
      <c r="AH134" s="61">
        <v>688285</v>
      </c>
      <c r="AI134" s="61" t="s">
        <v>190</v>
      </c>
    </row>
    <row r="135" spans="1:35" x14ac:dyDescent="0.35">
      <c r="A135" s="96" t="s">
        <v>263</v>
      </c>
      <c r="B135" s="100" t="s">
        <v>265</v>
      </c>
      <c r="C135" s="101" t="s">
        <v>190</v>
      </c>
      <c r="D135" s="101" t="s">
        <v>190</v>
      </c>
      <c r="E135" s="101" t="s">
        <v>190</v>
      </c>
      <c r="F135" s="101" t="s">
        <v>190</v>
      </c>
      <c r="G135" s="101" t="s">
        <v>190</v>
      </c>
      <c r="H135" s="101" t="s">
        <v>190</v>
      </c>
      <c r="I135" s="101" t="s">
        <v>190</v>
      </c>
      <c r="J135" s="101" t="s">
        <v>190</v>
      </c>
      <c r="K135" s="101" t="s">
        <v>190</v>
      </c>
      <c r="L135" s="101" t="s">
        <v>190</v>
      </c>
      <c r="M135" s="101">
        <v>662344</v>
      </c>
      <c r="N135" s="101">
        <v>661023</v>
      </c>
      <c r="O135" s="101">
        <v>659460</v>
      </c>
      <c r="P135" s="101">
        <v>659961</v>
      </c>
      <c r="Q135" s="101">
        <v>664029</v>
      </c>
      <c r="R135" s="101">
        <v>667920</v>
      </c>
      <c r="S135" s="101">
        <v>672337</v>
      </c>
      <c r="T135" s="101">
        <v>677072</v>
      </c>
      <c r="U135" s="101">
        <v>681861</v>
      </c>
      <c r="V135" s="103">
        <v>685340</v>
      </c>
      <c r="W135" s="103">
        <v>689053</v>
      </c>
      <c r="X135" s="103" t="s">
        <v>190</v>
      </c>
      <c r="Y135" s="103" t="s">
        <v>190</v>
      </c>
      <c r="Z135" s="103" t="s">
        <v>190</v>
      </c>
      <c r="AA135" s="103" t="s">
        <v>190</v>
      </c>
      <c r="AB135" s="103" t="s">
        <v>190</v>
      </c>
      <c r="AC135" s="103" t="s">
        <v>190</v>
      </c>
      <c r="AD135" s="103" t="s">
        <v>190</v>
      </c>
      <c r="AE135" s="103" t="s">
        <v>190</v>
      </c>
      <c r="AF135" s="103" t="s">
        <v>190</v>
      </c>
      <c r="AG135" s="61" t="s">
        <v>190</v>
      </c>
      <c r="AH135" s="61">
        <v>680186</v>
      </c>
      <c r="AI135" s="61" t="s">
        <v>190</v>
      </c>
    </row>
    <row r="136" spans="1:35" x14ac:dyDescent="0.35">
      <c r="A136" s="96" t="s">
        <v>263</v>
      </c>
      <c r="B136" s="100" t="s">
        <v>266</v>
      </c>
      <c r="C136" s="101" t="s">
        <v>190</v>
      </c>
      <c r="D136" s="101" t="s">
        <v>190</v>
      </c>
      <c r="E136" s="101" t="s">
        <v>190</v>
      </c>
      <c r="F136" s="101" t="s">
        <v>190</v>
      </c>
      <c r="G136" s="101" t="s">
        <v>190</v>
      </c>
      <c r="H136" s="101" t="s">
        <v>190</v>
      </c>
      <c r="I136" s="101" t="s">
        <v>190</v>
      </c>
      <c r="J136" s="101" t="s">
        <v>190</v>
      </c>
      <c r="K136" s="101" t="s">
        <v>190</v>
      </c>
      <c r="L136" s="101" t="s">
        <v>190</v>
      </c>
      <c r="M136" s="101">
        <v>656216</v>
      </c>
      <c r="N136" s="101">
        <v>658253</v>
      </c>
      <c r="O136" s="101">
        <v>660119</v>
      </c>
      <c r="P136" s="101">
        <v>665927</v>
      </c>
      <c r="Q136" s="101">
        <v>670594</v>
      </c>
      <c r="R136" s="101">
        <v>674309</v>
      </c>
      <c r="S136" s="101">
        <v>679432</v>
      </c>
      <c r="T136" s="101">
        <v>683795</v>
      </c>
      <c r="U136" s="101">
        <v>686722</v>
      </c>
      <c r="V136" s="103">
        <v>690880</v>
      </c>
      <c r="W136" s="103">
        <v>695762</v>
      </c>
      <c r="X136" s="103" t="s">
        <v>190</v>
      </c>
      <c r="Y136" s="103" t="s">
        <v>190</v>
      </c>
      <c r="Z136" s="103" t="s">
        <v>190</v>
      </c>
      <c r="AA136" s="103" t="s">
        <v>190</v>
      </c>
      <c r="AB136" s="103" t="s">
        <v>190</v>
      </c>
      <c r="AC136" s="103" t="s">
        <v>190</v>
      </c>
      <c r="AD136" s="103" t="s">
        <v>190</v>
      </c>
      <c r="AE136" s="103" t="s">
        <v>190</v>
      </c>
      <c r="AF136" s="103" t="s">
        <v>190</v>
      </c>
      <c r="AG136" s="61" t="s">
        <v>190</v>
      </c>
      <c r="AH136" s="61">
        <v>679769</v>
      </c>
      <c r="AI136" s="61" t="s">
        <v>190</v>
      </c>
    </row>
    <row r="137" spans="1:35" x14ac:dyDescent="0.35">
      <c r="A137" s="96" t="s">
        <v>263</v>
      </c>
      <c r="B137" s="100" t="s">
        <v>267</v>
      </c>
      <c r="C137" s="101" t="s">
        <v>190</v>
      </c>
      <c r="D137" s="101" t="s">
        <v>190</v>
      </c>
      <c r="E137" s="101" t="s">
        <v>190</v>
      </c>
      <c r="F137" s="101" t="s">
        <v>190</v>
      </c>
      <c r="G137" s="101" t="s">
        <v>190</v>
      </c>
      <c r="H137" s="101" t="s">
        <v>190</v>
      </c>
      <c r="I137" s="101" t="s">
        <v>190</v>
      </c>
      <c r="J137" s="101" t="s">
        <v>190</v>
      </c>
      <c r="K137" s="101" t="s">
        <v>190</v>
      </c>
      <c r="L137" s="101" t="s">
        <v>190</v>
      </c>
      <c r="M137" s="101">
        <v>630886</v>
      </c>
      <c r="N137" s="101">
        <v>637854</v>
      </c>
      <c r="O137" s="101">
        <v>643589</v>
      </c>
      <c r="P137" s="101">
        <v>650240</v>
      </c>
      <c r="Q137" s="101">
        <v>656845</v>
      </c>
      <c r="R137" s="101">
        <v>664226</v>
      </c>
      <c r="S137" s="101">
        <v>674355</v>
      </c>
      <c r="T137" s="101">
        <v>680570</v>
      </c>
      <c r="U137" s="101">
        <v>683978</v>
      </c>
      <c r="V137" s="103">
        <v>688668</v>
      </c>
      <c r="W137" s="103">
        <v>694027</v>
      </c>
      <c r="X137" s="103" t="s">
        <v>190</v>
      </c>
      <c r="Y137" s="103" t="s">
        <v>190</v>
      </c>
      <c r="Z137" s="103" t="s">
        <v>190</v>
      </c>
      <c r="AA137" s="103" t="s">
        <v>190</v>
      </c>
      <c r="AB137" s="103" t="s">
        <v>190</v>
      </c>
      <c r="AC137" s="103" t="s">
        <v>190</v>
      </c>
      <c r="AD137" s="103" t="s">
        <v>190</v>
      </c>
      <c r="AE137" s="103" t="s">
        <v>190</v>
      </c>
      <c r="AF137" s="103" t="s">
        <v>190</v>
      </c>
      <c r="AG137" s="61" t="s">
        <v>190</v>
      </c>
      <c r="AH137" s="61">
        <v>722205</v>
      </c>
      <c r="AI137" s="61" t="s">
        <v>190</v>
      </c>
    </row>
    <row r="138" spans="1:35" x14ac:dyDescent="0.35">
      <c r="A138" s="96" t="s">
        <v>263</v>
      </c>
      <c r="B138" s="100" t="s">
        <v>283</v>
      </c>
      <c r="C138" s="101" t="s">
        <v>190</v>
      </c>
      <c r="D138" s="101" t="s">
        <v>190</v>
      </c>
      <c r="E138" s="101" t="s">
        <v>190</v>
      </c>
      <c r="F138" s="101" t="s">
        <v>190</v>
      </c>
      <c r="G138" s="101" t="s">
        <v>190</v>
      </c>
      <c r="H138" s="101" t="s">
        <v>190</v>
      </c>
      <c r="I138" s="101" t="s">
        <v>190</v>
      </c>
      <c r="J138" s="101" t="s">
        <v>190</v>
      </c>
      <c r="K138" s="101" t="s">
        <v>190</v>
      </c>
      <c r="L138" s="101" t="s">
        <v>190</v>
      </c>
      <c r="M138" s="101">
        <v>654595</v>
      </c>
      <c r="N138" s="101">
        <v>662197</v>
      </c>
      <c r="O138" s="101">
        <v>668987</v>
      </c>
      <c r="P138" s="101">
        <v>673716</v>
      </c>
      <c r="Q138" s="101">
        <v>680728</v>
      </c>
      <c r="R138" s="101">
        <v>687325</v>
      </c>
      <c r="S138" s="101">
        <v>695924</v>
      </c>
      <c r="T138" s="101">
        <v>700246</v>
      </c>
      <c r="U138" s="101">
        <v>704321</v>
      </c>
      <c r="V138" s="103">
        <v>709069</v>
      </c>
      <c r="W138" s="103">
        <v>716515</v>
      </c>
      <c r="X138" s="103" t="s">
        <v>190</v>
      </c>
      <c r="Y138" s="103" t="s">
        <v>190</v>
      </c>
      <c r="Z138" s="103" t="s">
        <v>190</v>
      </c>
      <c r="AA138" s="103" t="s">
        <v>190</v>
      </c>
      <c r="AB138" s="103" t="s">
        <v>190</v>
      </c>
      <c r="AC138" s="103" t="s">
        <v>190</v>
      </c>
      <c r="AD138" s="103" t="s">
        <v>190</v>
      </c>
      <c r="AE138" s="103" t="s">
        <v>190</v>
      </c>
      <c r="AF138" s="103" t="s">
        <v>190</v>
      </c>
      <c r="AG138" s="61" t="s">
        <v>190</v>
      </c>
      <c r="AH138" s="61">
        <v>687323</v>
      </c>
      <c r="AI138" s="61" t="s">
        <v>190</v>
      </c>
    </row>
  </sheetData>
  <phoneticPr fontId="44" type="noConversion"/>
  <hyperlinks>
    <hyperlink ref="A15" location="Contents!A1" display="This cell contains a hyperlink to the Table of Contents" xr:uid="{00000000-0004-0000-1500-000000000000}"/>
    <hyperlink ref="A13" r:id="rId1" display="Further data available by gender, age, work pattern, employment type, broad industrial group and qualification from Nomis. This link opens in a new window." xr:uid="{A230C739-E676-4847-9AE6-8182797303DB}"/>
    <hyperlink ref="A11" r:id="rId2" xr:uid="{3A7670D4-E153-432B-ACF8-6DA30DB247BC}"/>
    <hyperlink ref="A10" r:id="rId3" xr:uid="{887D98DA-60AA-4841-8723-FA5AE094B96F}"/>
    <hyperlink ref="A12" r:id="rId4" xr:uid="{F7ECEE3F-BD97-4393-BFBA-21C1605804B6}"/>
  </hyperlinks>
  <pageMargins left="0.7" right="0.7" top="0.75" bottom="0.75" header="0.3" footer="0.3"/>
  <pageSetup paperSize="9" scale="16" orientation="portrait" r:id="rId5"/>
  <ignoredErrors>
    <ignoredError sqref="M121:W121" formulaRange="1"/>
  </ignoredErrors>
  <tableParts count="1">
    <tablePart r:id="rId6"/>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EC25F-960B-4FDA-84B4-BE833426B710}">
  <sheetPr>
    <pageSetUpPr fitToPage="1"/>
  </sheetPr>
  <dimension ref="A1:AG135"/>
  <sheetViews>
    <sheetView showGridLines="0" zoomScaleNormal="100" workbookViewId="0"/>
  </sheetViews>
  <sheetFormatPr defaultColWidth="9.1796875" defaultRowHeight="15.5" x14ac:dyDescent="0.35"/>
  <cols>
    <col min="1" max="1" width="59" style="13" customWidth="1"/>
    <col min="2" max="2" width="51.1796875" style="9" customWidth="1"/>
    <col min="3" max="21" width="12.7265625" style="9" customWidth="1"/>
    <col min="22" max="31" width="12.7265625" style="14" customWidth="1"/>
    <col min="32" max="32" width="12.7265625" style="13" customWidth="1"/>
    <col min="33" max="33" width="13.26953125" style="13" customWidth="1"/>
    <col min="34" max="16384" width="9.1796875" style="13"/>
  </cols>
  <sheetData>
    <row r="1" spans="1:33" ht="20" x14ac:dyDescent="0.4">
      <c r="A1" s="22" t="s">
        <v>351</v>
      </c>
      <c r="B1" s="13"/>
      <c r="C1" s="13"/>
      <c r="D1" s="13"/>
      <c r="E1" s="13"/>
      <c r="F1" s="13"/>
      <c r="G1" s="13"/>
      <c r="H1" s="13"/>
      <c r="I1" s="13"/>
      <c r="J1" s="13"/>
      <c r="K1" s="13"/>
      <c r="L1" s="13"/>
      <c r="M1" s="13"/>
      <c r="N1" s="13"/>
      <c r="O1" s="13"/>
      <c r="P1" s="13"/>
      <c r="Q1" s="13"/>
      <c r="R1" s="13"/>
      <c r="S1" s="13"/>
      <c r="T1" s="13"/>
      <c r="U1" s="13"/>
      <c r="AB1" s="14" t="s">
        <v>0</v>
      </c>
    </row>
    <row r="2" spans="1:33" x14ac:dyDescent="0.35">
      <c r="A2" s="9" t="s">
        <v>152</v>
      </c>
      <c r="B2" s="13"/>
      <c r="C2" s="13"/>
      <c r="D2" s="13"/>
      <c r="E2" s="13"/>
      <c r="F2" s="13"/>
      <c r="G2" s="13"/>
      <c r="H2" s="13"/>
      <c r="I2" s="13"/>
      <c r="J2" s="13"/>
      <c r="K2" s="13"/>
      <c r="L2" s="13"/>
      <c r="M2" s="13"/>
      <c r="N2" s="13"/>
      <c r="O2" s="13"/>
      <c r="P2" s="13"/>
      <c r="Q2" s="13"/>
      <c r="R2" s="13"/>
      <c r="S2" s="13"/>
      <c r="T2" s="13"/>
      <c r="U2" s="13"/>
    </row>
    <row r="3" spans="1:33" x14ac:dyDescent="0.35">
      <c r="A3" s="9" t="s">
        <v>235</v>
      </c>
      <c r="B3" s="13"/>
      <c r="C3" s="13"/>
      <c r="D3" s="13"/>
      <c r="E3" s="13"/>
      <c r="F3" s="13"/>
      <c r="G3" s="13"/>
      <c r="H3" s="13"/>
      <c r="I3" s="13"/>
      <c r="J3" s="13"/>
      <c r="K3" s="13"/>
      <c r="L3" s="13"/>
      <c r="M3" s="13"/>
      <c r="N3" s="13"/>
      <c r="O3" s="13"/>
      <c r="P3" s="13"/>
      <c r="Q3" s="13"/>
      <c r="R3" s="13"/>
      <c r="S3" s="13"/>
      <c r="T3" s="13"/>
      <c r="U3" s="13"/>
    </row>
    <row r="4" spans="1:33" x14ac:dyDescent="0.35">
      <c r="A4" s="9" t="s">
        <v>299</v>
      </c>
      <c r="B4" s="13"/>
      <c r="C4" s="13"/>
      <c r="D4" s="13"/>
      <c r="E4" s="13"/>
      <c r="F4" s="13"/>
      <c r="G4" s="13"/>
      <c r="H4" s="13"/>
      <c r="I4" s="13"/>
      <c r="J4" s="13"/>
      <c r="K4" s="13"/>
      <c r="L4" s="13"/>
      <c r="M4" s="13"/>
      <c r="N4" s="13"/>
      <c r="O4" s="13"/>
      <c r="P4" s="13"/>
      <c r="Q4" s="13"/>
      <c r="R4" s="13"/>
      <c r="S4" s="13"/>
      <c r="T4" s="13"/>
      <c r="U4" s="13"/>
    </row>
    <row r="5" spans="1:33" x14ac:dyDescent="0.35">
      <c r="A5" s="9" t="s">
        <v>304</v>
      </c>
      <c r="B5" s="13"/>
      <c r="C5" s="13"/>
      <c r="D5" s="13"/>
      <c r="E5" s="13"/>
      <c r="F5" s="13"/>
      <c r="G5" s="13"/>
      <c r="H5" s="13"/>
      <c r="I5" s="13"/>
      <c r="J5" s="13"/>
      <c r="K5" s="13"/>
      <c r="L5" s="13"/>
      <c r="M5" s="13"/>
      <c r="N5" s="13"/>
      <c r="O5" s="13"/>
      <c r="P5" s="13"/>
      <c r="Q5" s="13"/>
      <c r="R5" s="13"/>
      <c r="S5" s="13"/>
      <c r="T5" s="13"/>
      <c r="U5" s="13"/>
    </row>
    <row r="6" spans="1:33" x14ac:dyDescent="0.35">
      <c r="A6" s="9" t="s">
        <v>195</v>
      </c>
      <c r="B6" s="13"/>
      <c r="C6" s="13"/>
      <c r="D6" s="13"/>
      <c r="E6" s="13"/>
      <c r="F6" s="13"/>
      <c r="G6" s="13"/>
      <c r="H6" s="13"/>
      <c r="I6" s="13"/>
      <c r="J6" s="13"/>
      <c r="K6" s="13"/>
      <c r="L6" s="13"/>
      <c r="M6" s="13"/>
      <c r="N6" s="13"/>
      <c r="O6" s="13"/>
      <c r="P6" s="13"/>
      <c r="Q6" s="13"/>
      <c r="R6" s="13"/>
      <c r="S6" s="13"/>
      <c r="T6" s="13"/>
      <c r="U6" s="13"/>
    </row>
    <row r="7" spans="1:33" x14ac:dyDescent="0.35">
      <c r="A7" s="9" t="s">
        <v>331</v>
      </c>
      <c r="B7" s="13"/>
      <c r="C7" s="13"/>
      <c r="D7" s="13"/>
      <c r="E7" s="13"/>
      <c r="F7" s="13"/>
      <c r="G7" s="13"/>
      <c r="H7" s="13"/>
      <c r="I7" s="13"/>
      <c r="J7" s="13"/>
      <c r="K7" s="13"/>
      <c r="L7" s="13"/>
      <c r="M7" s="13"/>
      <c r="N7" s="13"/>
      <c r="O7" s="13"/>
      <c r="P7" s="13"/>
      <c r="Q7" s="13"/>
      <c r="R7" s="13"/>
      <c r="S7" s="13"/>
      <c r="T7" s="13"/>
      <c r="U7" s="13"/>
    </row>
    <row r="8" spans="1:33" ht="15" customHeight="1" x14ac:dyDescent="0.35">
      <c r="A8" s="9" t="s">
        <v>196</v>
      </c>
      <c r="B8" s="13"/>
      <c r="C8" s="13"/>
      <c r="D8" s="13"/>
      <c r="E8" s="13"/>
      <c r="F8" s="13"/>
      <c r="G8" s="13"/>
      <c r="H8" s="13"/>
      <c r="I8" s="13"/>
      <c r="J8" s="13"/>
      <c r="K8" s="13"/>
      <c r="L8" s="13"/>
      <c r="M8" s="13"/>
      <c r="N8" s="13"/>
      <c r="O8" s="13"/>
      <c r="P8" s="13"/>
      <c r="Q8" s="13"/>
      <c r="R8" s="13"/>
      <c r="S8" s="13"/>
      <c r="T8" s="13"/>
      <c r="U8" s="13"/>
    </row>
    <row r="9" spans="1:33" x14ac:dyDescent="0.35">
      <c r="A9" s="3" t="s">
        <v>318</v>
      </c>
      <c r="B9" s="13"/>
      <c r="C9" s="13"/>
      <c r="D9" s="13"/>
      <c r="E9" s="13"/>
      <c r="F9" s="13"/>
      <c r="G9" s="13"/>
      <c r="H9" s="13"/>
      <c r="I9" s="13"/>
      <c r="J9" s="13"/>
      <c r="K9" s="13"/>
      <c r="L9" s="13"/>
      <c r="M9" s="13"/>
      <c r="N9" s="13"/>
      <c r="O9" s="13"/>
      <c r="P9" s="13"/>
      <c r="Q9" s="13"/>
      <c r="R9" s="13"/>
      <c r="S9" s="13"/>
      <c r="T9" s="13"/>
      <c r="U9" s="13"/>
    </row>
    <row r="10" spans="1:33" x14ac:dyDescent="0.25">
      <c r="A10" s="35" t="s">
        <v>317</v>
      </c>
      <c r="B10" s="13"/>
      <c r="C10" s="13"/>
      <c r="D10" s="13"/>
      <c r="E10" s="13"/>
      <c r="F10" s="13"/>
      <c r="G10" s="13"/>
      <c r="H10" s="13"/>
      <c r="I10" s="13"/>
      <c r="J10" s="13"/>
      <c r="K10" s="13"/>
      <c r="L10" s="13"/>
      <c r="M10" s="13"/>
      <c r="N10" s="13"/>
      <c r="O10" s="13"/>
      <c r="P10" s="13"/>
      <c r="Q10" s="13"/>
      <c r="R10" s="13"/>
      <c r="S10" s="13"/>
      <c r="T10" s="13"/>
      <c r="U10" s="13"/>
    </row>
    <row r="11" spans="1:33" s="27" customFormat="1" x14ac:dyDescent="0.35">
      <c r="A11" s="26" t="s">
        <v>154</v>
      </c>
      <c r="V11" s="28"/>
      <c r="W11" s="28"/>
      <c r="X11" s="28"/>
      <c r="Y11" s="28"/>
      <c r="Z11" s="28"/>
      <c r="AA11" s="28"/>
      <c r="AB11" s="28"/>
      <c r="AC11" s="28"/>
      <c r="AD11" s="28"/>
      <c r="AE11" s="28"/>
    </row>
    <row r="12" spans="1:33" s="27" customFormat="1" ht="30" customHeight="1" x14ac:dyDescent="0.35">
      <c r="A12" s="35" t="s">
        <v>232</v>
      </c>
      <c r="V12" s="28"/>
      <c r="W12" s="28"/>
      <c r="X12" s="28"/>
      <c r="Y12" s="28"/>
      <c r="Z12" s="28"/>
      <c r="AA12" s="28"/>
      <c r="AB12" s="28"/>
      <c r="AC12" s="28"/>
      <c r="AD12" s="28"/>
      <c r="AE12" s="28"/>
    </row>
    <row r="13" spans="1:33" ht="15.75" customHeight="1" x14ac:dyDescent="0.35">
      <c r="A13" s="23" t="s">
        <v>156</v>
      </c>
      <c r="B13" s="23" t="s">
        <v>157</v>
      </c>
      <c r="C13" s="24" t="s">
        <v>197</v>
      </c>
      <c r="D13" s="24" t="s">
        <v>198</v>
      </c>
      <c r="E13" s="24" t="s">
        <v>199</v>
      </c>
      <c r="F13" s="24" t="s">
        <v>200</v>
      </c>
      <c r="G13" s="24" t="s">
        <v>201</v>
      </c>
      <c r="H13" s="24" t="s">
        <v>202</v>
      </c>
      <c r="I13" s="24" t="s">
        <v>203</v>
      </c>
      <c r="J13" s="24" t="s">
        <v>158</v>
      </c>
      <c r="K13" s="24" t="s">
        <v>159</v>
      </c>
      <c r="L13" s="24" t="s">
        <v>160</v>
      </c>
      <c r="M13" s="24" t="s">
        <v>161</v>
      </c>
      <c r="N13" s="24" t="s">
        <v>162</v>
      </c>
      <c r="O13" s="24" t="s">
        <v>163</v>
      </c>
      <c r="P13" s="24" t="s">
        <v>164</v>
      </c>
      <c r="Q13" s="24" t="s">
        <v>165</v>
      </c>
      <c r="R13" s="24" t="s">
        <v>166</v>
      </c>
      <c r="S13" s="24" t="s">
        <v>167</v>
      </c>
      <c r="T13" s="24" t="s">
        <v>168</v>
      </c>
      <c r="U13" s="24" t="s">
        <v>169</v>
      </c>
      <c r="V13" s="24" t="s">
        <v>170</v>
      </c>
      <c r="W13" s="24" t="s">
        <v>171</v>
      </c>
      <c r="X13" s="24" t="s">
        <v>172</v>
      </c>
      <c r="Y13" s="24" t="s">
        <v>173</v>
      </c>
      <c r="Z13" s="24" t="s">
        <v>174</v>
      </c>
      <c r="AA13" s="24" t="s">
        <v>175</v>
      </c>
      <c r="AB13" s="24" t="s">
        <v>176</v>
      </c>
      <c r="AC13" s="24" t="s">
        <v>177</v>
      </c>
      <c r="AD13" s="24" t="s">
        <v>123</v>
      </c>
      <c r="AE13" s="25" t="s">
        <v>150</v>
      </c>
      <c r="AF13" s="24" t="s">
        <v>187</v>
      </c>
      <c r="AG13" s="68" t="s">
        <v>189</v>
      </c>
    </row>
    <row r="14" spans="1:33" x14ac:dyDescent="0.35">
      <c r="A14" s="16" t="s">
        <v>178</v>
      </c>
      <c r="B14" s="17" t="s">
        <v>48</v>
      </c>
      <c r="C14" s="18">
        <v>57438658</v>
      </c>
      <c r="D14" s="18">
        <v>57584530</v>
      </c>
      <c r="E14" s="18">
        <v>57713889</v>
      </c>
      <c r="F14" s="18">
        <v>57862145</v>
      </c>
      <c r="G14" s="18">
        <v>58024799</v>
      </c>
      <c r="H14" s="18">
        <v>58164374</v>
      </c>
      <c r="I14" s="18">
        <v>58314249</v>
      </c>
      <c r="J14" s="18">
        <v>58474943</v>
      </c>
      <c r="K14" s="18">
        <v>58684427</v>
      </c>
      <c r="L14" s="18">
        <v>58886065</v>
      </c>
      <c r="M14" s="18">
        <v>59113016</v>
      </c>
      <c r="N14" s="18">
        <v>59365677</v>
      </c>
      <c r="O14" s="18">
        <v>59636662</v>
      </c>
      <c r="P14" s="18">
        <v>59950364</v>
      </c>
      <c r="Q14" s="18">
        <v>60413276</v>
      </c>
      <c r="R14" s="18">
        <v>60826967</v>
      </c>
      <c r="S14" s="18">
        <v>61319075</v>
      </c>
      <c r="T14" s="18">
        <v>61823772</v>
      </c>
      <c r="U14" s="18">
        <v>62260486</v>
      </c>
      <c r="V14" s="18">
        <v>62759456</v>
      </c>
      <c r="W14" s="18">
        <v>63285145</v>
      </c>
      <c r="X14" s="18">
        <v>63705030</v>
      </c>
      <c r="Y14" s="18">
        <v>64105654</v>
      </c>
      <c r="Z14" s="18">
        <v>64596752</v>
      </c>
      <c r="AA14" s="18">
        <v>65110034</v>
      </c>
      <c r="AB14" s="18">
        <v>65648054</v>
      </c>
      <c r="AC14" s="18">
        <v>66040229</v>
      </c>
      <c r="AD14" s="18">
        <v>66435550</v>
      </c>
      <c r="AE14" s="18">
        <v>66796807</v>
      </c>
      <c r="AF14" s="18">
        <v>67081234</v>
      </c>
      <c r="AG14" s="18">
        <v>67026292</v>
      </c>
    </row>
    <row r="15" spans="1:33" x14ac:dyDescent="0.35">
      <c r="A15" s="16" t="s">
        <v>178</v>
      </c>
      <c r="B15" s="17" t="s">
        <v>1</v>
      </c>
      <c r="C15" s="18">
        <v>5083330</v>
      </c>
      <c r="D15" s="18">
        <v>5085620</v>
      </c>
      <c r="E15" s="18">
        <v>5092460</v>
      </c>
      <c r="F15" s="18">
        <v>5102210</v>
      </c>
      <c r="G15" s="18">
        <v>5103690</v>
      </c>
      <c r="H15" s="18">
        <v>5092190</v>
      </c>
      <c r="I15" s="18">
        <v>5083340</v>
      </c>
      <c r="J15" s="18">
        <v>5077070</v>
      </c>
      <c r="K15" s="18">
        <v>5071950</v>
      </c>
      <c r="L15" s="18">
        <v>5062940</v>
      </c>
      <c r="M15" s="18">
        <v>5064200</v>
      </c>
      <c r="N15" s="18">
        <v>5066000</v>
      </c>
      <c r="O15" s="18">
        <v>5068500</v>
      </c>
      <c r="P15" s="18">
        <v>5084300</v>
      </c>
      <c r="Q15" s="18">
        <v>5110200</v>
      </c>
      <c r="R15" s="18">
        <v>5133000</v>
      </c>
      <c r="S15" s="18">
        <v>5170000</v>
      </c>
      <c r="T15" s="18">
        <v>5202900</v>
      </c>
      <c r="U15" s="18">
        <v>5231900</v>
      </c>
      <c r="V15" s="18">
        <v>5262200</v>
      </c>
      <c r="W15" s="18">
        <v>5299900</v>
      </c>
      <c r="X15" s="18">
        <v>5313600</v>
      </c>
      <c r="Y15" s="18">
        <v>5327700</v>
      </c>
      <c r="Z15" s="18">
        <v>5347600</v>
      </c>
      <c r="AA15" s="18">
        <v>5373000</v>
      </c>
      <c r="AB15" s="18">
        <v>5404700</v>
      </c>
      <c r="AC15" s="18">
        <v>5424800</v>
      </c>
      <c r="AD15" s="18">
        <v>5438100</v>
      </c>
      <c r="AE15" s="18">
        <v>5463300</v>
      </c>
      <c r="AF15" s="18">
        <v>5466000</v>
      </c>
      <c r="AG15" s="18">
        <v>5479900</v>
      </c>
    </row>
    <row r="16" spans="1:33" ht="35.5" customHeight="1" x14ac:dyDescent="0.35">
      <c r="A16" s="17" t="s">
        <v>179</v>
      </c>
      <c r="B16" s="17" t="s">
        <v>35</v>
      </c>
      <c r="C16" s="18">
        <v>429990</v>
      </c>
      <c r="D16" s="18">
        <v>436110</v>
      </c>
      <c r="E16" s="18">
        <v>441350</v>
      </c>
      <c r="F16" s="18">
        <v>445060</v>
      </c>
      <c r="G16" s="18">
        <v>445950</v>
      </c>
      <c r="H16" s="18">
        <v>445340</v>
      </c>
      <c r="I16" s="18">
        <v>443320</v>
      </c>
      <c r="J16" s="18">
        <v>441870</v>
      </c>
      <c r="K16" s="18">
        <v>441870</v>
      </c>
      <c r="L16" s="18">
        <v>440360</v>
      </c>
      <c r="M16" s="18">
        <v>438850</v>
      </c>
      <c r="N16" s="18">
        <v>439510</v>
      </c>
      <c r="O16" s="18">
        <v>440530</v>
      </c>
      <c r="P16" s="18">
        <v>442510</v>
      </c>
      <c r="Q16" s="18">
        <v>446260</v>
      </c>
      <c r="R16" s="18">
        <v>450810</v>
      </c>
      <c r="S16" s="18">
        <v>456860</v>
      </c>
      <c r="T16" s="18">
        <v>460850</v>
      </c>
      <c r="U16" s="18">
        <v>466040</v>
      </c>
      <c r="V16" s="18">
        <v>471160</v>
      </c>
      <c r="W16" s="18">
        <v>476110</v>
      </c>
      <c r="X16" s="18">
        <v>480470</v>
      </c>
      <c r="Y16" s="18">
        <v>484840</v>
      </c>
      <c r="Z16" s="18">
        <v>489450</v>
      </c>
      <c r="AA16" s="18">
        <v>492310</v>
      </c>
      <c r="AB16" s="18">
        <v>492030</v>
      </c>
      <c r="AC16" s="18">
        <v>490600</v>
      </c>
      <c r="AD16" s="18">
        <v>489030</v>
      </c>
      <c r="AE16" s="18">
        <v>489880</v>
      </c>
      <c r="AF16" s="18">
        <v>489840</v>
      </c>
      <c r="AG16" s="18">
        <v>490120</v>
      </c>
    </row>
    <row r="17" spans="1:33" x14ac:dyDescent="0.35">
      <c r="A17" s="16" t="s">
        <v>179</v>
      </c>
      <c r="B17" s="17" t="s">
        <v>36</v>
      </c>
      <c r="C17" s="18">
        <v>1818920</v>
      </c>
      <c r="D17" s="18">
        <v>1810050</v>
      </c>
      <c r="E17" s="18">
        <v>1802800</v>
      </c>
      <c r="F17" s="18">
        <v>1799070</v>
      </c>
      <c r="G17" s="18">
        <v>1790780</v>
      </c>
      <c r="H17" s="18">
        <v>1781380</v>
      </c>
      <c r="I17" s="18">
        <v>1772240</v>
      </c>
      <c r="J17" s="18">
        <v>1766000</v>
      </c>
      <c r="K17" s="18">
        <v>1758990</v>
      </c>
      <c r="L17" s="18">
        <v>1750610</v>
      </c>
      <c r="M17" s="18">
        <v>1750210</v>
      </c>
      <c r="N17" s="18">
        <v>1748090</v>
      </c>
      <c r="O17" s="18">
        <v>1743650</v>
      </c>
      <c r="P17" s="18">
        <v>1743070</v>
      </c>
      <c r="Q17" s="18">
        <v>1744800</v>
      </c>
      <c r="R17" s="18">
        <v>1745990</v>
      </c>
      <c r="S17" s="18">
        <v>1753530</v>
      </c>
      <c r="T17" s="18">
        <v>1761430</v>
      </c>
      <c r="U17" s="18">
        <v>1769670</v>
      </c>
      <c r="V17" s="18">
        <v>1777300</v>
      </c>
      <c r="W17" s="18">
        <v>1787020</v>
      </c>
      <c r="X17" s="18">
        <v>1789540</v>
      </c>
      <c r="Y17" s="18">
        <v>1790510</v>
      </c>
      <c r="Z17" s="18">
        <v>1795890</v>
      </c>
      <c r="AA17" s="18">
        <v>1804380</v>
      </c>
      <c r="AB17" s="18">
        <v>1817860</v>
      </c>
      <c r="AC17" s="18">
        <v>1827240</v>
      </c>
      <c r="AD17" s="18">
        <v>1834180</v>
      </c>
      <c r="AE17" s="18">
        <v>1845020</v>
      </c>
      <c r="AF17" s="18">
        <v>1847200</v>
      </c>
      <c r="AG17" s="18">
        <v>1849070</v>
      </c>
    </row>
    <row r="18" spans="1:33" x14ac:dyDescent="0.35">
      <c r="A18" s="16" t="s">
        <v>179</v>
      </c>
      <c r="B18" s="17" t="s">
        <v>37</v>
      </c>
      <c r="C18" s="18">
        <v>1196520</v>
      </c>
      <c r="D18" s="18">
        <v>1197180</v>
      </c>
      <c r="E18" s="18">
        <v>1202190</v>
      </c>
      <c r="F18" s="18">
        <v>1207970</v>
      </c>
      <c r="G18" s="18">
        <v>1213690</v>
      </c>
      <c r="H18" s="18">
        <v>1214230</v>
      </c>
      <c r="I18" s="18">
        <v>1217280</v>
      </c>
      <c r="J18" s="18">
        <v>1220500</v>
      </c>
      <c r="K18" s="18">
        <v>1224530</v>
      </c>
      <c r="L18" s="18">
        <v>1231090</v>
      </c>
      <c r="M18" s="18">
        <v>1235900</v>
      </c>
      <c r="N18" s="18">
        <v>1238080</v>
      </c>
      <c r="O18" s="18">
        <v>1238660</v>
      </c>
      <c r="P18" s="18">
        <v>1244310</v>
      </c>
      <c r="Q18" s="18">
        <v>1252970</v>
      </c>
      <c r="R18" s="18">
        <v>1261110</v>
      </c>
      <c r="S18" s="18">
        <v>1272390</v>
      </c>
      <c r="T18" s="18">
        <v>1282340</v>
      </c>
      <c r="U18" s="18">
        <v>1291520</v>
      </c>
      <c r="V18" s="18">
        <v>1301830</v>
      </c>
      <c r="W18" s="18">
        <v>1315790</v>
      </c>
      <c r="X18" s="18">
        <v>1323670</v>
      </c>
      <c r="Y18" s="18">
        <v>1330500</v>
      </c>
      <c r="Z18" s="18">
        <v>1339410</v>
      </c>
      <c r="AA18" s="18">
        <v>1349910</v>
      </c>
      <c r="AB18" s="18">
        <v>1364860</v>
      </c>
      <c r="AC18" s="18">
        <v>1375880</v>
      </c>
      <c r="AD18" s="18">
        <v>1384950</v>
      </c>
      <c r="AE18" s="18">
        <v>1396640</v>
      </c>
      <c r="AF18" s="18">
        <v>1401860</v>
      </c>
      <c r="AG18" s="18">
        <v>1407060</v>
      </c>
    </row>
    <row r="19" spans="1:33" x14ac:dyDescent="0.35">
      <c r="A19" s="16" t="s">
        <v>179</v>
      </c>
      <c r="B19" s="17" t="s">
        <v>236</v>
      </c>
      <c r="C19" s="18">
        <v>271530</v>
      </c>
      <c r="D19" s="18">
        <v>271620</v>
      </c>
      <c r="E19" s="18">
        <v>272060</v>
      </c>
      <c r="F19" s="18">
        <v>272850</v>
      </c>
      <c r="G19" s="18">
        <v>273670</v>
      </c>
      <c r="H19" s="18">
        <v>274660</v>
      </c>
      <c r="I19" s="18">
        <v>275950</v>
      </c>
      <c r="J19" s="18">
        <v>276970</v>
      </c>
      <c r="K19" s="18">
        <v>278260</v>
      </c>
      <c r="L19" s="18">
        <v>278980</v>
      </c>
      <c r="M19" s="18">
        <v>279540</v>
      </c>
      <c r="N19" s="18">
        <v>280690</v>
      </c>
      <c r="O19" s="18">
        <v>282030</v>
      </c>
      <c r="P19" s="18">
        <v>283900</v>
      </c>
      <c r="Q19" s="18">
        <v>286800</v>
      </c>
      <c r="R19" s="18">
        <v>288720</v>
      </c>
      <c r="S19" s="18">
        <v>291350</v>
      </c>
      <c r="T19" s="18">
        <v>293020</v>
      </c>
      <c r="U19" s="18">
        <v>294190</v>
      </c>
      <c r="V19" s="18">
        <v>296010</v>
      </c>
      <c r="W19" s="18">
        <v>298080</v>
      </c>
      <c r="X19" s="18">
        <v>299090</v>
      </c>
      <c r="Y19" s="18">
        <v>299670</v>
      </c>
      <c r="Z19" s="18">
        <v>300400</v>
      </c>
      <c r="AA19" s="18">
        <v>302650</v>
      </c>
      <c r="AB19" s="18">
        <v>304480</v>
      </c>
      <c r="AC19" s="18">
        <v>305580</v>
      </c>
      <c r="AD19" s="18">
        <v>306070</v>
      </c>
      <c r="AE19" s="18">
        <v>306640</v>
      </c>
      <c r="AF19" s="18">
        <v>305930</v>
      </c>
      <c r="AG19" s="18">
        <v>305710</v>
      </c>
    </row>
    <row r="20" spans="1:33" x14ac:dyDescent="0.35">
      <c r="A20" s="16" t="s">
        <v>179</v>
      </c>
      <c r="B20" s="17" t="s">
        <v>38</v>
      </c>
      <c r="C20" s="18">
        <v>738680</v>
      </c>
      <c r="D20" s="18">
        <v>742070</v>
      </c>
      <c r="E20" s="18">
        <v>744740</v>
      </c>
      <c r="F20" s="18">
        <v>746170</v>
      </c>
      <c r="G20" s="18">
        <v>746960</v>
      </c>
      <c r="H20" s="18">
        <v>743330</v>
      </c>
      <c r="I20" s="18">
        <v>741870</v>
      </c>
      <c r="J20" s="18">
        <v>740590</v>
      </c>
      <c r="K20" s="18">
        <v>739760</v>
      </c>
      <c r="L20" s="18">
        <v>738770</v>
      </c>
      <c r="M20" s="18">
        <v>738550</v>
      </c>
      <c r="N20" s="18">
        <v>739050</v>
      </c>
      <c r="O20" s="18">
        <v>740100</v>
      </c>
      <c r="P20" s="18">
        <v>743220</v>
      </c>
      <c r="Q20" s="18">
        <v>748460</v>
      </c>
      <c r="R20" s="18">
        <v>752500</v>
      </c>
      <c r="S20" s="18">
        <v>757120</v>
      </c>
      <c r="T20" s="18">
        <v>761950</v>
      </c>
      <c r="U20" s="18">
        <v>765790</v>
      </c>
      <c r="V20" s="18">
        <v>769680</v>
      </c>
      <c r="W20" s="18">
        <v>775550</v>
      </c>
      <c r="X20" s="18">
        <v>777950</v>
      </c>
      <c r="Y20" s="18">
        <v>779060</v>
      </c>
      <c r="Z20" s="18">
        <v>781050</v>
      </c>
      <c r="AA20" s="18">
        <v>783120</v>
      </c>
      <c r="AB20" s="18">
        <v>785800</v>
      </c>
      <c r="AC20" s="18">
        <v>787500</v>
      </c>
      <c r="AD20" s="18">
        <v>787990</v>
      </c>
      <c r="AE20" s="18">
        <v>791020</v>
      </c>
      <c r="AF20" s="18">
        <v>790680</v>
      </c>
      <c r="AG20" s="18">
        <v>792380</v>
      </c>
    </row>
    <row r="21" spans="1:33" x14ac:dyDescent="0.35">
      <c r="A21" s="16" t="s">
        <v>179</v>
      </c>
      <c r="B21" s="17" t="s">
        <v>121</v>
      </c>
      <c r="C21" s="18">
        <v>452680</v>
      </c>
      <c r="D21" s="18">
        <v>454240</v>
      </c>
      <c r="E21" s="18">
        <v>456160</v>
      </c>
      <c r="F21" s="18">
        <v>458800</v>
      </c>
      <c r="G21" s="18">
        <v>459630</v>
      </c>
      <c r="H21" s="18">
        <v>459010</v>
      </c>
      <c r="I21" s="18">
        <v>457950</v>
      </c>
      <c r="J21" s="18">
        <v>457150</v>
      </c>
      <c r="K21" s="18">
        <v>456780</v>
      </c>
      <c r="L21" s="18">
        <v>455160</v>
      </c>
      <c r="M21" s="18">
        <v>454850</v>
      </c>
      <c r="N21" s="18">
        <v>456150</v>
      </c>
      <c r="O21" s="18">
        <v>459320</v>
      </c>
      <c r="P21" s="18">
        <v>463090</v>
      </c>
      <c r="Q21" s="18">
        <v>467750</v>
      </c>
      <c r="R21" s="18">
        <v>472030</v>
      </c>
      <c r="S21" s="18">
        <v>476370</v>
      </c>
      <c r="T21" s="18">
        <v>480220</v>
      </c>
      <c r="U21" s="18">
        <v>482520</v>
      </c>
      <c r="V21" s="18">
        <v>484920</v>
      </c>
      <c r="W21" s="18">
        <v>487480</v>
      </c>
      <c r="X21" s="18">
        <v>485030</v>
      </c>
      <c r="Y21" s="18">
        <v>487500</v>
      </c>
      <c r="Z21" s="18">
        <v>487550</v>
      </c>
      <c r="AA21" s="18">
        <v>488450</v>
      </c>
      <c r="AB21" s="18">
        <v>489920</v>
      </c>
      <c r="AC21" s="18">
        <v>489800</v>
      </c>
      <c r="AD21" s="18">
        <v>489330</v>
      </c>
      <c r="AE21" s="18">
        <v>489430</v>
      </c>
      <c r="AF21" s="18">
        <v>488340</v>
      </c>
      <c r="AG21" s="18">
        <v>492810</v>
      </c>
    </row>
    <row r="22" spans="1:33" x14ac:dyDescent="0.35">
      <c r="A22" s="16" t="s">
        <v>179</v>
      </c>
      <c r="B22" s="17" t="s">
        <v>39</v>
      </c>
      <c r="C22" s="18">
        <v>375200</v>
      </c>
      <c r="D22" s="18">
        <v>374610</v>
      </c>
      <c r="E22" s="18">
        <v>374480</v>
      </c>
      <c r="F22" s="18">
        <v>374350</v>
      </c>
      <c r="G22" s="18">
        <v>374210</v>
      </c>
      <c r="H22" s="18">
        <v>373150</v>
      </c>
      <c r="I22" s="18">
        <v>372750</v>
      </c>
      <c r="J22" s="18">
        <v>371790</v>
      </c>
      <c r="K22" s="18">
        <v>370560</v>
      </c>
      <c r="L22" s="18">
        <v>368770</v>
      </c>
      <c r="M22" s="18">
        <v>368290</v>
      </c>
      <c r="N22" s="18">
        <v>367500</v>
      </c>
      <c r="O22" s="18">
        <v>367710</v>
      </c>
      <c r="P22" s="18">
        <v>368550</v>
      </c>
      <c r="Q22" s="18">
        <v>369000</v>
      </c>
      <c r="R22" s="18">
        <v>369330</v>
      </c>
      <c r="S22" s="18">
        <v>370750</v>
      </c>
      <c r="T22" s="18">
        <v>372120</v>
      </c>
      <c r="U22" s="18">
        <v>372430</v>
      </c>
      <c r="V22" s="18">
        <v>372810</v>
      </c>
      <c r="W22" s="18">
        <v>373760</v>
      </c>
      <c r="X22" s="18">
        <v>373220</v>
      </c>
      <c r="Y22" s="18">
        <v>372240</v>
      </c>
      <c r="Z22" s="18">
        <v>371140</v>
      </c>
      <c r="AA22" s="18">
        <v>370590</v>
      </c>
      <c r="AB22" s="18">
        <v>370560</v>
      </c>
      <c r="AC22" s="18">
        <v>370410</v>
      </c>
      <c r="AD22" s="18">
        <v>369670</v>
      </c>
      <c r="AE22" s="18">
        <v>369360</v>
      </c>
      <c r="AF22" s="18">
        <v>367990</v>
      </c>
      <c r="AG22" s="18">
        <v>368690</v>
      </c>
    </row>
    <row r="23" spans="1:33" x14ac:dyDescent="0.35">
      <c r="A23" s="16" t="s">
        <v>179</v>
      </c>
      <c r="B23" s="17" t="s">
        <v>40</v>
      </c>
      <c r="C23" s="18">
        <v>251000</v>
      </c>
      <c r="D23" s="18">
        <v>252190</v>
      </c>
      <c r="E23" s="18">
        <v>252980</v>
      </c>
      <c r="F23" s="18">
        <v>253580</v>
      </c>
      <c r="G23" s="18">
        <v>254460</v>
      </c>
      <c r="H23" s="18">
        <v>254380</v>
      </c>
      <c r="I23" s="18">
        <v>254480</v>
      </c>
      <c r="J23" s="18">
        <v>254780</v>
      </c>
      <c r="K23" s="18">
        <v>254040</v>
      </c>
      <c r="L23" s="18">
        <v>253790</v>
      </c>
      <c r="M23" s="18">
        <v>254730</v>
      </c>
      <c r="N23" s="18">
        <v>255200</v>
      </c>
      <c r="O23" s="18">
        <v>256250</v>
      </c>
      <c r="P23" s="18">
        <v>258150</v>
      </c>
      <c r="Q23" s="18">
        <v>259870</v>
      </c>
      <c r="R23" s="18">
        <v>260630</v>
      </c>
      <c r="S23" s="18">
        <v>262570</v>
      </c>
      <c r="T23" s="18">
        <v>264370</v>
      </c>
      <c r="U23" s="18">
        <v>264750</v>
      </c>
      <c r="V23" s="18">
        <v>264800</v>
      </c>
      <c r="W23" s="18">
        <v>265290</v>
      </c>
      <c r="X23" s="18">
        <v>264560</v>
      </c>
      <c r="Y23" s="18">
        <v>264160</v>
      </c>
      <c r="Z23" s="18">
        <v>264000</v>
      </c>
      <c r="AA23" s="18">
        <v>263700</v>
      </c>
      <c r="AB23" s="18">
        <v>264050</v>
      </c>
      <c r="AC23" s="18">
        <v>264220</v>
      </c>
      <c r="AD23" s="18">
        <v>264060</v>
      </c>
      <c r="AE23" s="18">
        <v>264370</v>
      </c>
      <c r="AF23" s="18">
        <v>263530</v>
      </c>
      <c r="AG23" s="18">
        <v>264810</v>
      </c>
    </row>
    <row r="24" spans="1:33" ht="36.65" customHeight="1" x14ac:dyDescent="0.35">
      <c r="A24" s="17" t="s">
        <v>180</v>
      </c>
      <c r="B24" s="17" t="s">
        <v>41</v>
      </c>
      <c r="C24" s="18">
        <v>164900</v>
      </c>
      <c r="D24" s="18">
        <v>163190</v>
      </c>
      <c r="E24" s="18">
        <v>162900</v>
      </c>
      <c r="F24" s="18">
        <v>163570</v>
      </c>
      <c r="G24" s="18">
        <v>163540</v>
      </c>
      <c r="H24" s="18">
        <v>162930</v>
      </c>
      <c r="I24" s="18">
        <v>162230</v>
      </c>
      <c r="J24" s="18">
        <v>161500</v>
      </c>
      <c r="K24" s="18">
        <v>160780</v>
      </c>
      <c r="L24" s="18">
        <v>159310</v>
      </c>
      <c r="M24" s="18">
        <v>158930</v>
      </c>
      <c r="N24" s="18">
        <v>158700</v>
      </c>
      <c r="O24" s="18">
        <v>158850</v>
      </c>
      <c r="P24" s="18">
        <v>159150</v>
      </c>
      <c r="Q24" s="18">
        <v>159590</v>
      </c>
      <c r="R24" s="18">
        <v>160470</v>
      </c>
      <c r="S24" s="18">
        <v>160930</v>
      </c>
      <c r="T24" s="18">
        <v>160410</v>
      </c>
      <c r="U24" s="18">
        <v>160610</v>
      </c>
      <c r="V24" s="18">
        <v>160500</v>
      </c>
      <c r="W24" s="18">
        <v>161280</v>
      </c>
      <c r="X24" s="18">
        <v>159210</v>
      </c>
      <c r="Y24" s="18">
        <v>160210</v>
      </c>
      <c r="Z24" s="18">
        <v>159700</v>
      </c>
      <c r="AA24" s="18">
        <v>158830</v>
      </c>
      <c r="AB24" s="18">
        <v>159080</v>
      </c>
      <c r="AC24" s="18">
        <v>158840</v>
      </c>
      <c r="AD24" s="18">
        <v>158270</v>
      </c>
      <c r="AE24" s="18">
        <v>157780</v>
      </c>
      <c r="AF24" s="18">
        <v>157200</v>
      </c>
      <c r="AG24" s="18">
        <v>158340</v>
      </c>
    </row>
    <row r="25" spans="1:33" x14ac:dyDescent="0.35">
      <c r="A25" s="16" t="s">
        <v>180</v>
      </c>
      <c r="B25" s="17" t="s">
        <v>42</v>
      </c>
      <c r="C25" s="18">
        <v>1360100</v>
      </c>
      <c r="D25" s="18">
        <v>1372000</v>
      </c>
      <c r="E25" s="18">
        <v>1380910</v>
      </c>
      <c r="F25" s="18">
        <v>1389440</v>
      </c>
      <c r="G25" s="18">
        <v>1392980</v>
      </c>
      <c r="H25" s="18">
        <v>1392240</v>
      </c>
      <c r="I25" s="18">
        <v>1391550</v>
      </c>
      <c r="J25" s="18">
        <v>1392110</v>
      </c>
      <c r="K25" s="18">
        <v>1392790</v>
      </c>
      <c r="L25" s="18">
        <v>1390970</v>
      </c>
      <c r="M25" s="18">
        <v>1391630</v>
      </c>
      <c r="N25" s="18">
        <v>1396230</v>
      </c>
      <c r="O25" s="18">
        <v>1403810</v>
      </c>
      <c r="P25" s="18">
        <v>1416750</v>
      </c>
      <c r="Q25" s="18">
        <v>1429200</v>
      </c>
      <c r="R25" s="18">
        <v>1441180</v>
      </c>
      <c r="S25" s="18">
        <v>1456580</v>
      </c>
      <c r="T25" s="18">
        <v>1471510</v>
      </c>
      <c r="U25" s="18">
        <v>1479110</v>
      </c>
      <c r="V25" s="18">
        <v>1487140</v>
      </c>
      <c r="W25" s="18">
        <v>1495280</v>
      </c>
      <c r="X25" s="18">
        <v>1497690</v>
      </c>
      <c r="Y25" s="18">
        <v>1501250</v>
      </c>
      <c r="Z25" s="18">
        <v>1505990</v>
      </c>
      <c r="AA25" s="18">
        <v>1510980</v>
      </c>
      <c r="AB25" s="18">
        <v>1514390</v>
      </c>
      <c r="AC25" s="18">
        <v>1515270</v>
      </c>
      <c r="AD25" s="18">
        <v>1515500</v>
      </c>
      <c r="AE25" s="18">
        <v>1518630</v>
      </c>
      <c r="AF25" s="18">
        <v>1516110</v>
      </c>
      <c r="AG25" s="18">
        <v>1527490</v>
      </c>
    </row>
    <row r="26" spans="1:33" x14ac:dyDescent="0.35">
      <c r="A26" s="16" t="s">
        <v>180</v>
      </c>
      <c r="B26" s="17" t="s">
        <v>43</v>
      </c>
      <c r="C26" s="18">
        <v>2123120</v>
      </c>
      <c r="D26" s="18">
        <v>2120450</v>
      </c>
      <c r="E26" s="18">
        <v>2121420</v>
      </c>
      <c r="F26" s="18">
        <v>2125120</v>
      </c>
      <c r="G26" s="18">
        <v>2126890</v>
      </c>
      <c r="H26" s="18">
        <v>2122720</v>
      </c>
      <c r="I26" s="18">
        <v>2124530</v>
      </c>
      <c r="J26" s="18">
        <v>2124840</v>
      </c>
      <c r="K26" s="18">
        <v>2125640</v>
      </c>
      <c r="L26" s="18">
        <v>2127260</v>
      </c>
      <c r="M26" s="18">
        <v>2128540</v>
      </c>
      <c r="N26" s="18">
        <v>2132070</v>
      </c>
      <c r="O26" s="18">
        <v>2134910</v>
      </c>
      <c r="P26" s="18">
        <v>2142050</v>
      </c>
      <c r="Q26" s="18">
        <v>2150400</v>
      </c>
      <c r="R26" s="18">
        <v>2157860</v>
      </c>
      <c r="S26" s="18">
        <v>2168520</v>
      </c>
      <c r="T26" s="18">
        <v>2177950</v>
      </c>
      <c r="U26" s="18">
        <v>2185140</v>
      </c>
      <c r="V26" s="18">
        <v>2192340</v>
      </c>
      <c r="W26" s="18">
        <v>2202680</v>
      </c>
      <c r="X26" s="18">
        <v>2206310</v>
      </c>
      <c r="Y26" s="18">
        <v>2207090</v>
      </c>
      <c r="Z26" s="18">
        <v>2212610</v>
      </c>
      <c r="AA26" s="18">
        <v>2219480</v>
      </c>
      <c r="AB26" s="18">
        <v>2230880</v>
      </c>
      <c r="AC26" s="18">
        <v>2238950</v>
      </c>
      <c r="AD26" s="18">
        <v>2243110</v>
      </c>
      <c r="AE26" s="18">
        <v>2250850</v>
      </c>
      <c r="AF26" s="18">
        <v>2251550</v>
      </c>
      <c r="AG26" s="18">
        <v>2257320</v>
      </c>
    </row>
    <row r="27" spans="1:33" x14ac:dyDescent="0.35">
      <c r="A27" s="16" t="s">
        <v>180</v>
      </c>
      <c r="B27" s="17" t="s">
        <v>44</v>
      </c>
      <c r="C27" s="18">
        <v>1435210</v>
      </c>
      <c r="D27" s="18">
        <v>1429980</v>
      </c>
      <c r="E27" s="18">
        <v>1427230</v>
      </c>
      <c r="F27" s="18">
        <v>1424080</v>
      </c>
      <c r="G27" s="18">
        <v>1420280</v>
      </c>
      <c r="H27" s="18">
        <v>1414300</v>
      </c>
      <c r="I27" s="18">
        <v>1405030</v>
      </c>
      <c r="J27" s="18">
        <v>1398620</v>
      </c>
      <c r="K27" s="18">
        <v>1392740</v>
      </c>
      <c r="L27" s="18">
        <v>1385400</v>
      </c>
      <c r="M27" s="18">
        <v>1385100</v>
      </c>
      <c r="N27" s="18">
        <v>1379000</v>
      </c>
      <c r="O27" s="18">
        <v>1370930</v>
      </c>
      <c r="P27" s="18">
        <v>1366350</v>
      </c>
      <c r="Q27" s="18">
        <v>1371010</v>
      </c>
      <c r="R27" s="18">
        <v>1373490</v>
      </c>
      <c r="S27" s="18">
        <v>1383970</v>
      </c>
      <c r="T27" s="18">
        <v>1393030</v>
      </c>
      <c r="U27" s="18">
        <v>1407040</v>
      </c>
      <c r="V27" s="18">
        <v>1422220</v>
      </c>
      <c r="W27" s="18">
        <v>1440660</v>
      </c>
      <c r="X27" s="18">
        <v>1450390</v>
      </c>
      <c r="Y27" s="18">
        <v>1459150</v>
      </c>
      <c r="Z27" s="18">
        <v>1469300</v>
      </c>
      <c r="AA27" s="18">
        <v>1483710</v>
      </c>
      <c r="AB27" s="18">
        <v>1500350</v>
      </c>
      <c r="AC27" s="18">
        <v>1511740</v>
      </c>
      <c r="AD27" s="18">
        <v>1521220</v>
      </c>
      <c r="AE27" s="18">
        <v>1536040</v>
      </c>
      <c r="AF27" s="18">
        <v>1541140</v>
      </c>
      <c r="AG27" s="18">
        <v>1536750</v>
      </c>
    </row>
    <row r="28" spans="1:33" ht="28.5" customHeight="1" x14ac:dyDescent="0.35">
      <c r="A28" s="17" t="s">
        <v>181</v>
      </c>
      <c r="B28" s="17" t="s">
        <v>45</v>
      </c>
      <c r="C28" s="18">
        <f>C21</f>
        <v>452680</v>
      </c>
      <c r="D28" s="18">
        <f t="shared" ref="D28:AG28" si="0">D21</f>
        <v>454240</v>
      </c>
      <c r="E28" s="18">
        <f t="shared" si="0"/>
        <v>456160</v>
      </c>
      <c r="F28" s="18">
        <f t="shared" si="0"/>
        <v>458800</v>
      </c>
      <c r="G28" s="18">
        <f t="shared" si="0"/>
        <v>459630</v>
      </c>
      <c r="H28" s="18">
        <f t="shared" si="0"/>
        <v>459010</v>
      </c>
      <c r="I28" s="18">
        <f t="shared" si="0"/>
        <v>457950</v>
      </c>
      <c r="J28" s="18">
        <f t="shared" si="0"/>
        <v>457150</v>
      </c>
      <c r="K28" s="18">
        <f t="shared" si="0"/>
        <v>456780</v>
      </c>
      <c r="L28" s="18">
        <f t="shared" si="0"/>
        <v>455160</v>
      </c>
      <c r="M28" s="18">
        <f t="shared" si="0"/>
        <v>454850</v>
      </c>
      <c r="N28" s="18">
        <f t="shared" si="0"/>
        <v>456150</v>
      </c>
      <c r="O28" s="18">
        <f t="shared" si="0"/>
        <v>459320</v>
      </c>
      <c r="P28" s="18">
        <f t="shared" si="0"/>
        <v>463090</v>
      </c>
      <c r="Q28" s="18">
        <f t="shared" si="0"/>
        <v>467750</v>
      </c>
      <c r="R28" s="18">
        <f t="shared" si="0"/>
        <v>472030</v>
      </c>
      <c r="S28" s="18">
        <f t="shared" si="0"/>
        <v>476370</v>
      </c>
      <c r="T28" s="18">
        <f t="shared" si="0"/>
        <v>480220</v>
      </c>
      <c r="U28" s="18">
        <f t="shared" si="0"/>
        <v>482520</v>
      </c>
      <c r="V28" s="18">
        <f t="shared" si="0"/>
        <v>484920</v>
      </c>
      <c r="W28" s="18">
        <f t="shared" si="0"/>
        <v>487480</v>
      </c>
      <c r="X28" s="18">
        <f t="shared" si="0"/>
        <v>485030</v>
      </c>
      <c r="Y28" s="18">
        <f t="shared" si="0"/>
        <v>487500</v>
      </c>
      <c r="Z28" s="18">
        <f t="shared" si="0"/>
        <v>487550</v>
      </c>
      <c r="AA28" s="18">
        <f t="shared" si="0"/>
        <v>488450</v>
      </c>
      <c r="AB28" s="18">
        <f t="shared" si="0"/>
        <v>489920</v>
      </c>
      <c r="AC28" s="18">
        <f t="shared" si="0"/>
        <v>489800</v>
      </c>
      <c r="AD28" s="18">
        <f t="shared" si="0"/>
        <v>489330</v>
      </c>
      <c r="AE28" s="18">
        <f t="shared" si="0"/>
        <v>489430</v>
      </c>
      <c r="AF28" s="18">
        <f t="shared" si="0"/>
        <v>488340</v>
      </c>
      <c r="AG28" s="18">
        <f t="shared" si="0"/>
        <v>492810</v>
      </c>
    </row>
    <row r="29" spans="1:33" x14ac:dyDescent="0.35">
      <c r="A29" s="16" t="s">
        <v>181</v>
      </c>
      <c r="B29" s="17" t="s">
        <v>120</v>
      </c>
      <c r="C29" s="18">
        <f>C23</f>
        <v>251000</v>
      </c>
      <c r="D29" s="18">
        <f t="shared" ref="D29:AG29" si="1">D23</f>
        <v>252190</v>
      </c>
      <c r="E29" s="18">
        <f t="shared" si="1"/>
        <v>252980</v>
      </c>
      <c r="F29" s="18">
        <f t="shared" si="1"/>
        <v>253580</v>
      </c>
      <c r="G29" s="18">
        <f t="shared" si="1"/>
        <v>254460</v>
      </c>
      <c r="H29" s="18">
        <f t="shared" si="1"/>
        <v>254380</v>
      </c>
      <c r="I29" s="18">
        <f t="shared" si="1"/>
        <v>254480</v>
      </c>
      <c r="J29" s="18">
        <f t="shared" si="1"/>
        <v>254780</v>
      </c>
      <c r="K29" s="18">
        <f t="shared" si="1"/>
        <v>254040</v>
      </c>
      <c r="L29" s="18">
        <f t="shared" si="1"/>
        <v>253790</v>
      </c>
      <c r="M29" s="18">
        <f t="shared" si="1"/>
        <v>254730</v>
      </c>
      <c r="N29" s="18">
        <f t="shared" si="1"/>
        <v>255200</v>
      </c>
      <c r="O29" s="18">
        <f t="shared" si="1"/>
        <v>256250</v>
      </c>
      <c r="P29" s="18">
        <f t="shared" si="1"/>
        <v>258150</v>
      </c>
      <c r="Q29" s="18">
        <f t="shared" si="1"/>
        <v>259870</v>
      </c>
      <c r="R29" s="18">
        <f t="shared" si="1"/>
        <v>260630</v>
      </c>
      <c r="S29" s="18">
        <f t="shared" si="1"/>
        <v>262570</v>
      </c>
      <c r="T29" s="18">
        <f t="shared" si="1"/>
        <v>264370</v>
      </c>
      <c r="U29" s="18">
        <f t="shared" si="1"/>
        <v>264750</v>
      </c>
      <c r="V29" s="18">
        <f t="shared" si="1"/>
        <v>264800</v>
      </c>
      <c r="W29" s="18">
        <f t="shared" si="1"/>
        <v>265290</v>
      </c>
      <c r="X29" s="18">
        <f t="shared" si="1"/>
        <v>264560</v>
      </c>
      <c r="Y29" s="18">
        <f t="shared" si="1"/>
        <v>264160</v>
      </c>
      <c r="Z29" s="18">
        <f t="shared" si="1"/>
        <v>264000</v>
      </c>
      <c r="AA29" s="18">
        <f t="shared" si="1"/>
        <v>263700</v>
      </c>
      <c r="AB29" s="18">
        <f t="shared" si="1"/>
        <v>264050</v>
      </c>
      <c r="AC29" s="18">
        <f t="shared" si="1"/>
        <v>264220</v>
      </c>
      <c r="AD29" s="18">
        <f t="shared" si="1"/>
        <v>264060</v>
      </c>
      <c r="AE29" s="18">
        <f t="shared" si="1"/>
        <v>264370</v>
      </c>
      <c r="AF29" s="18">
        <f t="shared" si="1"/>
        <v>263530</v>
      </c>
      <c r="AG29" s="18">
        <f t="shared" si="1"/>
        <v>264810</v>
      </c>
    </row>
    <row r="30" spans="1:33" x14ac:dyDescent="0.35">
      <c r="A30" s="16" t="s">
        <v>181</v>
      </c>
      <c r="B30" s="17" t="s">
        <v>46</v>
      </c>
      <c r="C30" s="18">
        <v>4379650</v>
      </c>
      <c r="D30" s="18">
        <v>4379190</v>
      </c>
      <c r="E30" s="18">
        <v>4383320</v>
      </c>
      <c r="F30" s="18">
        <v>4389830</v>
      </c>
      <c r="G30" s="18">
        <v>4389600</v>
      </c>
      <c r="H30" s="18">
        <v>4378800</v>
      </c>
      <c r="I30" s="18">
        <v>4370910</v>
      </c>
      <c r="J30" s="18">
        <v>4365140</v>
      </c>
      <c r="K30" s="18">
        <v>4361130</v>
      </c>
      <c r="L30" s="18">
        <v>4353990</v>
      </c>
      <c r="M30" s="18">
        <v>4354620</v>
      </c>
      <c r="N30" s="18">
        <v>4354650</v>
      </c>
      <c r="O30" s="18">
        <v>4352930</v>
      </c>
      <c r="P30" s="18">
        <v>4363060</v>
      </c>
      <c r="Q30" s="18">
        <v>4382580</v>
      </c>
      <c r="R30" s="18">
        <v>4400340</v>
      </c>
      <c r="S30" s="18">
        <v>4431060</v>
      </c>
      <c r="T30" s="18">
        <v>4458310</v>
      </c>
      <c r="U30" s="18">
        <v>4484630</v>
      </c>
      <c r="V30" s="18">
        <v>4512480</v>
      </c>
      <c r="W30" s="18">
        <v>4547130</v>
      </c>
      <c r="X30" s="18">
        <v>4564010</v>
      </c>
      <c r="Y30" s="18">
        <v>4576040</v>
      </c>
      <c r="Z30" s="18">
        <v>4596050</v>
      </c>
      <c r="AA30" s="18">
        <v>4620850</v>
      </c>
      <c r="AB30" s="18">
        <v>4650730</v>
      </c>
      <c r="AC30" s="18">
        <v>4670780</v>
      </c>
      <c r="AD30" s="18">
        <v>4684710</v>
      </c>
      <c r="AE30" s="18">
        <v>4709500</v>
      </c>
      <c r="AF30" s="18">
        <v>4714130</v>
      </c>
      <c r="AG30" s="18">
        <v>4722280</v>
      </c>
    </row>
    <row r="31" spans="1:33" ht="30" customHeight="1" x14ac:dyDescent="0.35">
      <c r="A31" s="17" t="s">
        <v>47</v>
      </c>
      <c r="B31" s="17" t="s">
        <v>22</v>
      </c>
      <c r="C31" s="18">
        <v>214120</v>
      </c>
      <c r="D31" s="18">
        <v>216140</v>
      </c>
      <c r="E31" s="18">
        <v>218250</v>
      </c>
      <c r="F31" s="18">
        <v>219500</v>
      </c>
      <c r="G31" s="18">
        <v>219880</v>
      </c>
      <c r="H31" s="18">
        <v>218350</v>
      </c>
      <c r="I31" s="18">
        <v>217300</v>
      </c>
      <c r="J31" s="18">
        <v>215650</v>
      </c>
      <c r="K31" s="18">
        <v>214630</v>
      </c>
      <c r="L31" s="18">
        <v>213340</v>
      </c>
      <c r="M31" s="18">
        <v>211910</v>
      </c>
      <c r="N31" s="18">
        <v>210680</v>
      </c>
      <c r="O31" s="18">
        <v>209280</v>
      </c>
      <c r="P31" s="18">
        <v>207820</v>
      </c>
      <c r="Q31" s="18">
        <v>208690</v>
      </c>
      <c r="R31" s="18">
        <v>209630</v>
      </c>
      <c r="S31" s="18">
        <v>212470</v>
      </c>
      <c r="T31" s="18">
        <v>214020</v>
      </c>
      <c r="U31" s="18">
        <v>217020</v>
      </c>
      <c r="V31" s="21">
        <v>219730</v>
      </c>
      <c r="W31" s="21">
        <v>222460</v>
      </c>
      <c r="X31" s="21">
        <v>224910</v>
      </c>
      <c r="Y31" s="21">
        <v>227070</v>
      </c>
      <c r="Z31" s="21">
        <v>228920</v>
      </c>
      <c r="AA31" s="21">
        <v>230350</v>
      </c>
      <c r="AB31" s="21">
        <v>229840</v>
      </c>
      <c r="AC31" s="21">
        <v>228800</v>
      </c>
      <c r="AD31" s="21">
        <v>227560</v>
      </c>
      <c r="AE31" s="21">
        <v>228670</v>
      </c>
      <c r="AF31" s="18">
        <v>229060</v>
      </c>
      <c r="AG31" s="18">
        <v>227430</v>
      </c>
    </row>
    <row r="32" spans="1:33" x14ac:dyDescent="0.35">
      <c r="A32" s="16" t="s">
        <v>47</v>
      </c>
      <c r="B32" s="17" t="s">
        <v>23</v>
      </c>
      <c r="C32" s="18">
        <v>215870</v>
      </c>
      <c r="D32" s="18">
        <v>219970</v>
      </c>
      <c r="E32" s="18">
        <v>223100</v>
      </c>
      <c r="F32" s="18">
        <v>225560</v>
      </c>
      <c r="G32" s="18">
        <v>226070</v>
      </c>
      <c r="H32" s="18">
        <v>226990</v>
      </c>
      <c r="I32" s="18">
        <v>226020</v>
      </c>
      <c r="J32" s="18">
        <v>226220</v>
      </c>
      <c r="K32" s="18">
        <v>227240</v>
      </c>
      <c r="L32" s="18">
        <v>227020</v>
      </c>
      <c r="M32" s="18">
        <v>226940</v>
      </c>
      <c r="N32" s="18">
        <v>228830</v>
      </c>
      <c r="O32" s="18">
        <v>231250</v>
      </c>
      <c r="P32" s="18">
        <v>234690</v>
      </c>
      <c r="Q32" s="18">
        <v>237570</v>
      </c>
      <c r="R32" s="18">
        <v>241180</v>
      </c>
      <c r="S32" s="18">
        <v>244390</v>
      </c>
      <c r="T32" s="18">
        <v>246830</v>
      </c>
      <c r="U32" s="18">
        <v>249020</v>
      </c>
      <c r="V32" s="21">
        <v>251430</v>
      </c>
      <c r="W32" s="21">
        <v>253650</v>
      </c>
      <c r="X32" s="21">
        <v>255560</v>
      </c>
      <c r="Y32" s="21">
        <v>257770</v>
      </c>
      <c r="Z32" s="21">
        <v>260530</v>
      </c>
      <c r="AA32" s="21">
        <v>261960</v>
      </c>
      <c r="AB32" s="21">
        <v>262190</v>
      </c>
      <c r="AC32" s="21">
        <v>261800</v>
      </c>
      <c r="AD32" s="21">
        <v>261470</v>
      </c>
      <c r="AE32" s="21">
        <v>261210</v>
      </c>
      <c r="AF32" s="18">
        <v>260780</v>
      </c>
      <c r="AG32" s="18">
        <v>262690</v>
      </c>
    </row>
    <row r="33" spans="1:33" x14ac:dyDescent="0.35">
      <c r="A33" s="16" t="s">
        <v>47</v>
      </c>
      <c r="B33" s="17" t="s">
        <v>29</v>
      </c>
      <c r="C33" s="18">
        <v>108400</v>
      </c>
      <c r="D33" s="18">
        <v>109900</v>
      </c>
      <c r="E33" s="18">
        <v>110910</v>
      </c>
      <c r="F33" s="18">
        <v>111550</v>
      </c>
      <c r="G33" s="18">
        <v>111560</v>
      </c>
      <c r="H33" s="18">
        <v>110570</v>
      </c>
      <c r="I33" s="18">
        <v>110000</v>
      </c>
      <c r="J33" s="18">
        <v>109790</v>
      </c>
      <c r="K33" s="18">
        <v>109560</v>
      </c>
      <c r="L33" s="18">
        <v>108850</v>
      </c>
      <c r="M33" s="18">
        <v>108370</v>
      </c>
      <c r="N33" s="18">
        <v>108810</v>
      </c>
      <c r="O33" s="18">
        <v>108700</v>
      </c>
      <c r="P33" s="18">
        <v>110170</v>
      </c>
      <c r="Q33" s="18">
        <v>111340</v>
      </c>
      <c r="R33" s="18">
        <v>112500</v>
      </c>
      <c r="S33" s="18">
        <v>113540</v>
      </c>
      <c r="T33" s="18">
        <v>114490</v>
      </c>
      <c r="U33" s="18">
        <v>114830</v>
      </c>
      <c r="V33" s="21">
        <v>115410</v>
      </c>
      <c r="W33" s="21">
        <v>116200</v>
      </c>
      <c r="X33" s="21">
        <v>116220</v>
      </c>
      <c r="Y33" s="21">
        <v>116290</v>
      </c>
      <c r="Z33" s="21">
        <v>116740</v>
      </c>
      <c r="AA33" s="21">
        <v>116900</v>
      </c>
      <c r="AB33" s="21">
        <v>116520</v>
      </c>
      <c r="AC33" s="21">
        <v>116280</v>
      </c>
      <c r="AD33" s="21">
        <v>116040</v>
      </c>
      <c r="AE33" s="21">
        <v>116200</v>
      </c>
      <c r="AF33" s="18">
        <v>115820</v>
      </c>
      <c r="AG33" s="18">
        <v>116120</v>
      </c>
    </row>
    <row r="34" spans="1:33" x14ac:dyDescent="0.35">
      <c r="A34" s="16" t="s">
        <v>47</v>
      </c>
      <c r="B34" s="17" t="s">
        <v>24</v>
      </c>
      <c r="C34" s="18">
        <v>93520</v>
      </c>
      <c r="D34" s="18">
        <v>91680</v>
      </c>
      <c r="E34" s="18">
        <v>91170</v>
      </c>
      <c r="F34" s="18">
        <v>91910</v>
      </c>
      <c r="G34" s="18">
        <v>91950</v>
      </c>
      <c r="H34" s="18">
        <v>91740</v>
      </c>
      <c r="I34" s="18">
        <v>91720</v>
      </c>
      <c r="J34" s="18">
        <v>91670</v>
      </c>
      <c r="K34" s="18">
        <v>91640</v>
      </c>
      <c r="L34" s="18">
        <v>91050</v>
      </c>
      <c r="M34" s="18">
        <v>91300</v>
      </c>
      <c r="N34" s="18">
        <v>91020</v>
      </c>
      <c r="O34" s="18">
        <v>90930</v>
      </c>
      <c r="P34" s="18">
        <v>90580</v>
      </c>
      <c r="Q34" s="18">
        <v>90340</v>
      </c>
      <c r="R34" s="18">
        <v>90860</v>
      </c>
      <c r="S34" s="18">
        <v>90790</v>
      </c>
      <c r="T34" s="18">
        <v>89910</v>
      </c>
      <c r="U34" s="18">
        <v>89450</v>
      </c>
      <c r="V34" s="21">
        <v>88620</v>
      </c>
      <c r="W34" s="21">
        <v>88930</v>
      </c>
      <c r="X34" s="21">
        <v>86910</v>
      </c>
      <c r="Y34" s="21">
        <v>88050</v>
      </c>
      <c r="Z34" s="21">
        <v>87650</v>
      </c>
      <c r="AA34" s="21">
        <v>86890</v>
      </c>
      <c r="AB34" s="21">
        <v>87130</v>
      </c>
      <c r="AC34" s="21">
        <v>86810</v>
      </c>
      <c r="AD34" s="21">
        <v>86260</v>
      </c>
      <c r="AE34" s="21">
        <v>85870</v>
      </c>
      <c r="AF34" s="18">
        <v>85430</v>
      </c>
      <c r="AG34" s="18">
        <v>86220</v>
      </c>
    </row>
    <row r="35" spans="1:33" x14ac:dyDescent="0.35">
      <c r="A35" s="16" t="s">
        <v>47</v>
      </c>
      <c r="B35" s="17" t="s">
        <v>25</v>
      </c>
      <c r="C35" s="18">
        <v>436320</v>
      </c>
      <c r="D35" s="18">
        <v>436670</v>
      </c>
      <c r="E35" s="18">
        <v>438300</v>
      </c>
      <c r="F35" s="18">
        <v>440120</v>
      </c>
      <c r="G35" s="18">
        <v>443860</v>
      </c>
      <c r="H35" s="18">
        <v>444910</v>
      </c>
      <c r="I35" s="18">
        <v>445720</v>
      </c>
      <c r="J35" s="18">
        <v>446240</v>
      </c>
      <c r="K35" s="18">
        <v>447190</v>
      </c>
      <c r="L35" s="18">
        <v>448430</v>
      </c>
      <c r="M35" s="18">
        <v>449020</v>
      </c>
      <c r="N35" s="18">
        <v>447500</v>
      </c>
      <c r="O35" s="18">
        <v>445300</v>
      </c>
      <c r="P35" s="18">
        <v>445870</v>
      </c>
      <c r="Q35" s="18">
        <v>449470</v>
      </c>
      <c r="R35" s="18">
        <v>452040</v>
      </c>
      <c r="S35" s="18">
        <v>456040</v>
      </c>
      <c r="T35" s="18">
        <v>458520</v>
      </c>
      <c r="U35" s="18">
        <v>463230</v>
      </c>
      <c r="V35" s="21">
        <v>469930</v>
      </c>
      <c r="W35" s="21">
        <v>477940</v>
      </c>
      <c r="X35" s="21">
        <v>482630</v>
      </c>
      <c r="Y35" s="21">
        <v>487460</v>
      </c>
      <c r="Z35" s="21">
        <v>492610</v>
      </c>
      <c r="AA35" s="21">
        <v>498810</v>
      </c>
      <c r="AB35" s="21">
        <v>507170</v>
      </c>
      <c r="AC35" s="21">
        <v>513210</v>
      </c>
      <c r="AD35" s="21">
        <v>518500</v>
      </c>
      <c r="AE35" s="21">
        <v>524930</v>
      </c>
      <c r="AF35" s="18">
        <v>527620</v>
      </c>
      <c r="AG35" s="18">
        <v>526470</v>
      </c>
    </row>
    <row r="36" spans="1:33" x14ac:dyDescent="0.35">
      <c r="A36" s="16" t="s">
        <v>47</v>
      </c>
      <c r="B36" s="17" t="s">
        <v>2</v>
      </c>
      <c r="C36" s="18">
        <v>48100</v>
      </c>
      <c r="D36" s="18">
        <v>48170</v>
      </c>
      <c r="E36" s="18">
        <v>48390</v>
      </c>
      <c r="F36" s="18">
        <v>48590</v>
      </c>
      <c r="G36" s="18">
        <v>48570</v>
      </c>
      <c r="H36" s="18">
        <v>48560</v>
      </c>
      <c r="I36" s="18">
        <v>48560</v>
      </c>
      <c r="J36" s="18">
        <v>48410</v>
      </c>
      <c r="K36" s="18">
        <v>48240</v>
      </c>
      <c r="L36" s="18">
        <v>48170</v>
      </c>
      <c r="M36" s="18">
        <v>48070</v>
      </c>
      <c r="N36" s="18">
        <v>48140</v>
      </c>
      <c r="O36" s="18">
        <v>48140</v>
      </c>
      <c r="P36" s="18">
        <v>48680</v>
      </c>
      <c r="Q36" s="18">
        <v>49160</v>
      </c>
      <c r="R36" s="18">
        <v>49540</v>
      </c>
      <c r="S36" s="18">
        <v>50600</v>
      </c>
      <c r="T36" s="18">
        <v>51190</v>
      </c>
      <c r="U36" s="18">
        <v>51290</v>
      </c>
      <c r="V36" s="21">
        <v>51330</v>
      </c>
      <c r="W36" s="21">
        <v>51500</v>
      </c>
      <c r="X36" s="21">
        <v>51280</v>
      </c>
      <c r="Y36" s="21">
        <v>51280</v>
      </c>
      <c r="Z36" s="21">
        <v>51190</v>
      </c>
      <c r="AA36" s="21">
        <v>51360</v>
      </c>
      <c r="AB36" s="21">
        <v>51350</v>
      </c>
      <c r="AC36" s="21">
        <v>51450</v>
      </c>
      <c r="AD36" s="21">
        <v>51400</v>
      </c>
      <c r="AE36" s="21">
        <v>51540</v>
      </c>
      <c r="AF36" s="18">
        <v>51290</v>
      </c>
      <c r="AG36" s="18">
        <v>51540</v>
      </c>
    </row>
    <row r="37" spans="1:33" x14ac:dyDescent="0.35">
      <c r="A37" s="16" t="s">
        <v>47</v>
      </c>
      <c r="B37" s="17" t="s">
        <v>3</v>
      </c>
      <c r="C37" s="18">
        <v>147170</v>
      </c>
      <c r="D37" s="18">
        <v>147650</v>
      </c>
      <c r="E37" s="18">
        <v>147940</v>
      </c>
      <c r="F37" s="18">
        <v>148130</v>
      </c>
      <c r="G37" s="18">
        <v>148520</v>
      </c>
      <c r="H37" s="18">
        <v>148520</v>
      </c>
      <c r="I37" s="18">
        <v>148520</v>
      </c>
      <c r="J37" s="18">
        <v>148740</v>
      </c>
      <c r="K37" s="18">
        <v>148230</v>
      </c>
      <c r="L37" s="18">
        <v>147540</v>
      </c>
      <c r="M37" s="18">
        <v>147780</v>
      </c>
      <c r="N37" s="18">
        <v>147670</v>
      </c>
      <c r="O37" s="18">
        <v>147860</v>
      </c>
      <c r="P37" s="18">
        <v>148700</v>
      </c>
      <c r="Q37" s="18">
        <v>149620</v>
      </c>
      <c r="R37" s="18">
        <v>149770</v>
      </c>
      <c r="S37" s="18">
        <v>150370</v>
      </c>
      <c r="T37" s="18">
        <v>151010</v>
      </c>
      <c r="U37" s="18">
        <v>151160</v>
      </c>
      <c r="V37" s="21">
        <v>151100</v>
      </c>
      <c r="W37" s="21">
        <v>151410</v>
      </c>
      <c r="X37" s="21">
        <v>150840</v>
      </c>
      <c r="Y37" s="21">
        <v>150280</v>
      </c>
      <c r="Z37" s="21">
        <v>149960</v>
      </c>
      <c r="AA37" s="21">
        <v>149670</v>
      </c>
      <c r="AB37" s="21">
        <v>149520</v>
      </c>
      <c r="AC37" s="21">
        <v>149200</v>
      </c>
      <c r="AD37" s="21">
        <v>148790</v>
      </c>
      <c r="AE37" s="21">
        <v>148860</v>
      </c>
      <c r="AF37" s="18">
        <v>148290</v>
      </c>
      <c r="AG37" s="18">
        <v>148790</v>
      </c>
    </row>
    <row r="38" spans="1:33" x14ac:dyDescent="0.35">
      <c r="A38" s="16" t="s">
        <v>47</v>
      </c>
      <c r="B38" s="17" t="s">
        <v>30</v>
      </c>
      <c r="C38" s="18">
        <v>155550</v>
      </c>
      <c r="D38" s="18">
        <v>154960</v>
      </c>
      <c r="E38" s="18">
        <v>154000</v>
      </c>
      <c r="F38" s="18">
        <v>152200</v>
      </c>
      <c r="G38" s="18">
        <v>152460</v>
      </c>
      <c r="H38" s="18">
        <v>152200</v>
      </c>
      <c r="I38" s="18">
        <v>151350</v>
      </c>
      <c r="J38" s="18">
        <v>149680</v>
      </c>
      <c r="K38" s="18">
        <v>147970</v>
      </c>
      <c r="L38" s="18">
        <v>146610</v>
      </c>
      <c r="M38" s="18">
        <v>145460</v>
      </c>
      <c r="N38" s="18">
        <v>144370</v>
      </c>
      <c r="O38" s="18">
        <v>144080</v>
      </c>
      <c r="P38" s="18">
        <v>143100</v>
      </c>
      <c r="Q38" s="18">
        <v>143600</v>
      </c>
      <c r="R38" s="18">
        <v>143360</v>
      </c>
      <c r="S38" s="18">
        <v>143700</v>
      </c>
      <c r="T38" s="18">
        <v>144290</v>
      </c>
      <c r="U38" s="18">
        <v>145170</v>
      </c>
      <c r="V38" s="21">
        <v>146060</v>
      </c>
      <c r="W38" s="21">
        <v>147200</v>
      </c>
      <c r="X38" s="21">
        <v>147780</v>
      </c>
      <c r="Y38" s="21">
        <v>148100</v>
      </c>
      <c r="Z38" s="21">
        <v>148130</v>
      </c>
      <c r="AA38" s="21">
        <v>148210</v>
      </c>
      <c r="AB38" s="21">
        <v>148270</v>
      </c>
      <c r="AC38" s="21">
        <v>148710</v>
      </c>
      <c r="AD38" s="21">
        <v>148750</v>
      </c>
      <c r="AE38" s="21">
        <v>149320</v>
      </c>
      <c r="AF38" s="18">
        <v>148820</v>
      </c>
      <c r="AG38" s="18">
        <v>147720</v>
      </c>
    </row>
    <row r="39" spans="1:33" x14ac:dyDescent="0.35">
      <c r="A39" s="16" t="s">
        <v>47</v>
      </c>
      <c r="B39" s="17" t="s">
        <v>4</v>
      </c>
      <c r="C39" s="18">
        <v>124020</v>
      </c>
      <c r="D39" s="18">
        <v>123810</v>
      </c>
      <c r="E39" s="18">
        <v>123540</v>
      </c>
      <c r="F39" s="18">
        <v>123250</v>
      </c>
      <c r="G39" s="18">
        <v>122790</v>
      </c>
      <c r="H39" s="18">
        <v>122000</v>
      </c>
      <c r="I39" s="18">
        <v>121440</v>
      </c>
      <c r="J39" s="18">
        <v>121000</v>
      </c>
      <c r="K39" s="18">
        <v>120550</v>
      </c>
      <c r="L39" s="18">
        <v>120120</v>
      </c>
      <c r="M39" s="18">
        <v>120310</v>
      </c>
      <c r="N39" s="18">
        <v>119920</v>
      </c>
      <c r="O39" s="18">
        <v>119850</v>
      </c>
      <c r="P39" s="18">
        <v>120210</v>
      </c>
      <c r="Q39" s="18">
        <v>120280</v>
      </c>
      <c r="R39" s="18">
        <v>120440</v>
      </c>
      <c r="S39" s="18">
        <v>120950</v>
      </c>
      <c r="T39" s="18">
        <v>121600</v>
      </c>
      <c r="U39" s="18">
        <v>122110</v>
      </c>
      <c r="V39" s="21">
        <v>122410</v>
      </c>
      <c r="W39" s="21">
        <v>122690</v>
      </c>
      <c r="X39" s="21">
        <v>122730</v>
      </c>
      <c r="Y39" s="21">
        <v>122430</v>
      </c>
      <c r="Z39" s="21">
        <v>122130</v>
      </c>
      <c r="AA39" s="21">
        <v>122060</v>
      </c>
      <c r="AB39" s="21">
        <v>122200</v>
      </c>
      <c r="AC39" s="21">
        <v>121940</v>
      </c>
      <c r="AD39" s="21">
        <v>121840</v>
      </c>
      <c r="AE39" s="21">
        <v>122010</v>
      </c>
      <c r="AF39" s="18">
        <v>121600</v>
      </c>
      <c r="AG39" s="18">
        <v>122020</v>
      </c>
    </row>
    <row r="40" spans="1:33" x14ac:dyDescent="0.35">
      <c r="A40" s="16" t="s">
        <v>47</v>
      </c>
      <c r="B40" s="17" t="s">
        <v>32</v>
      </c>
      <c r="C40" s="18">
        <v>110170</v>
      </c>
      <c r="D40" s="18">
        <v>109680</v>
      </c>
      <c r="E40" s="18">
        <v>109270</v>
      </c>
      <c r="F40" s="18">
        <v>109540</v>
      </c>
      <c r="G40" s="18">
        <v>109850</v>
      </c>
      <c r="H40" s="18">
        <v>109300</v>
      </c>
      <c r="I40" s="18">
        <v>109280</v>
      </c>
      <c r="J40" s="18">
        <v>109040</v>
      </c>
      <c r="K40" s="18">
        <v>108670</v>
      </c>
      <c r="L40" s="18">
        <v>108620</v>
      </c>
      <c r="M40" s="18">
        <v>108250</v>
      </c>
      <c r="N40" s="18">
        <v>107350</v>
      </c>
      <c r="O40" s="18">
        <v>107000</v>
      </c>
      <c r="P40" s="18">
        <v>106540</v>
      </c>
      <c r="Q40" s="18">
        <v>106040</v>
      </c>
      <c r="R40" s="18">
        <v>105590</v>
      </c>
      <c r="S40" s="18">
        <v>105050</v>
      </c>
      <c r="T40" s="18">
        <v>104940</v>
      </c>
      <c r="U40" s="18">
        <v>104960</v>
      </c>
      <c r="V40" s="21">
        <v>104920</v>
      </c>
      <c r="W40" s="21">
        <v>105000</v>
      </c>
      <c r="X40" s="21">
        <v>105880</v>
      </c>
      <c r="Y40" s="21">
        <v>105840</v>
      </c>
      <c r="Z40" s="21">
        <v>106710</v>
      </c>
      <c r="AA40" s="21">
        <v>106960</v>
      </c>
      <c r="AB40" s="21">
        <v>107540</v>
      </c>
      <c r="AC40" s="21">
        <v>108130</v>
      </c>
      <c r="AD40" s="21">
        <v>108330</v>
      </c>
      <c r="AE40" s="21">
        <v>108640</v>
      </c>
      <c r="AF40" s="18">
        <v>108750</v>
      </c>
      <c r="AG40" s="18">
        <v>108900</v>
      </c>
    </row>
    <row r="41" spans="1:33" x14ac:dyDescent="0.35">
      <c r="A41" s="16" t="s">
        <v>47</v>
      </c>
      <c r="B41" s="17" t="s">
        <v>5</v>
      </c>
      <c r="C41" s="18">
        <v>84440</v>
      </c>
      <c r="D41" s="18">
        <v>84510</v>
      </c>
      <c r="E41" s="18">
        <v>84880</v>
      </c>
      <c r="F41" s="18">
        <v>85900</v>
      </c>
      <c r="G41" s="18">
        <v>86600</v>
      </c>
      <c r="H41" s="18">
        <v>86990</v>
      </c>
      <c r="I41" s="18">
        <v>87730</v>
      </c>
      <c r="J41" s="18">
        <v>88360</v>
      </c>
      <c r="K41" s="18">
        <v>89110</v>
      </c>
      <c r="L41" s="18">
        <v>89910</v>
      </c>
      <c r="M41" s="18">
        <v>90180</v>
      </c>
      <c r="N41" s="18">
        <v>91060</v>
      </c>
      <c r="O41" s="18">
        <v>91640</v>
      </c>
      <c r="P41" s="18">
        <v>92170</v>
      </c>
      <c r="Q41" s="18">
        <v>92730</v>
      </c>
      <c r="R41" s="18">
        <v>93850</v>
      </c>
      <c r="S41" s="18">
        <v>95570</v>
      </c>
      <c r="T41" s="18">
        <v>97480</v>
      </c>
      <c r="U41" s="18">
        <v>98340</v>
      </c>
      <c r="V41" s="21">
        <v>99140</v>
      </c>
      <c r="W41" s="21">
        <v>99920</v>
      </c>
      <c r="X41" s="21">
        <v>100860</v>
      </c>
      <c r="Y41" s="21">
        <v>101390</v>
      </c>
      <c r="Z41" s="21">
        <v>102090</v>
      </c>
      <c r="AA41" s="21">
        <v>103050</v>
      </c>
      <c r="AB41" s="21">
        <v>104090</v>
      </c>
      <c r="AC41" s="21">
        <v>104840</v>
      </c>
      <c r="AD41" s="21">
        <v>105790</v>
      </c>
      <c r="AE41" s="21">
        <v>107090</v>
      </c>
      <c r="AF41" s="18">
        <v>107900</v>
      </c>
      <c r="AG41" s="18">
        <v>109580</v>
      </c>
    </row>
    <row r="42" spans="1:33" x14ac:dyDescent="0.35">
      <c r="A42" s="16" t="s">
        <v>47</v>
      </c>
      <c r="B42" s="17" t="s">
        <v>6</v>
      </c>
      <c r="C42" s="18">
        <v>85770</v>
      </c>
      <c r="D42" s="18">
        <v>86050</v>
      </c>
      <c r="E42" s="18">
        <v>86490</v>
      </c>
      <c r="F42" s="18">
        <v>86660</v>
      </c>
      <c r="G42" s="18">
        <v>87530</v>
      </c>
      <c r="H42" s="18">
        <v>87410</v>
      </c>
      <c r="I42" s="18">
        <v>87890</v>
      </c>
      <c r="J42" s="18">
        <v>88310</v>
      </c>
      <c r="K42" s="18">
        <v>88520</v>
      </c>
      <c r="L42" s="18">
        <v>89040</v>
      </c>
      <c r="M42" s="18">
        <v>89410</v>
      </c>
      <c r="N42" s="18">
        <v>89930</v>
      </c>
      <c r="O42" s="18">
        <v>89870</v>
      </c>
      <c r="P42" s="18">
        <v>89790</v>
      </c>
      <c r="Q42" s="18">
        <v>89880</v>
      </c>
      <c r="R42" s="18">
        <v>89750</v>
      </c>
      <c r="S42" s="18">
        <v>89840</v>
      </c>
      <c r="T42" s="18">
        <v>89870</v>
      </c>
      <c r="U42" s="18">
        <v>89980</v>
      </c>
      <c r="V42" s="21">
        <v>90410</v>
      </c>
      <c r="W42" s="21">
        <v>90810</v>
      </c>
      <c r="X42" s="21">
        <v>91040</v>
      </c>
      <c r="Y42" s="21">
        <v>91530</v>
      </c>
      <c r="Z42" s="21">
        <v>92410</v>
      </c>
      <c r="AA42" s="21">
        <v>92940</v>
      </c>
      <c r="AB42" s="21">
        <v>93810</v>
      </c>
      <c r="AC42" s="21">
        <v>94760</v>
      </c>
      <c r="AD42" s="21">
        <v>95170</v>
      </c>
      <c r="AE42" s="21">
        <v>95530</v>
      </c>
      <c r="AF42" s="18">
        <v>96060</v>
      </c>
      <c r="AG42" s="18">
        <v>96580</v>
      </c>
    </row>
    <row r="43" spans="1:33" x14ac:dyDescent="0.35">
      <c r="A43" s="16" t="s">
        <v>47</v>
      </c>
      <c r="B43" s="17" t="s">
        <v>8</v>
      </c>
      <c r="C43" s="18">
        <v>142500</v>
      </c>
      <c r="D43" s="18">
        <v>142400</v>
      </c>
      <c r="E43" s="18">
        <v>142240</v>
      </c>
      <c r="F43" s="18">
        <v>142280</v>
      </c>
      <c r="G43" s="18">
        <v>142680</v>
      </c>
      <c r="H43" s="18">
        <v>143040</v>
      </c>
      <c r="I43" s="18">
        <v>143340</v>
      </c>
      <c r="J43" s="18">
        <v>143880</v>
      </c>
      <c r="K43" s="18">
        <v>144570</v>
      </c>
      <c r="L43" s="18">
        <v>144650</v>
      </c>
      <c r="M43" s="18">
        <v>145270</v>
      </c>
      <c r="N43" s="18">
        <v>145920</v>
      </c>
      <c r="O43" s="18">
        <v>146800</v>
      </c>
      <c r="P43" s="18">
        <v>148300</v>
      </c>
      <c r="Q43" s="18">
        <v>150130</v>
      </c>
      <c r="R43" s="18">
        <v>151090</v>
      </c>
      <c r="S43" s="18">
        <v>152320</v>
      </c>
      <c r="T43" s="18">
        <v>153290</v>
      </c>
      <c r="U43" s="18">
        <v>154210</v>
      </c>
      <c r="V43" s="21">
        <v>155130</v>
      </c>
      <c r="W43" s="21">
        <v>156250</v>
      </c>
      <c r="X43" s="21">
        <v>156800</v>
      </c>
      <c r="Y43" s="21">
        <v>157160</v>
      </c>
      <c r="Z43" s="21">
        <v>157690</v>
      </c>
      <c r="AA43" s="21">
        <v>158460</v>
      </c>
      <c r="AB43" s="21">
        <v>159380</v>
      </c>
      <c r="AC43" s="21">
        <v>160130</v>
      </c>
      <c r="AD43" s="21">
        <v>160340</v>
      </c>
      <c r="AE43" s="21">
        <v>160890</v>
      </c>
      <c r="AF43" s="18">
        <v>160560</v>
      </c>
      <c r="AG43" s="18">
        <v>160700</v>
      </c>
    </row>
    <row r="44" spans="1:33" x14ac:dyDescent="0.35">
      <c r="A44" s="16" t="s">
        <v>47</v>
      </c>
      <c r="B44" s="17" t="s">
        <v>9</v>
      </c>
      <c r="C44" s="18">
        <v>347360</v>
      </c>
      <c r="D44" s="18">
        <v>347910</v>
      </c>
      <c r="E44" s="18">
        <v>349260</v>
      </c>
      <c r="F44" s="18">
        <v>350190</v>
      </c>
      <c r="G44" s="18">
        <v>349720</v>
      </c>
      <c r="H44" s="18">
        <v>347430</v>
      </c>
      <c r="I44" s="18">
        <v>346540</v>
      </c>
      <c r="J44" s="18">
        <v>346540</v>
      </c>
      <c r="K44" s="18">
        <v>347030</v>
      </c>
      <c r="L44" s="18">
        <v>348340</v>
      </c>
      <c r="M44" s="18">
        <v>349770</v>
      </c>
      <c r="N44" s="18">
        <v>350740</v>
      </c>
      <c r="O44" s="18">
        <v>351360</v>
      </c>
      <c r="P44" s="18">
        <v>353050</v>
      </c>
      <c r="Q44" s="18">
        <v>355460</v>
      </c>
      <c r="R44" s="18">
        <v>357260</v>
      </c>
      <c r="S44" s="18">
        <v>358740</v>
      </c>
      <c r="T44" s="18">
        <v>360040</v>
      </c>
      <c r="U44" s="18">
        <v>361420</v>
      </c>
      <c r="V44" s="21">
        <v>362610</v>
      </c>
      <c r="W44" s="21">
        <v>365300</v>
      </c>
      <c r="X44" s="21">
        <v>366210</v>
      </c>
      <c r="Y44" s="21">
        <v>366900</v>
      </c>
      <c r="Z44" s="21">
        <v>367250</v>
      </c>
      <c r="AA44" s="21">
        <v>368080</v>
      </c>
      <c r="AB44" s="21">
        <v>370330</v>
      </c>
      <c r="AC44" s="21">
        <v>371410</v>
      </c>
      <c r="AD44" s="21">
        <v>371910</v>
      </c>
      <c r="AE44" s="21">
        <v>373550</v>
      </c>
      <c r="AF44" s="18">
        <v>374130</v>
      </c>
      <c r="AG44" s="18">
        <v>374730</v>
      </c>
    </row>
    <row r="45" spans="1:33" x14ac:dyDescent="0.35">
      <c r="A45" s="16" t="s">
        <v>47</v>
      </c>
      <c r="B45" s="17" t="s">
        <v>33</v>
      </c>
      <c r="C45" s="18">
        <v>629220</v>
      </c>
      <c r="D45" s="18">
        <v>622210</v>
      </c>
      <c r="E45" s="18">
        <v>616680</v>
      </c>
      <c r="F45" s="18">
        <v>612260</v>
      </c>
      <c r="G45" s="18">
        <v>604080</v>
      </c>
      <c r="H45" s="18">
        <v>598840</v>
      </c>
      <c r="I45" s="18">
        <v>590660</v>
      </c>
      <c r="J45" s="18">
        <v>587050</v>
      </c>
      <c r="K45" s="18">
        <v>582950</v>
      </c>
      <c r="L45" s="18">
        <v>577020</v>
      </c>
      <c r="M45" s="18">
        <v>578710</v>
      </c>
      <c r="N45" s="18">
        <v>576450</v>
      </c>
      <c r="O45" s="18">
        <v>572270</v>
      </c>
      <c r="P45" s="18">
        <v>569560</v>
      </c>
      <c r="Q45" s="18">
        <v>569250</v>
      </c>
      <c r="R45" s="18">
        <v>568460</v>
      </c>
      <c r="S45" s="18">
        <v>571760</v>
      </c>
      <c r="T45" s="18">
        <v>576200</v>
      </c>
      <c r="U45" s="18">
        <v>581620</v>
      </c>
      <c r="V45" s="21">
        <v>586500</v>
      </c>
      <c r="W45" s="21">
        <v>593060</v>
      </c>
      <c r="X45" s="21">
        <v>595070</v>
      </c>
      <c r="Y45" s="21">
        <v>596520</v>
      </c>
      <c r="Z45" s="21">
        <v>599640</v>
      </c>
      <c r="AA45" s="21">
        <v>606340</v>
      </c>
      <c r="AB45" s="21">
        <v>615070</v>
      </c>
      <c r="AC45" s="21">
        <v>621020</v>
      </c>
      <c r="AD45" s="21">
        <v>626410</v>
      </c>
      <c r="AE45" s="21">
        <v>633120</v>
      </c>
      <c r="AF45" s="18">
        <v>635640</v>
      </c>
      <c r="AG45" s="18">
        <v>635130</v>
      </c>
    </row>
    <row r="46" spans="1:33" x14ac:dyDescent="0.35">
      <c r="A46" s="16" t="s">
        <v>47</v>
      </c>
      <c r="B46" s="17" t="s">
        <v>10</v>
      </c>
      <c r="C46" s="18">
        <v>203790</v>
      </c>
      <c r="D46" s="18">
        <v>205670</v>
      </c>
      <c r="E46" s="18">
        <v>206740</v>
      </c>
      <c r="F46" s="18">
        <v>207380</v>
      </c>
      <c r="G46" s="18">
        <v>208220</v>
      </c>
      <c r="H46" s="18">
        <v>208650</v>
      </c>
      <c r="I46" s="18">
        <v>208560</v>
      </c>
      <c r="J46" s="18">
        <v>208850</v>
      </c>
      <c r="K46" s="18">
        <v>209200</v>
      </c>
      <c r="L46" s="18">
        <v>209130</v>
      </c>
      <c r="M46" s="18">
        <v>208920</v>
      </c>
      <c r="N46" s="18">
        <v>209760</v>
      </c>
      <c r="O46" s="18">
        <v>211640</v>
      </c>
      <c r="P46" s="18">
        <v>214560</v>
      </c>
      <c r="Q46" s="18">
        <v>218060</v>
      </c>
      <c r="R46" s="18">
        <v>220780</v>
      </c>
      <c r="S46" s="18">
        <v>224000</v>
      </c>
      <c r="T46" s="18">
        <v>226970</v>
      </c>
      <c r="U46" s="18">
        <v>228750</v>
      </c>
      <c r="V46" s="21">
        <v>230730</v>
      </c>
      <c r="W46" s="21">
        <v>232730</v>
      </c>
      <c r="X46" s="21">
        <v>232890</v>
      </c>
      <c r="Y46" s="21">
        <v>232930</v>
      </c>
      <c r="Z46" s="21">
        <v>233080</v>
      </c>
      <c r="AA46" s="21">
        <v>234110</v>
      </c>
      <c r="AB46" s="21">
        <v>234770</v>
      </c>
      <c r="AC46" s="21">
        <v>235180</v>
      </c>
      <c r="AD46" s="21">
        <v>235540</v>
      </c>
      <c r="AE46" s="21">
        <v>235830</v>
      </c>
      <c r="AF46" s="18">
        <v>235430</v>
      </c>
      <c r="AG46" s="18">
        <v>238060</v>
      </c>
    </row>
    <row r="47" spans="1:33" x14ac:dyDescent="0.35">
      <c r="A47" s="16" t="s">
        <v>47</v>
      </c>
      <c r="B47" s="17" t="s">
        <v>11</v>
      </c>
      <c r="C47" s="18">
        <v>91390</v>
      </c>
      <c r="D47" s="18">
        <v>90850</v>
      </c>
      <c r="E47" s="18">
        <v>89890</v>
      </c>
      <c r="F47" s="18">
        <v>89320</v>
      </c>
      <c r="G47" s="18">
        <v>88640</v>
      </c>
      <c r="H47" s="18">
        <v>87060</v>
      </c>
      <c r="I47" s="18">
        <v>86460</v>
      </c>
      <c r="J47" s="18">
        <v>85840</v>
      </c>
      <c r="K47" s="18">
        <v>85300</v>
      </c>
      <c r="L47" s="18">
        <v>84660</v>
      </c>
      <c r="M47" s="18">
        <v>84150</v>
      </c>
      <c r="N47" s="18">
        <v>83730</v>
      </c>
      <c r="O47" s="18">
        <v>83300</v>
      </c>
      <c r="P47" s="18">
        <v>82690</v>
      </c>
      <c r="Q47" s="18">
        <v>82680</v>
      </c>
      <c r="R47" s="18">
        <v>82320</v>
      </c>
      <c r="S47" s="18">
        <v>82110</v>
      </c>
      <c r="T47" s="18">
        <v>82000</v>
      </c>
      <c r="U47" s="18">
        <v>81670</v>
      </c>
      <c r="V47" s="21">
        <v>81510</v>
      </c>
      <c r="W47" s="21">
        <v>81220</v>
      </c>
      <c r="X47" s="21">
        <v>80690</v>
      </c>
      <c r="Y47" s="21">
        <v>80340</v>
      </c>
      <c r="Z47" s="21">
        <v>79890</v>
      </c>
      <c r="AA47" s="21">
        <v>79500</v>
      </c>
      <c r="AB47" s="21">
        <v>79160</v>
      </c>
      <c r="AC47" s="21">
        <v>78760</v>
      </c>
      <c r="AD47" s="21">
        <v>78150</v>
      </c>
      <c r="AE47" s="21">
        <v>77800</v>
      </c>
      <c r="AF47" s="18">
        <v>77060</v>
      </c>
      <c r="AG47" s="18">
        <v>76700</v>
      </c>
    </row>
    <row r="48" spans="1:33" x14ac:dyDescent="0.35">
      <c r="A48" s="16" t="s">
        <v>47</v>
      </c>
      <c r="B48" s="17" t="s">
        <v>12</v>
      </c>
      <c r="C48" s="18">
        <v>79530</v>
      </c>
      <c r="D48" s="18">
        <v>79050</v>
      </c>
      <c r="E48" s="18">
        <v>79030</v>
      </c>
      <c r="F48" s="18">
        <v>79060</v>
      </c>
      <c r="G48" s="18">
        <v>78860</v>
      </c>
      <c r="H48" s="18">
        <v>78960</v>
      </c>
      <c r="I48" s="18">
        <v>79550</v>
      </c>
      <c r="J48" s="18">
        <v>80120</v>
      </c>
      <c r="K48" s="18">
        <v>80630</v>
      </c>
      <c r="L48" s="18">
        <v>81110</v>
      </c>
      <c r="M48" s="18">
        <v>80950</v>
      </c>
      <c r="N48" s="18">
        <v>80880</v>
      </c>
      <c r="O48" s="18">
        <v>80280</v>
      </c>
      <c r="P48" s="18">
        <v>80230</v>
      </c>
      <c r="Q48" s="18">
        <v>80050</v>
      </c>
      <c r="R48" s="18">
        <v>79990</v>
      </c>
      <c r="S48" s="18">
        <v>80370</v>
      </c>
      <c r="T48" s="18">
        <v>81550</v>
      </c>
      <c r="U48" s="18">
        <v>81900</v>
      </c>
      <c r="V48" s="21">
        <v>82360</v>
      </c>
      <c r="W48" s="21">
        <v>83450</v>
      </c>
      <c r="X48" s="21">
        <v>84240</v>
      </c>
      <c r="Y48" s="21">
        <v>84710</v>
      </c>
      <c r="Z48" s="21">
        <v>86220</v>
      </c>
      <c r="AA48" s="21">
        <v>87390</v>
      </c>
      <c r="AB48" s="21">
        <v>88610</v>
      </c>
      <c r="AC48" s="21">
        <v>90090</v>
      </c>
      <c r="AD48" s="21">
        <v>91340</v>
      </c>
      <c r="AE48" s="21">
        <v>92460</v>
      </c>
      <c r="AF48" s="18">
        <v>93150</v>
      </c>
      <c r="AG48" s="18">
        <v>94680</v>
      </c>
    </row>
    <row r="49" spans="1:33" x14ac:dyDescent="0.35">
      <c r="A49" s="16" t="s">
        <v>47</v>
      </c>
      <c r="B49" s="17" t="s">
        <v>13</v>
      </c>
      <c r="C49" s="18">
        <v>83990</v>
      </c>
      <c r="D49" s="18">
        <v>85380</v>
      </c>
      <c r="E49" s="18">
        <v>86520</v>
      </c>
      <c r="F49" s="18">
        <v>87850</v>
      </c>
      <c r="G49" s="18">
        <v>87870</v>
      </c>
      <c r="H49" s="18">
        <v>87430</v>
      </c>
      <c r="I49" s="18">
        <v>87160</v>
      </c>
      <c r="J49" s="18">
        <v>86800</v>
      </c>
      <c r="K49" s="18">
        <v>86800</v>
      </c>
      <c r="L49" s="18">
        <v>86720</v>
      </c>
      <c r="M49" s="18">
        <v>87000</v>
      </c>
      <c r="N49" s="18">
        <v>87690</v>
      </c>
      <c r="O49" s="18">
        <v>88830</v>
      </c>
      <c r="P49" s="18">
        <v>89380</v>
      </c>
      <c r="Q49" s="18">
        <v>90100</v>
      </c>
      <c r="R49" s="18">
        <v>90780</v>
      </c>
      <c r="S49" s="18">
        <v>91440</v>
      </c>
      <c r="T49" s="18">
        <v>92840</v>
      </c>
      <c r="U49" s="18">
        <v>93160</v>
      </c>
      <c r="V49" s="21">
        <v>93690</v>
      </c>
      <c r="W49" s="21">
        <v>93470</v>
      </c>
      <c r="X49" s="21">
        <v>92930</v>
      </c>
      <c r="Y49" s="21">
        <v>94360</v>
      </c>
      <c r="Z49" s="21">
        <v>94770</v>
      </c>
      <c r="AA49" s="21">
        <v>95510</v>
      </c>
      <c r="AB49" s="21">
        <v>96070</v>
      </c>
      <c r="AC49" s="21">
        <v>95780</v>
      </c>
      <c r="AD49" s="21">
        <v>95520</v>
      </c>
      <c r="AE49" s="21">
        <v>95820</v>
      </c>
      <c r="AF49" s="18">
        <v>95710</v>
      </c>
      <c r="AG49" s="18">
        <v>96410</v>
      </c>
    </row>
    <row r="50" spans="1:33" x14ac:dyDescent="0.35">
      <c r="A50" s="16" t="s">
        <v>47</v>
      </c>
      <c r="B50" s="17" t="s">
        <v>7</v>
      </c>
      <c r="C50" s="18">
        <v>29330</v>
      </c>
      <c r="D50" s="18">
        <v>29240</v>
      </c>
      <c r="E50" s="18">
        <v>29260</v>
      </c>
      <c r="F50" s="18">
        <v>29120</v>
      </c>
      <c r="G50" s="18">
        <v>28810</v>
      </c>
      <c r="H50" s="18">
        <v>28600</v>
      </c>
      <c r="I50" s="18">
        <v>27910</v>
      </c>
      <c r="J50" s="18">
        <v>27540</v>
      </c>
      <c r="K50" s="18">
        <v>27210</v>
      </c>
      <c r="L50" s="18">
        <v>26790</v>
      </c>
      <c r="M50" s="18">
        <v>26450</v>
      </c>
      <c r="N50" s="18">
        <v>26350</v>
      </c>
      <c r="O50" s="18">
        <v>26430</v>
      </c>
      <c r="P50" s="18">
        <v>26650</v>
      </c>
      <c r="Q50" s="18">
        <v>26930</v>
      </c>
      <c r="R50" s="18">
        <v>27060</v>
      </c>
      <c r="S50" s="18">
        <v>27210</v>
      </c>
      <c r="T50" s="18">
        <v>27280</v>
      </c>
      <c r="U50" s="18">
        <v>27420</v>
      </c>
      <c r="V50" s="21">
        <v>27600</v>
      </c>
      <c r="W50" s="21">
        <v>27690</v>
      </c>
      <c r="X50" s="21">
        <v>27560</v>
      </c>
      <c r="Y50" s="21">
        <v>27400</v>
      </c>
      <c r="Z50" s="21">
        <v>27250</v>
      </c>
      <c r="AA50" s="21">
        <v>27070</v>
      </c>
      <c r="AB50" s="21">
        <v>26900</v>
      </c>
      <c r="AC50" s="21">
        <v>26950</v>
      </c>
      <c r="AD50" s="21">
        <v>26830</v>
      </c>
      <c r="AE50" s="21">
        <v>26720</v>
      </c>
      <c r="AF50" s="18">
        <v>26500</v>
      </c>
      <c r="AG50" s="18">
        <v>26640</v>
      </c>
    </row>
    <row r="51" spans="1:33" x14ac:dyDescent="0.35">
      <c r="A51" s="16" t="s">
        <v>47</v>
      </c>
      <c r="B51" s="17" t="s">
        <v>14</v>
      </c>
      <c r="C51" s="18">
        <v>138060</v>
      </c>
      <c r="D51" s="18">
        <v>137700</v>
      </c>
      <c r="E51" s="18">
        <v>137660</v>
      </c>
      <c r="F51" s="18">
        <v>137550</v>
      </c>
      <c r="G51" s="18">
        <v>137800</v>
      </c>
      <c r="H51" s="18">
        <v>137610</v>
      </c>
      <c r="I51" s="18">
        <v>137690</v>
      </c>
      <c r="J51" s="18">
        <v>137470</v>
      </c>
      <c r="K51" s="18">
        <v>137160</v>
      </c>
      <c r="L51" s="18">
        <v>136360</v>
      </c>
      <c r="M51" s="18">
        <v>135820</v>
      </c>
      <c r="N51" s="18">
        <v>135890</v>
      </c>
      <c r="O51" s="18">
        <v>136310</v>
      </c>
      <c r="P51" s="18">
        <v>136500</v>
      </c>
      <c r="Q51" s="18">
        <v>136690</v>
      </c>
      <c r="R51" s="18">
        <v>136790</v>
      </c>
      <c r="S51" s="18">
        <v>137420</v>
      </c>
      <c r="T51" s="18">
        <v>137910</v>
      </c>
      <c r="U51" s="18">
        <v>137830</v>
      </c>
      <c r="V51" s="21">
        <v>137800</v>
      </c>
      <c r="W51" s="21">
        <v>138090</v>
      </c>
      <c r="X51" s="21">
        <v>137570</v>
      </c>
      <c r="Y51" s="21">
        <v>136940</v>
      </c>
      <c r="Z51" s="21">
        <v>136480</v>
      </c>
      <c r="AA51" s="21">
        <v>136130</v>
      </c>
      <c r="AB51" s="21">
        <v>135890</v>
      </c>
      <c r="AC51" s="21">
        <v>135790</v>
      </c>
      <c r="AD51" s="21">
        <v>135280</v>
      </c>
      <c r="AE51" s="21">
        <v>134740</v>
      </c>
      <c r="AF51" s="18">
        <v>134250</v>
      </c>
      <c r="AG51" s="18">
        <v>134220</v>
      </c>
    </row>
    <row r="52" spans="1:33" x14ac:dyDescent="0.35">
      <c r="A52" s="16" t="s">
        <v>47</v>
      </c>
      <c r="B52" s="17" t="s">
        <v>31</v>
      </c>
      <c r="C52" s="18">
        <v>326900</v>
      </c>
      <c r="D52" s="18">
        <v>325840</v>
      </c>
      <c r="E52" s="18">
        <v>324200</v>
      </c>
      <c r="F52" s="18">
        <v>323830</v>
      </c>
      <c r="G52" s="18">
        <v>323450</v>
      </c>
      <c r="H52" s="18">
        <v>322300</v>
      </c>
      <c r="I52" s="18">
        <v>322510</v>
      </c>
      <c r="J52" s="18">
        <v>322180</v>
      </c>
      <c r="K52" s="18">
        <v>322160</v>
      </c>
      <c r="L52" s="18">
        <v>321390</v>
      </c>
      <c r="M52" s="18">
        <v>321180</v>
      </c>
      <c r="N52" s="18">
        <v>322520</v>
      </c>
      <c r="O52" s="18">
        <v>323700</v>
      </c>
      <c r="P52" s="18">
        <v>325400</v>
      </c>
      <c r="Q52" s="18">
        <v>327140</v>
      </c>
      <c r="R52" s="18">
        <v>328740</v>
      </c>
      <c r="S52" s="18">
        <v>331160</v>
      </c>
      <c r="T52" s="18">
        <v>333280</v>
      </c>
      <c r="U52" s="18">
        <v>335160</v>
      </c>
      <c r="V52" s="21">
        <v>336280</v>
      </c>
      <c r="W52" s="21">
        <v>337720</v>
      </c>
      <c r="X52" s="21">
        <v>337890</v>
      </c>
      <c r="Y52" s="21">
        <v>337780</v>
      </c>
      <c r="Z52" s="21">
        <v>338000</v>
      </c>
      <c r="AA52" s="21">
        <v>338260</v>
      </c>
      <c r="AB52" s="21">
        <v>339390</v>
      </c>
      <c r="AC52" s="21">
        <v>339960</v>
      </c>
      <c r="AD52" s="21">
        <v>340180</v>
      </c>
      <c r="AE52" s="21">
        <v>341370</v>
      </c>
      <c r="AF52" s="18">
        <v>341140</v>
      </c>
      <c r="AG52" s="18">
        <v>341400</v>
      </c>
    </row>
    <row r="53" spans="1:33" x14ac:dyDescent="0.35">
      <c r="A53" s="16" t="s">
        <v>47</v>
      </c>
      <c r="B53" s="17" t="s">
        <v>15</v>
      </c>
      <c r="C53" s="18">
        <v>19520</v>
      </c>
      <c r="D53" s="18">
        <v>19670</v>
      </c>
      <c r="E53" s="18">
        <v>19710</v>
      </c>
      <c r="F53" s="18">
        <v>19750</v>
      </c>
      <c r="G53" s="18">
        <v>19810</v>
      </c>
      <c r="H53" s="18">
        <v>19730</v>
      </c>
      <c r="I53" s="18">
        <v>19770</v>
      </c>
      <c r="J53" s="18">
        <v>19590</v>
      </c>
      <c r="K53" s="18">
        <v>19420</v>
      </c>
      <c r="L53" s="18">
        <v>19290</v>
      </c>
      <c r="M53" s="18">
        <v>19220</v>
      </c>
      <c r="N53" s="18">
        <v>19330</v>
      </c>
      <c r="O53" s="18">
        <v>19540</v>
      </c>
      <c r="P53" s="18">
        <v>19830</v>
      </c>
      <c r="Q53" s="18">
        <v>20070</v>
      </c>
      <c r="R53" s="18">
        <v>20340</v>
      </c>
      <c r="S53" s="18">
        <v>20580</v>
      </c>
      <c r="T53" s="18">
        <v>20740</v>
      </c>
      <c r="U53" s="18">
        <v>20940</v>
      </c>
      <c r="V53" s="21">
        <v>21220</v>
      </c>
      <c r="W53" s="21">
        <v>21420</v>
      </c>
      <c r="X53" s="21">
        <v>21530</v>
      </c>
      <c r="Y53" s="21">
        <v>21560</v>
      </c>
      <c r="Z53" s="21">
        <v>21580</v>
      </c>
      <c r="AA53" s="21">
        <v>21670</v>
      </c>
      <c r="AB53" s="21">
        <v>21850</v>
      </c>
      <c r="AC53" s="21">
        <v>22000</v>
      </c>
      <c r="AD53" s="21">
        <v>22190</v>
      </c>
      <c r="AE53" s="21">
        <v>22270</v>
      </c>
      <c r="AF53" s="18">
        <v>22400</v>
      </c>
      <c r="AG53" s="18">
        <v>22540</v>
      </c>
    </row>
    <row r="54" spans="1:33" x14ac:dyDescent="0.35">
      <c r="A54" s="16" t="s">
        <v>47</v>
      </c>
      <c r="B54" s="17" t="s">
        <v>16</v>
      </c>
      <c r="C54" s="18">
        <v>127370</v>
      </c>
      <c r="D54" s="18">
        <v>129300</v>
      </c>
      <c r="E54" s="18">
        <v>130570</v>
      </c>
      <c r="F54" s="18">
        <v>132230</v>
      </c>
      <c r="G54" s="18">
        <v>133220</v>
      </c>
      <c r="H54" s="18">
        <v>133130</v>
      </c>
      <c r="I54" s="18">
        <v>133980</v>
      </c>
      <c r="J54" s="18">
        <v>134580</v>
      </c>
      <c r="K54" s="18">
        <v>135200</v>
      </c>
      <c r="L54" s="18">
        <v>134970</v>
      </c>
      <c r="M54" s="18">
        <v>134950</v>
      </c>
      <c r="N54" s="18">
        <v>135130</v>
      </c>
      <c r="O54" s="18">
        <v>135960</v>
      </c>
      <c r="P54" s="18">
        <v>136900</v>
      </c>
      <c r="Q54" s="18">
        <v>138060</v>
      </c>
      <c r="R54" s="18">
        <v>139380</v>
      </c>
      <c r="S54" s="18">
        <v>141140</v>
      </c>
      <c r="T54" s="18">
        <v>143130</v>
      </c>
      <c r="U54" s="18">
        <v>144370</v>
      </c>
      <c r="V54" s="21">
        <v>145600</v>
      </c>
      <c r="W54" s="21">
        <v>146850</v>
      </c>
      <c r="X54" s="21">
        <v>147740</v>
      </c>
      <c r="Y54" s="21">
        <v>147770</v>
      </c>
      <c r="Z54" s="21">
        <v>148930</v>
      </c>
      <c r="AA54" s="21">
        <v>149930</v>
      </c>
      <c r="AB54" s="21">
        <v>150680</v>
      </c>
      <c r="AC54" s="21">
        <v>151100</v>
      </c>
      <c r="AD54" s="21">
        <v>151290</v>
      </c>
      <c r="AE54" s="21">
        <v>151950</v>
      </c>
      <c r="AF54" s="18">
        <v>151910</v>
      </c>
      <c r="AG54" s="18">
        <v>153810</v>
      </c>
    </row>
    <row r="55" spans="1:33" x14ac:dyDescent="0.35">
      <c r="A55" s="16" t="s">
        <v>47</v>
      </c>
      <c r="B55" s="17" t="s">
        <v>26</v>
      </c>
      <c r="C55" s="18">
        <v>175690</v>
      </c>
      <c r="D55" s="18">
        <v>175280</v>
      </c>
      <c r="E55" s="18">
        <v>175320</v>
      </c>
      <c r="F55" s="18">
        <v>175460</v>
      </c>
      <c r="G55" s="18">
        <v>176430</v>
      </c>
      <c r="H55" s="18">
        <v>176390</v>
      </c>
      <c r="I55" s="18">
        <v>175800</v>
      </c>
      <c r="J55" s="18">
        <v>175320</v>
      </c>
      <c r="K55" s="18">
        <v>174390</v>
      </c>
      <c r="L55" s="18">
        <v>173680</v>
      </c>
      <c r="M55" s="18">
        <v>172850</v>
      </c>
      <c r="N55" s="18">
        <v>172300</v>
      </c>
      <c r="O55" s="18">
        <v>171560</v>
      </c>
      <c r="P55" s="18">
        <v>171470</v>
      </c>
      <c r="Q55" s="18">
        <v>171430</v>
      </c>
      <c r="R55" s="18">
        <v>171270</v>
      </c>
      <c r="S55" s="18">
        <v>171870</v>
      </c>
      <c r="T55" s="18">
        <v>172640</v>
      </c>
      <c r="U55" s="18">
        <v>173020</v>
      </c>
      <c r="V55" s="21">
        <v>173700</v>
      </c>
      <c r="W55" s="21">
        <v>174700</v>
      </c>
      <c r="X55" s="21">
        <v>174300</v>
      </c>
      <c r="Y55" s="21">
        <v>173890</v>
      </c>
      <c r="Z55" s="21">
        <v>174230</v>
      </c>
      <c r="AA55" s="21">
        <v>174560</v>
      </c>
      <c r="AB55" s="21">
        <v>175930</v>
      </c>
      <c r="AC55" s="21">
        <v>176830</v>
      </c>
      <c r="AD55" s="21">
        <v>177790</v>
      </c>
      <c r="AE55" s="21">
        <v>179100</v>
      </c>
      <c r="AF55" s="18">
        <v>179390</v>
      </c>
      <c r="AG55" s="18">
        <v>179940</v>
      </c>
    </row>
    <row r="56" spans="1:33" x14ac:dyDescent="0.35">
      <c r="A56" s="16" t="s">
        <v>47</v>
      </c>
      <c r="B56" s="17" t="s">
        <v>17</v>
      </c>
      <c r="C56" s="18">
        <v>103830</v>
      </c>
      <c r="D56" s="18">
        <v>104540</v>
      </c>
      <c r="E56" s="18">
        <v>105040</v>
      </c>
      <c r="F56" s="18">
        <v>105450</v>
      </c>
      <c r="G56" s="18">
        <v>105940</v>
      </c>
      <c r="H56" s="18">
        <v>105860</v>
      </c>
      <c r="I56" s="18">
        <v>105960</v>
      </c>
      <c r="J56" s="18">
        <v>106040</v>
      </c>
      <c r="K56" s="18">
        <v>105810</v>
      </c>
      <c r="L56" s="18">
        <v>106250</v>
      </c>
      <c r="M56" s="18">
        <v>106950</v>
      </c>
      <c r="N56" s="18">
        <v>107530</v>
      </c>
      <c r="O56" s="18">
        <v>108390</v>
      </c>
      <c r="P56" s="18">
        <v>109450</v>
      </c>
      <c r="Q56" s="18">
        <v>110250</v>
      </c>
      <c r="R56" s="18">
        <v>110860</v>
      </c>
      <c r="S56" s="18">
        <v>112200</v>
      </c>
      <c r="T56" s="18">
        <v>113360</v>
      </c>
      <c r="U56" s="18">
        <v>113590</v>
      </c>
      <c r="V56" s="21">
        <v>113700</v>
      </c>
      <c r="W56" s="21">
        <v>113880</v>
      </c>
      <c r="X56" s="21">
        <v>113720</v>
      </c>
      <c r="Y56" s="21">
        <v>113880</v>
      </c>
      <c r="Z56" s="21">
        <v>114040</v>
      </c>
      <c r="AA56" s="21">
        <v>114030</v>
      </c>
      <c r="AB56" s="21">
        <v>114530</v>
      </c>
      <c r="AC56" s="21">
        <v>115020</v>
      </c>
      <c r="AD56" s="21">
        <v>115270</v>
      </c>
      <c r="AE56" s="21">
        <v>115510</v>
      </c>
      <c r="AF56" s="18">
        <v>115240</v>
      </c>
      <c r="AG56" s="18">
        <v>116020</v>
      </c>
    </row>
    <row r="57" spans="1:33" x14ac:dyDescent="0.35">
      <c r="A57" s="16" t="s">
        <v>47</v>
      </c>
      <c r="B57" s="17" t="s">
        <v>18</v>
      </c>
      <c r="C57" s="18">
        <v>22530</v>
      </c>
      <c r="D57" s="18">
        <v>22600</v>
      </c>
      <c r="E57" s="18">
        <v>22760</v>
      </c>
      <c r="F57" s="18">
        <v>22790</v>
      </c>
      <c r="G57" s="18">
        <v>22970</v>
      </c>
      <c r="H57" s="18">
        <v>22860</v>
      </c>
      <c r="I57" s="18">
        <v>22830</v>
      </c>
      <c r="J57" s="18">
        <v>22700</v>
      </c>
      <c r="K57" s="18">
        <v>22510</v>
      </c>
      <c r="L57" s="18">
        <v>22180</v>
      </c>
      <c r="M57" s="18">
        <v>21960</v>
      </c>
      <c r="N57" s="18">
        <v>22000</v>
      </c>
      <c r="O57" s="18">
        <v>21950</v>
      </c>
      <c r="P57" s="18">
        <v>22090</v>
      </c>
      <c r="Q57" s="18">
        <v>22250</v>
      </c>
      <c r="R57" s="18">
        <v>22210</v>
      </c>
      <c r="S57" s="18">
        <v>22350</v>
      </c>
      <c r="T57" s="18">
        <v>22480</v>
      </c>
      <c r="U57" s="18">
        <v>22800</v>
      </c>
      <c r="V57" s="21">
        <v>23060</v>
      </c>
      <c r="W57" s="21">
        <v>23240</v>
      </c>
      <c r="X57" s="21">
        <v>23210</v>
      </c>
      <c r="Y57" s="21">
        <v>23200</v>
      </c>
      <c r="Z57" s="21">
        <v>23220</v>
      </c>
      <c r="AA57" s="21">
        <v>23200</v>
      </c>
      <c r="AB57" s="21">
        <v>23200</v>
      </c>
      <c r="AC57" s="21">
        <v>23080</v>
      </c>
      <c r="AD57" s="21">
        <v>22990</v>
      </c>
      <c r="AE57" s="21">
        <v>22920</v>
      </c>
      <c r="AF57" s="18">
        <v>22870</v>
      </c>
      <c r="AG57" s="18">
        <v>22940</v>
      </c>
    </row>
    <row r="58" spans="1:33" x14ac:dyDescent="0.35">
      <c r="A58" s="16" t="s">
        <v>47</v>
      </c>
      <c r="B58" s="17" t="s">
        <v>19</v>
      </c>
      <c r="C58" s="18">
        <v>113120</v>
      </c>
      <c r="D58" s="18">
        <v>113100</v>
      </c>
      <c r="E58" s="18">
        <v>113280</v>
      </c>
      <c r="F58" s="18">
        <v>113550</v>
      </c>
      <c r="G58" s="18">
        <v>113620</v>
      </c>
      <c r="H58" s="18">
        <v>113540</v>
      </c>
      <c r="I58" s="18">
        <v>113620</v>
      </c>
      <c r="J58" s="18">
        <v>113320</v>
      </c>
      <c r="K58" s="18">
        <v>112850</v>
      </c>
      <c r="L58" s="18">
        <v>112290</v>
      </c>
      <c r="M58" s="18">
        <v>112160</v>
      </c>
      <c r="N58" s="18">
        <v>111690</v>
      </c>
      <c r="O58" s="18">
        <v>111550</v>
      </c>
      <c r="P58" s="18">
        <v>111840</v>
      </c>
      <c r="Q58" s="18">
        <v>112030</v>
      </c>
      <c r="R58" s="18">
        <v>112100</v>
      </c>
      <c r="S58" s="18">
        <v>112380</v>
      </c>
      <c r="T58" s="18">
        <v>112610</v>
      </c>
      <c r="U58" s="18">
        <v>112490</v>
      </c>
      <c r="V58" s="21">
        <v>112600</v>
      </c>
      <c r="W58" s="21">
        <v>112980</v>
      </c>
      <c r="X58" s="21">
        <v>112920</v>
      </c>
      <c r="Y58" s="21">
        <v>112870</v>
      </c>
      <c r="Z58" s="21">
        <v>112530</v>
      </c>
      <c r="AA58" s="21">
        <v>112400</v>
      </c>
      <c r="AB58" s="21">
        <v>112470</v>
      </c>
      <c r="AC58" s="21">
        <v>112680</v>
      </c>
      <c r="AD58" s="21">
        <v>112550</v>
      </c>
      <c r="AE58" s="21">
        <v>112610</v>
      </c>
      <c r="AF58" s="18">
        <v>112140</v>
      </c>
      <c r="AG58" s="18">
        <v>112450</v>
      </c>
    </row>
    <row r="59" spans="1:33" x14ac:dyDescent="0.35">
      <c r="A59" s="16" t="s">
        <v>47</v>
      </c>
      <c r="B59" s="17" t="s">
        <v>20</v>
      </c>
      <c r="C59" s="18">
        <v>302530</v>
      </c>
      <c r="D59" s="18">
        <v>303220</v>
      </c>
      <c r="E59" s="18">
        <v>303950</v>
      </c>
      <c r="F59" s="18">
        <v>305220</v>
      </c>
      <c r="G59" s="18">
        <v>304930</v>
      </c>
      <c r="H59" s="18">
        <v>304760</v>
      </c>
      <c r="I59" s="18">
        <v>304440</v>
      </c>
      <c r="J59" s="18">
        <v>303330</v>
      </c>
      <c r="K59" s="18">
        <v>302580</v>
      </c>
      <c r="L59" s="18">
        <v>302270</v>
      </c>
      <c r="M59" s="18">
        <v>302340</v>
      </c>
      <c r="N59" s="18">
        <v>302770</v>
      </c>
      <c r="O59" s="18">
        <v>303480</v>
      </c>
      <c r="P59" s="18">
        <v>305660</v>
      </c>
      <c r="Q59" s="18">
        <v>306850</v>
      </c>
      <c r="R59" s="18">
        <v>308450</v>
      </c>
      <c r="S59" s="18">
        <v>310370</v>
      </c>
      <c r="T59" s="18">
        <v>311310</v>
      </c>
      <c r="U59" s="18">
        <v>312180</v>
      </c>
      <c r="V59" s="21">
        <v>313180</v>
      </c>
      <c r="W59" s="21">
        <v>313900</v>
      </c>
      <c r="X59" s="21">
        <v>314330</v>
      </c>
      <c r="Y59" s="21">
        <v>314810</v>
      </c>
      <c r="Z59" s="21">
        <v>315300</v>
      </c>
      <c r="AA59" s="21">
        <v>316230</v>
      </c>
      <c r="AB59" s="21">
        <v>317100</v>
      </c>
      <c r="AC59" s="21">
        <v>318170</v>
      </c>
      <c r="AD59" s="21">
        <v>319020</v>
      </c>
      <c r="AE59" s="21">
        <v>320530</v>
      </c>
      <c r="AF59" s="18">
        <v>320820</v>
      </c>
      <c r="AG59" s="18">
        <v>322630</v>
      </c>
    </row>
    <row r="60" spans="1:33" x14ac:dyDescent="0.35">
      <c r="A60" s="16" t="s">
        <v>47</v>
      </c>
      <c r="B60" s="17" t="s">
        <v>21</v>
      </c>
      <c r="C60" s="18">
        <v>80930</v>
      </c>
      <c r="D60" s="18">
        <v>81050</v>
      </c>
      <c r="E60" s="18">
        <v>81430</v>
      </c>
      <c r="F60" s="18">
        <v>81980</v>
      </c>
      <c r="G60" s="18">
        <v>82420</v>
      </c>
      <c r="H60" s="18">
        <v>83060</v>
      </c>
      <c r="I60" s="18">
        <v>84050</v>
      </c>
      <c r="J60" s="18">
        <v>84680</v>
      </c>
      <c r="K60" s="18">
        <v>85450</v>
      </c>
      <c r="L60" s="18">
        <v>86160</v>
      </c>
      <c r="M60" s="18">
        <v>86200</v>
      </c>
      <c r="N60" s="18">
        <v>86630</v>
      </c>
      <c r="O60" s="18">
        <v>87090</v>
      </c>
      <c r="P60" s="18">
        <v>86920</v>
      </c>
      <c r="Q60" s="18">
        <v>87510</v>
      </c>
      <c r="R60" s="18">
        <v>88090</v>
      </c>
      <c r="S60" s="18">
        <v>88430</v>
      </c>
      <c r="T60" s="18">
        <v>88540</v>
      </c>
      <c r="U60" s="18">
        <v>88690</v>
      </c>
      <c r="V60" s="21">
        <v>89550</v>
      </c>
      <c r="W60" s="21">
        <v>90330</v>
      </c>
      <c r="X60" s="21">
        <v>91010</v>
      </c>
      <c r="Y60" s="21">
        <v>91230</v>
      </c>
      <c r="Z60" s="21">
        <v>91520</v>
      </c>
      <c r="AA60" s="21">
        <v>92830</v>
      </c>
      <c r="AB60" s="21">
        <v>93750</v>
      </c>
      <c r="AC60" s="21">
        <v>94000</v>
      </c>
      <c r="AD60" s="21">
        <v>94330</v>
      </c>
      <c r="AE60" s="21">
        <v>94210</v>
      </c>
      <c r="AF60" s="18">
        <v>94080</v>
      </c>
      <c r="AG60" s="18">
        <v>93470</v>
      </c>
    </row>
    <row r="61" spans="1:33" x14ac:dyDescent="0.35">
      <c r="A61" s="16" t="s">
        <v>47</v>
      </c>
      <c r="B61" s="17" t="s">
        <v>27</v>
      </c>
      <c r="C61" s="18">
        <v>97250</v>
      </c>
      <c r="D61" s="18">
        <v>96920</v>
      </c>
      <c r="E61" s="18">
        <v>97000</v>
      </c>
      <c r="F61" s="18">
        <v>96780</v>
      </c>
      <c r="G61" s="18">
        <v>95870</v>
      </c>
      <c r="H61" s="18">
        <v>95320</v>
      </c>
      <c r="I61" s="18">
        <v>95200</v>
      </c>
      <c r="J61" s="18">
        <v>94930</v>
      </c>
      <c r="K61" s="18">
        <v>94420</v>
      </c>
      <c r="L61" s="18">
        <v>93930</v>
      </c>
      <c r="M61" s="18">
        <v>93320</v>
      </c>
      <c r="N61" s="18">
        <v>93040</v>
      </c>
      <c r="O61" s="18">
        <v>92470</v>
      </c>
      <c r="P61" s="18">
        <v>91960</v>
      </c>
      <c r="Q61" s="18">
        <v>91530</v>
      </c>
      <c r="R61" s="18">
        <v>91410</v>
      </c>
      <c r="S61" s="18">
        <v>91370</v>
      </c>
      <c r="T61" s="18">
        <v>91190</v>
      </c>
      <c r="U61" s="18">
        <v>91080</v>
      </c>
      <c r="V61" s="21">
        <v>90800</v>
      </c>
      <c r="W61" s="21">
        <v>90610</v>
      </c>
      <c r="X61" s="21">
        <v>90340</v>
      </c>
      <c r="Y61" s="21">
        <v>89800</v>
      </c>
      <c r="Z61" s="21">
        <v>89710</v>
      </c>
      <c r="AA61" s="21">
        <v>89590</v>
      </c>
      <c r="AB61" s="21">
        <v>89860</v>
      </c>
      <c r="AC61" s="21">
        <v>89610</v>
      </c>
      <c r="AD61" s="21">
        <v>89130</v>
      </c>
      <c r="AE61" s="21">
        <v>88930</v>
      </c>
      <c r="AF61" s="18">
        <v>88340</v>
      </c>
      <c r="AG61" s="18">
        <v>87790</v>
      </c>
    </row>
    <row r="62" spans="1:33" x14ac:dyDescent="0.35">
      <c r="A62" s="16" t="s">
        <v>47</v>
      </c>
      <c r="B62" s="17" t="s">
        <v>28</v>
      </c>
      <c r="C62" s="18">
        <v>145040</v>
      </c>
      <c r="D62" s="18">
        <v>144500</v>
      </c>
      <c r="E62" s="18">
        <v>145680</v>
      </c>
      <c r="F62" s="18">
        <v>147250</v>
      </c>
      <c r="G62" s="18">
        <v>148710</v>
      </c>
      <c r="H62" s="18">
        <v>150080</v>
      </c>
      <c r="I62" s="18">
        <v>151780</v>
      </c>
      <c r="J62" s="18">
        <v>153200</v>
      </c>
      <c r="K62" s="18">
        <v>154760</v>
      </c>
      <c r="L62" s="18">
        <v>157050</v>
      </c>
      <c r="M62" s="18">
        <v>159030</v>
      </c>
      <c r="N62" s="18">
        <v>160370</v>
      </c>
      <c r="O62" s="18">
        <v>161690</v>
      </c>
      <c r="P62" s="18">
        <v>163540</v>
      </c>
      <c r="Q62" s="18">
        <v>165010</v>
      </c>
      <c r="R62" s="18">
        <v>167110</v>
      </c>
      <c r="S62" s="18">
        <v>169470</v>
      </c>
      <c r="T62" s="18">
        <v>171390</v>
      </c>
      <c r="U62" s="18">
        <v>173040</v>
      </c>
      <c r="V62" s="21">
        <v>174090</v>
      </c>
      <c r="W62" s="21">
        <v>175300</v>
      </c>
      <c r="X62" s="21">
        <v>176010</v>
      </c>
      <c r="Y62" s="21">
        <v>176160</v>
      </c>
      <c r="Z62" s="21">
        <v>177200</v>
      </c>
      <c r="AA62" s="21">
        <v>178550</v>
      </c>
      <c r="AB62" s="21">
        <v>180130</v>
      </c>
      <c r="AC62" s="21">
        <v>181310</v>
      </c>
      <c r="AD62" s="21">
        <v>182140</v>
      </c>
      <c r="AE62" s="21">
        <v>183100</v>
      </c>
      <c r="AF62" s="18">
        <v>183820</v>
      </c>
      <c r="AG62" s="18">
        <v>185580</v>
      </c>
    </row>
    <row r="63" spans="1:33" ht="29.15" customHeight="1" x14ac:dyDescent="0.35">
      <c r="A63" s="17" t="s">
        <v>182</v>
      </c>
      <c r="B63" s="17" t="s">
        <v>54</v>
      </c>
      <c r="C63" s="18" t="s">
        <v>190</v>
      </c>
      <c r="D63" s="18" t="s">
        <v>190</v>
      </c>
      <c r="E63" s="18" t="s">
        <v>190</v>
      </c>
      <c r="F63" s="18" t="s">
        <v>190</v>
      </c>
      <c r="G63" s="18" t="s">
        <v>190</v>
      </c>
      <c r="H63" s="18" t="s">
        <v>190</v>
      </c>
      <c r="I63" s="18" t="s">
        <v>190</v>
      </c>
      <c r="J63" s="18" t="s">
        <v>190</v>
      </c>
      <c r="K63" s="18" t="s">
        <v>190</v>
      </c>
      <c r="L63" s="18" t="s">
        <v>190</v>
      </c>
      <c r="M63" s="18">
        <v>351412</v>
      </c>
      <c r="N63" s="18">
        <v>352228</v>
      </c>
      <c r="O63" s="18">
        <v>353126</v>
      </c>
      <c r="P63" s="18">
        <v>354193</v>
      </c>
      <c r="Q63" s="18">
        <v>357797</v>
      </c>
      <c r="R63" s="18">
        <v>361637</v>
      </c>
      <c r="S63" s="18">
        <v>366958</v>
      </c>
      <c r="T63" s="18">
        <v>370414</v>
      </c>
      <c r="U63" s="18">
        <v>375116</v>
      </c>
      <c r="V63" s="21">
        <v>379572</v>
      </c>
      <c r="W63" s="21">
        <v>384366</v>
      </c>
      <c r="X63" s="21">
        <v>388829</v>
      </c>
      <c r="Y63" s="21">
        <v>393106</v>
      </c>
      <c r="Z63" s="21">
        <v>397220</v>
      </c>
      <c r="AA63" s="21">
        <v>399368</v>
      </c>
      <c r="AB63" s="21">
        <v>398981</v>
      </c>
      <c r="AC63" s="21">
        <v>398063</v>
      </c>
      <c r="AD63" s="21">
        <v>396994</v>
      </c>
      <c r="AE63" s="21">
        <v>398356</v>
      </c>
      <c r="AF63" s="18">
        <v>399017</v>
      </c>
      <c r="AG63" s="18">
        <v>398650</v>
      </c>
    </row>
    <row r="64" spans="1:33" x14ac:dyDescent="0.35">
      <c r="A64" s="16" t="s">
        <v>182</v>
      </c>
      <c r="B64" s="16" t="s">
        <v>55</v>
      </c>
      <c r="C64" s="18" t="s">
        <v>190</v>
      </c>
      <c r="D64" s="18" t="s">
        <v>190</v>
      </c>
      <c r="E64" s="18" t="s">
        <v>190</v>
      </c>
      <c r="F64" s="18" t="s">
        <v>190</v>
      </c>
      <c r="G64" s="18" t="s">
        <v>190</v>
      </c>
      <c r="H64" s="18" t="s">
        <v>190</v>
      </c>
      <c r="I64" s="18" t="s">
        <v>190</v>
      </c>
      <c r="J64" s="18" t="s">
        <v>190</v>
      </c>
      <c r="K64" s="18" t="s">
        <v>190</v>
      </c>
      <c r="L64" s="18" t="s">
        <v>190</v>
      </c>
      <c r="M64" s="31">
        <v>20762</v>
      </c>
      <c r="N64" s="31">
        <v>20817</v>
      </c>
      <c r="O64" s="31">
        <v>20919</v>
      </c>
      <c r="P64" s="31">
        <v>21086</v>
      </c>
      <c r="Q64" s="31">
        <v>21369</v>
      </c>
      <c r="R64" s="31">
        <v>21601</v>
      </c>
      <c r="S64" s="31">
        <v>21747</v>
      </c>
      <c r="T64" s="31">
        <v>22114</v>
      </c>
      <c r="U64" s="31">
        <v>22219</v>
      </c>
      <c r="V64" s="21">
        <v>22345</v>
      </c>
      <c r="W64" s="21">
        <v>22422</v>
      </c>
      <c r="X64" s="21">
        <v>22428</v>
      </c>
      <c r="Y64" s="21">
        <v>22389</v>
      </c>
      <c r="Z64" s="21">
        <v>22195</v>
      </c>
      <c r="AA64" s="21">
        <v>22107</v>
      </c>
      <c r="AB64" s="21">
        <v>22209</v>
      </c>
      <c r="AC64" s="21">
        <v>22176</v>
      </c>
      <c r="AD64" s="21">
        <v>22287</v>
      </c>
      <c r="AE64" s="21">
        <v>22285</v>
      </c>
      <c r="AF64" s="18">
        <v>22204</v>
      </c>
      <c r="AG64" s="18">
        <v>22258</v>
      </c>
    </row>
    <row r="65" spans="1:33" x14ac:dyDescent="0.35">
      <c r="A65" s="16" t="s">
        <v>182</v>
      </c>
      <c r="B65" s="16" t="s">
        <v>56</v>
      </c>
      <c r="C65" s="18" t="s">
        <v>190</v>
      </c>
      <c r="D65" s="18" t="s">
        <v>190</v>
      </c>
      <c r="E65" s="18" t="s">
        <v>190</v>
      </c>
      <c r="F65" s="18" t="s">
        <v>190</v>
      </c>
      <c r="G65" s="18" t="s">
        <v>190</v>
      </c>
      <c r="H65" s="18" t="s">
        <v>190</v>
      </c>
      <c r="I65" s="18" t="s">
        <v>190</v>
      </c>
      <c r="J65" s="18" t="s">
        <v>190</v>
      </c>
      <c r="K65" s="18" t="s">
        <v>190</v>
      </c>
      <c r="L65" s="18" t="s">
        <v>190</v>
      </c>
      <c r="M65" s="31">
        <v>41532</v>
      </c>
      <c r="N65" s="31">
        <v>41726</v>
      </c>
      <c r="O65" s="31">
        <v>41374</v>
      </c>
      <c r="P65" s="31">
        <v>41872</v>
      </c>
      <c r="Q65" s="31">
        <v>42178</v>
      </c>
      <c r="R65" s="31">
        <v>42616</v>
      </c>
      <c r="S65" s="31">
        <v>42976</v>
      </c>
      <c r="T65" s="31">
        <v>43479</v>
      </c>
      <c r="U65" s="31">
        <v>43760</v>
      </c>
      <c r="V65" s="21">
        <v>43902</v>
      </c>
      <c r="W65" s="21">
        <v>44435</v>
      </c>
      <c r="X65" s="21">
        <v>44407</v>
      </c>
      <c r="Y65" s="21">
        <v>44609</v>
      </c>
      <c r="Z65" s="21">
        <v>44883</v>
      </c>
      <c r="AA65" s="21">
        <v>44901</v>
      </c>
      <c r="AB65" s="21">
        <v>44694</v>
      </c>
      <c r="AC65" s="21">
        <v>44462</v>
      </c>
      <c r="AD65" s="21">
        <v>44238</v>
      </c>
      <c r="AE65" s="21">
        <v>44202</v>
      </c>
      <c r="AF65" s="18">
        <v>43964</v>
      </c>
      <c r="AG65" s="18">
        <v>44033</v>
      </c>
    </row>
    <row r="66" spans="1:33" x14ac:dyDescent="0.35">
      <c r="A66" s="16" t="s">
        <v>182</v>
      </c>
      <c r="B66" s="16" t="s">
        <v>57</v>
      </c>
      <c r="C66" s="18" t="s">
        <v>190</v>
      </c>
      <c r="D66" s="18" t="s">
        <v>190</v>
      </c>
      <c r="E66" s="18" t="s">
        <v>190</v>
      </c>
      <c r="F66" s="18" t="s">
        <v>190</v>
      </c>
      <c r="G66" s="18" t="s">
        <v>190</v>
      </c>
      <c r="H66" s="18" t="s">
        <v>190</v>
      </c>
      <c r="I66" s="18" t="s">
        <v>190</v>
      </c>
      <c r="J66" s="18" t="s">
        <v>190</v>
      </c>
      <c r="K66" s="18" t="s">
        <v>190</v>
      </c>
      <c r="L66" s="18" t="s">
        <v>190</v>
      </c>
      <c r="M66" s="31">
        <v>11672</v>
      </c>
      <c r="N66" s="31">
        <v>11761</v>
      </c>
      <c r="O66" s="31">
        <v>11921</v>
      </c>
      <c r="P66" s="31">
        <v>12161</v>
      </c>
      <c r="Q66" s="31">
        <v>12451</v>
      </c>
      <c r="R66" s="31">
        <v>12621</v>
      </c>
      <c r="S66" s="31">
        <v>12849</v>
      </c>
      <c r="T66" s="31">
        <v>13071</v>
      </c>
      <c r="U66" s="31">
        <v>13128</v>
      </c>
      <c r="V66" s="21">
        <v>13439</v>
      </c>
      <c r="W66" s="21">
        <v>13592</v>
      </c>
      <c r="X66" s="21">
        <v>13597</v>
      </c>
      <c r="Y66" s="21">
        <v>13548</v>
      </c>
      <c r="Z66" s="21">
        <v>13644</v>
      </c>
      <c r="AA66" s="21">
        <v>13663</v>
      </c>
      <c r="AB66" s="21">
        <v>13777</v>
      </c>
      <c r="AC66" s="21">
        <v>13838</v>
      </c>
      <c r="AD66" s="21">
        <v>13909</v>
      </c>
      <c r="AE66" s="21">
        <v>13985</v>
      </c>
      <c r="AF66" s="18">
        <v>13948</v>
      </c>
      <c r="AG66" s="18">
        <v>14041</v>
      </c>
    </row>
    <row r="67" spans="1:33" x14ac:dyDescent="0.35">
      <c r="A67" s="16" t="s">
        <v>182</v>
      </c>
      <c r="B67" s="16" t="s">
        <v>58</v>
      </c>
      <c r="C67" s="18" t="s">
        <v>190</v>
      </c>
      <c r="D67" s="18" t="s">
        <v>190</v>
      </c>
      <c r="E67" s="18" t="s">
        <v>190</v>
      </c>
      <c r="F67" s="18" t="s">
        <v>190</v>
      </c>
      <c r="G67" s="18" t="s">
        <v>190</v>
      </c>
      <c r="H67" s="18" t="s">
        <v>190</v>
      </c>
      <c r="I67" s="18" t="s">
        <v>190</v>
      </c>
      <c r="J67" s="18" t="s">
        <v>190</v>
      </c>
      <c r="K67" s="18" t="s">
        <v>190</v>
      </c>
      <c r="L67" s="18" t="s">
        <v>190</v>
      </c>
      <c r="M67" s="31">
        <v>141060</v>
      </c>
      <c r="N67" s="31">
        <v>140323</v>
      </c>
      <c r="O67" s="31">
        <v>139962</v>
      </c>
      <c r="P67" s="31">
        <v>140402</v>
      </c>
      <c r="Q67" s="31">
        <v>140737</v>
      </c>
      <c r="R67" s="31">
        <v>140926</v>
      </c>
      <c r="S67" s="31">
        <v>141446</v>
      </c>
      <c r="T67" s="31">
        <v>141526</v>
      </c>
      <c r="U67" s="31">
        <v>141591</v>
      </c>
      <c r="V67" s="21">
        <v>141744</v>
      </c>
      <c r="W67" s="21">
        <v>142034</v>
      </c>
      <c r="X67" s="21">
        <v>141871</v>
      </c>
      <c r="Y67" s="21">
        <v>141672</v>
      </c>
      <c r="Z67" s="21">
        <v>141276</v>
      </c>
      <c r="AA67" s="21">
        <v>140984</v>
      </c>
      <c r="AB67" s="21">
        <v>140955</v>
      </c>
      <c r="AC67" s="21">
        <v>140866</v>
      </c>
      <c r="AD67" s="21">
        <v>140551</v>
      </c>
      <c r="AE67" s="21">
        <v>140549</v>
      </c>
      <c r="AF67" s="18">
        <v>139969</v>
      </c>
      <c r="AG67" s="18">
        <v>140371</v>
      </c>
    </row>
    <row r="68" spans="1:33" x14ac:dyDescent="0.35">
      <c r="A68" s="16" t="s">
        <v>182</v>
      </c>
      <c r="B68" s="16" t="s">
        <v>96</v>
      </c>
      <c r="C68" s="18" t="s">
        <v>190</v>
      </c>
      <c r="D68" s="18" t="s">
        <v>190</v>
      </c>
      <c r="E68" s="18" t="s">
        <v>190</v>
      </c>
      <c r="F68" s="18" t="s">
        <v>190</v>
      </c>
      <c r="G68" s="18" t="s">
        <v>190</v>
      </c>
      <c r="H68" s="18" t="s">
        <v>190</v>
      </c>
      <c r="I68" s="18" t="s">
        <v>190</v>
      </c>
      <c r="J68" s="18" t="s">
        <v>190</v>
      </c>
      <c r="K68" s="18" t="s">
        <v>190</v>
      </c>
      <c r="L68" s="18" t="s">
        <v>190</v>
      </c>
      <c r="M68" s="31">
        <v>17961</v>
      </c>
      <c r="N68" s="31">
        <v>17879</v>
      </c>
      <c r="O68" s="31">
        <v>17976</v>
      </c>
      <c r="P68" s="31">
        <v>18248</v>
      </c>
      <c r="Q68" s="31">
        <v>18471</v>
      </c>
      <c r="R68" s="31">
        <v>18500</v>
      </c>
      <c r="S68" s="31">
        <v>18908</v>
      </c>
      <c r="T68" s="31">
        <v>19205</v>
      </c>
      <c r="U68" s="31">
        <v>19254</v>
      </c>
      <c r="V68" s="21">
        <v>19026</v>
      </c>
      <c r="W68" s="21">
        <v>19028</v>
      </c>
      <c r="X68" s="21">
        <v>18928</v>
      </c>
      <c r="Y68" s="21">
        <v>18919</v>
      </c>
      <c r="Z68" s="21">
        <v>18760</v>
      </c>
      <c r="AA68" s="21">
        <v>18853</v>
      </c>
      <c r="AB68" s="21">
        <v>18888</v>
      </c>
      <c r="AC68" s="21">
        <v>18895</v>
      </c>
      <c r="AD68" s="21">
        <v>18887</v>
      </c>
      <c r="AE68" s="21">
        <v>18861</v>
      </c>
      <c r="AF68" s="18">
        <v>18872</v>
      </c>
      <c r="AG68" s="18">
        <v>19164</v>
      </c>
    </row>
    <row r="69" spans="1:33" x14ac:dyDescent="0.35">
      <c r="A69" s="16" t="s">
        <v>182</v>
      </c>
      <c r="B69" s="16" t="s">
        <v>59</v>
      </c>
      <c r="C69" s="18" t="s">
        <v>190</v>
      </c>
      <c r="D69" s="18" t="s">
        <v>190</v>
      </c>
      <c r="E69" s="18" t="s">
        <v>190</v>
      </c>
      <c r="F69" s="18" t="s">
        <v>190</v>
      </c>
      <c r="G69" s="18" t="s">
        <v>190</v>
      </c>
      <c r="H69" s="18" t="s">
        <v>190</v>
      </c>
      <c r="I69" s="18" t="s">
        <v>190</v>
      </c>
      <c r="J69" s="18" t="s">
        <v>190</v>
      </c>
      <c r="K69" s="18" t="s">
        <v>190</v>
      </c>
      <c r="L69" s="18" t="s">
        <v>190</v>
      </c>
      <c r="M69" s="31">
        <v>6680</v>
      </c>
      <c r="N69" s="31">
        <v>6763</v>
      </c>
      <c r="O69" s="31">
        <v>6852</v>
      </c>
      <c r="P69" s="31">
        <v>6876</v>
      </c>
      <c r="Q69" s="31">
        <v>6956</v>
      </c>
      <c r="R69" s="31">
        <v>7022</v>
      </c>
      <c r="S69" s="31">
        <v>7019</v>
      </c>
      <c r="T69" s="31">
        <v>7001</v>
      </c>
      <c r="U69" s="31">
        <v>6944</v>
      </c>
      <c r="V69" s="21">
        <v>6953</v>
      </c>
      <c r="W69" s="21">
        <v>6944</v>
      </c>
      <c r="X69" s="21">
        <v>6982</v>
      </c>
      <c r="Y69" s="21">
        <v>7009</v>
      </c>
      <c r="Z69" s="21">
        <v>6974</v>
      </c>
      <c r="AA69" s="21">
        <v>6950</v>
      </c>
      <c r="AB69" s="21">
        <v>6930</v>
      </c>
      <c r="AC69" s="21">
        <v>6956</v>
      </c>
      <c r="AD69" s="21">
        <v>7021</v>
      </c>
      <c r="AE69" s="21">
        <v>7063</v>
      </c>
      <c r="AF69" s="18">
        <v>6998</v>
      </c>
      <c r="AG69" s="18">
        <v>7262</v>
      </c>
    </row>
    <row r="70" spans="1:33" x14ac:dyDescent="0.35">
      <c r="A70" s="16" t="s">
        <v>182</v>
      </c>
      <c r="B70" s="16" t="s">
        <v>60</v>
      </c>
      <c r="C70" s="18" t="s">
        <v>190</v>
      </c>
      <c r="D70" s="18" t="s">
        <v>190</v>
      </c>
      <c r="E70" s="18" t="s">
        <v>190</v>
      </c>
      <c r="F70" s="18" t="s">
        <v>190</v>
      </c>
      <c r="G70" s="18" t="s">
        <v>190</v>
      </c>
      <c r="H70" s="18" t="s">
        <v>190</v>
      </c>
      <c r="I70" s="18" t="s">
        <v>190</v>
      </c>
      <c r="J70" s="18" t="s">
        <v>190</v>
      </c>
      <c r="K70" s="18" t="s">
        <v>190</v>
      </c>
      <c r="L70" s="18" t="s">
        <v>190</v>
      </c>
      <c r="M70" s="31">
        <v>8273</v>
      </c>
      <c r="N70" s="31">
        <v>8167</v>
      </c>
      <c r="O70" s="31">
        <v>8134</v>
      </c>
      <c r="P70" s="31">
        <v>8242</v>
      </c>
      <c r="Q70" s="31">
        <v>8179</v>
      </c>
      <c r="R70" s="31">
        <v>8188</v>
      </c>
      <c r="S70" s="31">
        <v>8167</v>
      </c>
      <c r="T70" s="31">
        <v>8061</v>
      </c>
      <c r="U70" s="31">
        <v>7991</v>
      </c>
      <c r="V70" s="21">
        <v>7974</v>
      </c>
      <c r="W70" s="21">
        <v>7898</v>
      </c>
      <c r="X70" s="21">
        <v>7757</v>
      </c>
      <c r="Y70" s="21">
        <v>7771</v>
      </c>
      <c r="Z70" s="21">
        <v>7740</v>
      </c>
      <c r="AA70" s="21">
        <v>7645</v>
      </c>
      <c r="AB70" s="21">
        <v>7591</v>
      </c>
      <c r="AC70" s="21">
        <v>7501</v>
      </c>
      <c r="AD70" s="21">
        <v>7475</v>
      </c>
      <c r="AE70" s="21">
        <v>7386</v>
      </c>
      <c r="AF70" s="18">
        <v>7375</v>
      </c>
      <c r="AG70" s="18">
        <v>7376</v>
      </c>
    </row>
    <row r="71" spans="1:33" x14ac:dyDescent="0.35">
      <c r="A71" s="16" t="s">
        <v>182</v>
      </c>
      <c r="B71" s="16" t="s">
        <v>97</v>
      </c>
      <c r="C71" s="18" t="s">
        <v>190</v>
      </c>
      <c r="D71" s="18" t="s">
        <v>190</v>
      </c>
      <c r="E71" s="18" t="s">
        <v>190</v>
      </c>
      <c r="F71" s="18" t="s">
        <v>190</v>
      </c>
      <c r="G71" s="18" t="s">
        <v>190</v>
      </c>
      <c r="H71" s="18" t="s">
        <v>190</v>
      </c>
      <c r="I71" s="18" t="s">
        <v>190</v>
      </c>
      <c r="J71" s="18" t="s">
        <v>190</v>
      </c>
      <c r="K71" s="18" t="s">
        <v>190</v>
      </c>
      <c r="L71" s="18" t="s">
        <v>190</v>
      </c>
      <c r="M71" s="31">
        <v>9950</v>
      </c>
      <c r="N71" s="31">
        <v>9897</v>
      </c>
      <c r="O71" s="31">
        <v>9926</v>
      </c>
      <c r="P71" s="31">
        <v>10051</v>
      </c>
      <c r="Q71" s="31">
        <v>10023</v>
      </c>
      <c r="R71" s="31">
        <v>10072</v>
      </c>
      <c r="S71" s="31">
        <v>10130</v>
      </c>
      <c r="T71" s="31">
        <v>10119</v>
      </c>
      <c r="U71" s="31">
        <v>10021</v>
      </c>
      <c r="V71" s="21">
        <v>10037</v>
      </c>
      <c r="W71" s="21">
        <v>10086</v>
      </c>
      <c r="X71" s="21">
        <v>10024</v>
      </c>
      <c r="Y71" s="21">
        <v>9948</v>
      </c>
      <c r="Z71" s="21">
        <v>9874</v>
      </c>
      <c r="AA71" s="21">
        <v>9846</v>
      </c>
      <c r="AB71" s="21">
        <v>9782</v>
      </c>
      <c r="AC71" s="21">
        <v>9781</v>
      </c>
      <c r="AD71" s="21">
        <v>9741</v>
      </c>
      <c r="AE71" s="21">
        <v>9752</v>
      </c>
      <c r="AF71" s="18">
        <v>9821</v>
      </c>
      <c r="AG71" s="18">
        <v>9856</v>
      </c>
    </row>
    <row r="72" spans="1:33" x14ac:dyDescent="0.35">
      <c r="A72" s="16" t="s">
        <v>182</v>
      </c>
      <c r="B72" s="16" t="s">
        <v>61</v>
      </c>
      <c r="C72" s="18" t="s">
        <v>190</v>
      </c>
      <c r="D72" s="18" t="s">
        <v>190</v>
      </c>
      <c r="E72" s="18" t="s">
        <v>190</v>
      </c>
      <c r="F72" s="18" t="s">
        <v>190</v>
      </c>
      <c r="G72" s="18" t="s">
        <v>190</v>
      </c>
      <c r="H72" s="18" t="s">
        <v>190</v>
      </c>
      <c r="I72" s="18" t="s">
        <v>190</v>
      </c>
      <c r="J72" s="18" t="s">
        <v>190</v>
      </c>
      <c r="K72" s="18" t="s">
        <v>190</v>
      </c>
      <c r="L72" s="18" t="s">
        <v>190</v>
      </c>
      <c r="M72" s="31">
        <v>18739</v>
      </c>
      <c r="N72" s="31">
        <v>18712</v>
      </c>
      <c r="O72" s="31">
        <v>18713</v>
      </c>
      <c r="P72" s="31">
        <v>18918</v>
      </c>
      <c r="Q72" s="31">
        <v>18895</v>
      </c>
      <c r="R72" s="31">
        <v>18882</v>
      </c>
      <c r="S72" s="31">
        <v>18930</v>
      </c>
      <c r="T72" s="31">
        <v>19121</v>
      </c>
      <c r="U72" s="31">
        <v>19105</v>
      </c>
      <c r="V72" s="21">
        <v>19047</v>
      </c>
      <c r="W72" s="21">
        <v>19052</v>
      </c>
      <c r="X72" s="21">
        <v>19039</v>
      </c>
      <c r="Y72" s="21">
        <v>18965</v>
      </c>
      <c r="Z72" s="21">
        <v>18830</v>
      </c>
      <c r="AA72" s="21">
        <v>18900</v>
      </c>
      <c r="AB72" s="21">
        <v>18953</v>
      </c>
      <c r="AC72" s="21">
        <v>18950</v>
      </c>
      <c r="AD72" s="21">
        <v>18856</v>
      </c>
      <c r="AE72" s="21">
        <v>18945</v>
      </c>
      <c r="AF72" s="18">
        <v>18738</v>
      </c>
      <c r="AG72" s="18">
        <v>18781</v>
      </c>
    </row>
    <row r="73" spans="1:33" x14ac:dyDescent="0.35">
      <c r="A73" s="16" t="s">
        <v>182</v>
      </c>
      <c r="B73" s="16" t="s">
        <v>62</v>
      </c>
      <c r="C73" s="18" t="s">
        <v>190</v>
      </c>
      <c r="D73" s="18" t="s">
        <v>190</v>
      </c>
      <c r="E73" s="18" t="s">
        <v>190</v>
      </c>
      <c r="F73" s="18" t="s">
        <v>190</v>
      </c>
      <c r="G73" s="18" t="s">
        <v>190</v>
      </c>
      <c r="H73" s="18" t="s">
        <v>190</v>
      </c>
      <c r="I73" s="18" t="s">
        <v>190</v>
      </c>
      <c r="J73" s="18" t="s">
        <v>190</v>
      </c>
      <c r="K73" s="18" t="s">
        <v>190</v>
      </c>
      <c r="L73" s="18" t="s">
        <v>190</v>
      </c>
      <c r="M73" s="31">
        <v>75287</v>
      </c>
      <c r="N73" s="31">
        <v>75207</v>
      </c>
      <c r="O73" s="31">
        <v>74622</v>
      </c>
      <c r="P73" s="31">
        <v>73622</v>
      </c>
      <c r="Q73" s="31">
        <v>73088</v>
      </c>
      <c r="R73" s="31">
        <v>73696</v>
      </c>
      <c r="S73" s="31">
        <v>73570</v>
      </c>
      <c r="T73" s="31">
        <v>72903</v>
      </c>
      <c r="U73" s="31">
        <v>72522</v>
      </c>
      <c r="V73" s="21">
        <v>71988</v>
      </c>
      <c r="W73" s="21">
        <v>72573</v>
      </c>
      <c r="X73" s="21">
        <v>70997</v>
      </c>
      <c r="Y73" s="21">
        <v>72046</v>
      </c>
      <c r="Z73" s="21">
        <v>72198</v>
      </c>
      <c r="AA73" s="21">
        <v>72060</v>
      </c>
      <c r="AB73" s="21">
        <v>72816</v>
      </c>
      <c r="AC73" s="21">
        <v>72619</v>
      </c>
      <c r="AD73" s="21">
        <v>72125</v>
      </c>
      <c r="AE73" s="21">
        <v>72068</v>
      </c>
      <c r="AF73" s="18">
        <v>71804</v>
      </c>
      <c r="AG73" s="18">
        <v>71952</v>
      </c>
    </row>
    <row r="74" spans="1:33" x14ac:dyDescent="0.35">
      <c r="A74" s="16" t="s">
        <v>182</v>
      </c>
      <c r="B74" s="16" t="s">
        <v>63</v>
      </c>
      <c r="C74" s="18" t="s">
        <v>190</v>
      </c>
      <c r="D74" s="18" t="s">
        <v>190</v>
      </c>
      <c r="E74" s="18" t="s">
        <v>190</v>
      </c>
      <c r="F74" s="18" t="s">
        <v>190</v>
      </c>
      <c r="G74" s="18" t="s">
        <v>190</v>
      </c>
      <c r="H74" s="18" t="s">
        <v>190</v>
      </c>
      <c r="I74" s="18" t="s">
        <v>190</v>
      </c>
      <c r="J74" s="18" t="s">
        <v>190</v>
      </c>
      <c r="K74" s="18" t="s">
        <v>190</v>
      </c>
      <c r="L74" s="18" t="s">
        <v>190</v>
      </c>
      <c r="M74" s="31">
        <v>89016</v>
      </c>
      <c r="N74" s="31">
        <v>89209</v>
      </c>
      <c r="O74" s="31">
        <v>89413</v>
      </c>
      <c r="P74" s="31">
        <v>89913</v>
      </c>
      <c r="Q74" s="31">
        <v>90659</v>
      </c>
      <c r="R74" s="31">
        <v>90912</v>
      </c>
      <c r="S74" s="31">
        <v>91539</v>
      </c>
      <c r="T74" s="31">
        <v>91972</v>
      </c>
      <c r="U74" s="31">
        <v>92113</v>
      </c>
      <c r="V74" s="21">
        <v>92222</v>
      </c>
      <c r="W74" s="21">
        <v>92506</v>
      </c>
      <c r="X74" s="21">
        <v>92240</v>
      </c>
      <c r="Y74" s="21">
        <v>92066</v>
      </c>
      <c r="Z74" s="21">
        <v>92012</v>
      </c>
      <c r="AA74" s="21">
        <v>91784</v>
      </c>
      <c r="AB74" s="21">
        <v>91657</v>
      </c>
      <c r="AC74" s="21">
        <v>91387</v>
      </c>
      <c r="AD74" s="21">
        <v>91307</v>
      </c>
      <c r="AE74" s="21">
        <v>91269</v>
      </c>
      <c r="AF74" s="18">
        <v>90994</v>
      </c>
      <c r="AG74" s="18">
        <v>91273</v>
      </c>
    </row>
    <row r="75" spans="1:33" x14ac:dyDescent="0.35">
      <c r="A75" s="16" t="s">
        <v>182</v>
      </c>
      <c r="B75" s="16" t="s">
        <v>64</v>
      </c>
      <c r="C75" s="18" t="s">
        <v>190</v>
      </c>
      <c r="D75" s="18" t="s">
        <v>190</v>
      </c>
      <c r="E75" s="18" t="s">
        <v>190</v>
      </c>
      <c r="F75" s="18" t="s">
        <v>190</v>
      </c>
      <c r="G75" s="18" t="s">
        <v>190</v>
      </c>
      <c r="H75" s="18" t="s">
        <v>190</v>
      </c>
      <c r="I75" s="18" t="s">
        <v>190</v>
      </c>
      <c r="J75" s="18" t="s">
        <v>190</v>
      </c>
      <c r="K75" s="18" t="s">
        <v>190</v>
      </c>
      <c r="L75" s="18" t="s">
        <v>190</v>
      </c>
      <c r="M75" s="31">
        <v>231764</v>
      </c>
      <c r="N75" s="31">
        <v>231000</v>
      </c>
      <c r="O75" s="31">
        <v>231122</v>
      </c>
      <c r="P75" s="31">
        <v>231125</v>
      </c>
      <c r="Q75" s="31">
        <v>232566</v>
      </c>
      <c r="R75" s="31">
        <v>233195</v>
      </c>
      <c r="S75" s="31">
        <v>234362</v>
      </c>
      <c r="T75" s="31">
        <v>235264</v>
      </c>
      <c r="U75" s="31">
        <v>236388</v>
      </c>
      <c r="V75" s="21">
        <v>237850</v>
      </c>
      <c r="W75" s="21">
        <v>239335</v>
      </c>
      <c r="X75" s="21">
        <v>240161</v>
      </c>
      <c r="Y75" s="21">
        <v>240425</v>
      </c>
      <c r="Z75" s="21">
        <v>240836</v>
      </c>
      <c r="AA75" s="21">
        <v>241161</v>
      </c>
      <c r="AB75" s="21">
        <v>241018</v>
      </c>
      <c r="AC75" s="21">
        <v>241332</v>
      </c>
      <c r="AD75" s="21">
        <v>241265</v>
      </c>
      <c r="AE75" s="21">
        <v>241994</v>
      </c>
      <c r="AF75" s="18">
        <v>241123</v>
      </c>
      <c r="AG75" s="18">
        <v>240537</v>
      </c>
    </row>
    <row r="76" spans="1:33" x14ac:dyDescent="0.35">
      <c r="A76" s="16" t="s">
        <v>182</v>
      </c>
      <c r="B76" s="16" t="s">
        <v>65</v>
      </c>
      <c r="C76" s="18" t="s">
        <v>190</v>
      </c>
      <c r="D76" s="18" t="s">
        <v>190</v>
      </c>
      <c r="E76" s="18" t="s">
        <v>190</v>
      </c>
      <c r="F76" s="18" t="s">
        <v>190</v>
      </c>
      <c r="G76" s="18" t="s">
        <v>190</v>
      </c>
      <c r="H76" s="18" t="s">
        <v>190</v>
      </c>
      <c r="I76" s="18" t="s">
        <v>190</v>
      </c>
      <c r="J76" s="18" t="s">
        <v>190</v>
      </c>
      <c r="K76" s="18" t="s">
        <v>190</v>
      </c>
      <c r="L76" s="18" t="s">
        <v>190</v>
      </c>
      <c r="M76" s="31">
        <v>280483</v>
      </c>
      <c r="N76" s="31">
        <v>280529</v>
      </c>
      <c r="O76" s="31">
        <v>280324</v>
      </c>
      <c r="P76" s="31">
        <v>282040</v>
      </c>
      <c r="Q76" s="31">
        <v>283501</v>
      </c>
      <c r="R76" s="31">
        <v>285053</v>
      </c>
      <c r="S76" s="31">
        <v>286799</v>
      </c>
      <c r="T76" s="31">
        <v>288711</v>
      </c>
      <c r="U76" s="31">
        <v>290133</v>
      </c>
      <c r="V76" s="21">
        <v>291971</v>
      </c>
      <c r="W76" s="21">
        <v>294748</v>
      </c>
      <c r="X76" s="21">
        <v>295318</v>
      </c>
      <c r="Y76" s="21">
        <v>295598</v>
      </c>
      <c r="Z76" s="21">
        <v>296292</v>
      </c>
      <c r="AA76" s="21">
        <v>296989</v>
      </c>
      <c r="AB76" s="21">
        <v>298086</v>
      </c>
      <c r="AC76" s="21">
        <v>298524</v>
      </c>
      <c r="AD76" s="21">
        <v>298843</v>
      </c>
      <c r="AE76" s="21">
        <v>299904</v>
      </c>
      <c r="AF76" s="18">
        <v>300494</v>
      </c>
      <c r="AG76" s="18">
        <v>301754</v>
      </c>
    </row>
    <row r="77" spans="1:33" x14ac:dyDescent="0.35">
      <c r="A77" s="16" t="s">
        <v>182</v>
      </c>
      <c r="B77" s="16" t="s">
        <v>66</v>
      </c>
      <c r="C77" s="18" t="s">
        <v>190</v>
      </c>
      <c r="D77" s="18" t="s">
        <v>190</v>
      </c>
      <c r="E77" s="18" t="s">
        <v>190</v>
      </c>
      <c r="F77" s="18" t="s">
        <v>190</v>
      </c>
      <c r="G77" s="18" t="s">
        <v>190</v>
      </c>
      <c r="H77" s="18" t="s">
        <v>190</v>
      </c>
      <c r="I77" s="18" t="s">
        <v>190</v>
      </c>
      <c r="J77" s="18" t="s">
        <v>190</v>
      </c>
      <c r="K77" s="18" t="s">
        <v>190</v>
      </c>
      <c r="L77" s="18" t="s">
        <v>190</v>
      </c>
      <c r="M77" s="31">
        <v>22521</v>
      </c>
      <c r="N77" s="31">
        <v>22310</v>
      </c>
      <c r="O77" s="31">
        <v>22389</v>
      </c>
      <c r="P77" s="31">
        <v>22456</v>
      </c>
      <c r="Q77" s="31">
        <v>22412</v>
      </c>
      <c r="R77" s="31">
        <v>22347</v>
      </c>
      <c r="S77" s="31">
        <v>22324</v>
      </c>
      <c r="T77" s="31">
        <v>22103</v>
      </c>
      <c r="U77" s="31">
        <v>21952</v>
      </c>
      <c r="V77" s="21">
        <v>21662</v>
      </c>
      <c r="W77" s="21">
        <v>21517</v>
      </c>
      <c r="X77" s="21">
        <v>21233</v>
      </c>
      <c r="Y77" s="21">
        <v>21101</v>
      </c>
      <c r="Z77" s="21">
        <v>20730</v>
      </c>
      <c r="AA77" s="21">
        <v>20491</v>
      </c>
      <c r="AB77" s="21">
        <v>20405</v>
      </c>
      <c r="AC77" s="21">
        <v>20473</v>
      </c>
      <c r="AD77" s="21">
        <v>20336</v>
      </c>
      <c r="AE77" s="21">
        <v>20244</v>
      </c>
      <c r="AF77" s="18">
        <v>20000</v>
      </c>
      <c r="AG77" s="18">
        <v>20346</v>
      </c>
    </row>
    <row r="78" spans="1:33" x14ac:dyDescent="0.35">
      <c r="A78" s="16" t="s">
        <v>182</v>
      </c>
      <c r="B78" s="16" t="s">
        <v>67</v>
      </c>
      <c r="C78" s="18" t="s">
        <v>190</v>
      </c>
      <c r="D78" s="18" t="s">
        <v>190</v>
      </c>
      <c r="E78" s="18" t="s">
        <v>190</v>
      </c>
      <c r="F78" s="18" t="s">
        <v>190</v>
      </c>
      <c r="G78" s="18" t="s">
        <v>190</v>
      </c>
      <c r="H78" s="18" t="s">
        <v>190</v>
      </c>
      <c r="I78" s="18" t="s">
        <v>190</v>
      </c>
      <c r="J78" s="18" t="s">
        <v>190</v>
      </c>
      <c r="K78" s="18" t="s">
        <v>190</v>
      </c>
      <c r="L78" s="18" t="s">
        <v>190</v>
      </c>
      <c r="M78" s="31">
        <v>624032</v>
      </c>
      <c r="N78" s="31">
        <v>623353</v>
      </c>
      <c r="O78" s="31">
        <v>621184</v>
      </c>
      <c r="P78" s="31">
        <v>622237</v>
      </c>
      <c r="Q78" s="31">
        <v>626232</v>
      </c>
      <c r="R78" s="31">
        <v>629922</v>
      </c>
      <c r="S78" s="31">
        <v>636065</v>
      </c>
      <c r="T78" s="31">
        <v>641598</v>
      </c>
      <c r="U78" s="31">
        <v>647527</v>
      </c>
      <c r="V78" s="21">
        <v>655469</v>
      </c>
      <c r="W78" s="21">
        <v>665347</v>
      </c>
      <c r="X78" s="21">
        <v>671768</v>
      </c>
      <c r="Y78" s="21">
        <v>677630</v>
      </c>
      <c r="Z78" s="21">
        <v>685023</v>
      </c>
      <c r="AA78" s="21">
        <v>693406</v>
      </c>
      <c r="AB78" s="21">
        <v>704154</v>
      </c>
      <c r="AC78" s="21">
        <v>712534</v>
      </c>
      <c r="AD78" s="21">
        <v>720014</v>
      </c>
      <c r="AE78" s="21">
        <v>728890</v>
      </c>
      <c r="AF78" s="18">
        <v>733099</v>
      </c>
      <c r="AG78" s="18">
        <v>735194</v>
      </c>
    </row>
    <row r="79" spans="1:33" x14ac:dyDescent="0.35">
      <c r="A79" s="16" t="s">
        <v>182</v>
      </c>
      <c r="B79" s="16" t="s">
        <v>68</v>
      </c>
      <c r="C79" s="18" t="s">
        <v>190</v>
      </c>
      <c r="D79" s="18" t="s">
        <v>190</v>
      </c>
      <c r="E79" s="18" t="s">
        <v>190</v>
      </c>
      <c r="F79" s="18" t="s">
        <v>190</v>
      </c>
      <c r="G79" s="18" t="s">
        <v>190</v>
      </c>
      <c r="H79" s="18" t="s">
        <v>190</v>
      </c>
      <c r="I79" s="18" t="s">
        <v>190</v>
      </c>
      <c r="J79" s="18" t="s">
        <v>190</v>
      </c>
      <c r="K79" s="18" t="s">
        <v>190</v>
      </c>
      <c r="L79" s="18" t="s">
        <v>190</v>
      </c>
      <c r="M79" s="31">
        <v>93009</v>
      </c>
      <c r="N79" s="31">
        <v>93687</v>
      </c>
      <c r="O79" s="31">
        <v>94839</v>
      </c>
      <c r="P79" s="31">
        <v>95464</v>
      </c>
      <c r="Q79" s="31">
        <v>96231</v>
      </c>
      <c r="R79" s="31">
        <v>96913</v>
      </c>
      <c r="S79" s="31">
        <v>97641</v>
      </c>
      <c r="T79" s="31">
        <v>99016</v>
      </c>
      <c r="U79" s="31">
        <v>99397</v>
      </c>
      <c r="V79" s="21">
        <v>100028</v>
      </c>
      <c r="W79" s="21">
        <v>99887</v>
      </c>
      <c r="X79" s="21">
        <v>99276</v>
      </c>
      <c r="Y79" s="21">
        <v>100755</v>
      </c>
      <c r="Z79" s="21">
        <v>101211</v>
      </c>
      <c r="AA79" s="21">
        <v>102021</v>
      </c>
      <c r="AB79" s="21">
        <v>102563</v>
      </c>
      <c r="AC79" s="21">
        <v>102208</v>
      </c>
      <c r="AD79" s="21">
        <v>101841</v>
      </c>
      <c r="AE79" s="21">
        <v>102058</v>
      </c>
      <c r="AF79" s="18">
        <v>101878</v>
      </c>
      <c r="AG79" s="18">
        <v>102592</v>
      </c>
    </row>
    <row r="80" spans="1:33" x14ac:dyDescent="0.35">
      <c r="A80" s="16" t="s">
        <v>182</v>
      </c>
      <c r="B80" s="16" t="s">
        <v>69</v>
      </c>
      <c r="C80" s="18" t="s">
        <v>190</v>
      </c>
      <c r="D80" s="18" t="s">
        <v>190</v>
      </c>
      <c r="E80" s="18" t="s">
        <v>190</v>
      </c>
      <c r="F80" s="18" t="s">
        <v>190</v>
      </c>
      <c r="G80" s="18" t="s">
        <v>190</v>
      </c>
      <c r="H80" s="18" t="s">
        <v>190</v>
      </c>
      <c r="I80" s="18" t="s">
        <v>190</v>
      </c>
      <c r="J80" s="18" t="s">
        <v>190</v>
      </c>
      <c r="K80" s="18" t="s">
        <v>190</v>
      </c>
      <c r="L80" s="18" t="s">
        <v>190</v>
      </c>
      <c r="M80" s="31">
        <v>263307</v>
      </c>
      <c r="N80" s="31">
        <v>264732</v>
      </c>
      <c r="O80" s="31">
        <v>265900</v>
      </c>
      <c r="P80" s="31">
        <v>267577</v>
      </c>
      <c r="Q80" s="31">
        <v>270274</v>
      </c>
      <c r="R80" s="31">
        <v>272216</v>
      </c>
      <c r="S80" s="31">
        <v>274650</v>
      </c>
      <c r="T80" s="31">
        <v>276287</v>
      </c>
      <c r="U80" s="31">
        <v>277445</v>
      </c>
      <c r="V80" s="21">
        <v>279365</v>
      </c>
      <c r="W80" s="21">
        <v>281377</v>
      </c>
      <c r="X80" s="21">
        <v>282464</v>
      </c>
      <c r="Y80" s="21">
        <v>283104</v>
      </c>
      <c r="Z80" s="21">
        <v>283811</v>
      </c>
      <c r="AA80" s="21">
        <v>286067</v>
      </c>
      <c r="AB80" s="21">
        <v>287994</v>
      </c>
      <c r="AC80" s="21">
        <v>288894</v>
      </c>
      <c r="AD80" s="21">
        <v>289462</v>
      </c>
      <c r="AE80" s="21">
        <v>290033</v>
      </c>
      <c r="AF80" s="18">
        <v>289217</v>
      </c>
      <c r="AG80" s="18">
        <v>288972</v>
      </c>
    </row>
    <row r="81" spans="1:33" x14ac:dyDescent="0.35">
      <c r="A81" s="16" t="s">
        <v>182</v>
      </c>
      <c r="B81" s="16" t="s">
        <v>70</v>
      </c>
      <c r="C81" s="18" t="s">
        <v>190</v>
      </c>
      <c r="D81" s="18" t="s">
        <v>190</v>
      </c>
      <c r="E81" s="18" t="s">
        <v>190</v>
      </c>
      <c r="F81" s="18" t="s">
        <v>190</v>
      </c>
      <c r="G81" s="18" t="s">
        <v>190</v>
      </c>
      <c r="H81" s="18" t="s">
        <v>190</v>
      </c>
      <c r="I81" s="18" t="s">
        <v>190</v>
      </c>
      <c r="J81" s="18" t="s">
        <v>190</v>
      </c>
      <c r="K81" s="18" t="s">
        <v>190</v>
      </c>
      <c r="L81" s="18" t="s">
        <v>190</v>
      </c>
      <c r="M81" s="31">
        <v>19727</v>
      </c>
      <c r="N81" s="31">
        <v>19657</v>
      </c>
      <c r="O81" s="31">
        <v>19843</v>
      </c>
      <c r="P81" s="31">
        <v>20060</v>
      </c>
      <c r="Q81" s="31">
        <v>20304</v>
      </c>
      <c r="R81" s="31">
        <v>20429</v>
      </c>
      <c r="S81" s="31">
        <v>20732</v>
      </c>
      <c r="T81" s="31">
        <v>20807</v>
      </c>
      <c r="U81" s="31">
        <v>20868</v>
      </c>
      <c r="V81" s="21">
        <v>21058</v>
      </c>
      <c r="W81" s="21">
        <v>21103</v>
      </c>
      <c r="X81" s="21">
        <v>21111</v>
      </c>
      <c r="Y81" s="21">
        <v>21109</v>
      </c>
      <c r="Z81" s="21">
        <v>20954</v>
      </c>
      <c r="AA81" s="21">
        <v>20920</v>
      </c>
      <c r="AB81" s="21">
        <v>20912</v>
      </c>
      <c r="AC81" s="21">
        <v>21012</v>
      </c>
      <c r="AD81" s="21">
        <v>20979</v>
      </c>
      <c r="AE81" s="21">
        <v>20897</v>
      </c>
      <c r="AF81" s="18">
        <v>20753</v>
      </c>
      <c r="AG81" s="18">
        <v>21156</v>
      </c>
    </row>
    <row r="82" spans="1:33" x14ac:dyDescent="0.35">
      <c r="A82" s="16" t="s">
        <v>182</v>
      </c>
      <c r="B82" s="16" t="s">
        <v>71</v>
      </c>
      <c r="C82" s="18" t="s">
        <v>190</v>
      </c>
      <c r="D82" s="18" t="s">
        <v>190</v>
      </c>
      <c r="E82" s="18" t="s">
        <v>190</v>
      </c>
      <c r="F82" s="18" t="s">
        <v>190</v>
      </c>
      <c r="G82" s="18" t="s">
        <v>190</v>
      </c>
      <c r="H82" s="18" t="s">
        <v>190</v>
      </c>
      <c r="I82" s="18" t="s">
        <v>190</v>
      </c>
      <c r="J82" s="18" t="s">
        <v>190</v>
      </c>
      <c r="K82" s="18" t="s">
        <v>190</v>
      </c>
      <c r="L82" s="18" t="s">
        <v>190</v>
      </c>
      <c r="M82" s="31">
        <v>21624</v>
      </c>
      <c r="N82" s="31">
        <v>21496</v>
      </c>
      <c r="O82" s="31">
        <v>21519</v>
      </c>
      <c r="P82" s="31">
        <v>21689</v>
      </c>
      <c r="Q82" s="31">
        <v>21979</v>
      </c>
      <c r="R82" s="31">
        <v>22204</v>
      </c>
      <c r="S82" s="31">
        <v>22325</v>
      </c>
      <c r="T82" s="31">
        <v>22220</v>
      </c>
      <c r="U82" s="31">
        <v>22330</v>
      </c>
      <c r="V82" s="21">
        <v>22559</v>
      </c>
      <c r="W82" s="21">
        <v>22745</v>
      </c>
      <c r="X82" s="21">
        <v>22791</v>
      </c>
      <c r="Y82" s="21">
        <v>22780</v>
      </c>
      <c r="Z82" s="21">
        <v>22806</v>
      </c>
      <c r="AA82" s="21">
        <v>23003</v>
      </c>
      <c r="AB82" s="21">
        <v>22958</v>
      </c>
      <c r="AC82" s="21">
        <v>22742</v>
      </c>
      <c r="AD82" s="21">
        <v>22536</v>
      </c>
      <c r="AE82" s="21">
        <v>22311</v>
      </c>
      <c r="AF82" s="18">
        <v>22085</v>
      </c>
      <c r="AG82" s="18">
        <v>22115</v>
      </c>
    </row>
    <row r="83" spans="1:33" x14ac:dyDescent="0.35">
      <c r="A83" s="16" t="s">
        <v>182</v>
      </c>
      <c r="B83" s="16" t="s">
        <v>72</v>
      </c>
      <c r="C83" s="18" t="s">
        <v>190</v>
      </c>
      <c r="D83" s="18" t="s">
        <v>190</v>
      </c>
      <c r="E83" s="18" t="s">
        <v>190</v>
      </c>
      <c r="F83" s="18" t="s">
        <v>190</v>
      </c>
      <c r="G83" s="18" t="s">
        <v>190</v>
      </c>
      <c r="H83" s="18" t="s">
        <v>190</v>
      </c>
      <c r="I83" s="18" t="s">
        <v>190</v>
      </c>
      <c r="J83" s="18" t="s">
        <v>190</v>
      </c>
      <c r="K83" s="18" t="s">
        <v>190</v>
      </c>
      <c r="L83" s="18" t="s">
        <v>190</v>
      </c>
      <c r="M83" s="31">
        <v>51884</v>
      </c>
      <c r="N83" s="31">
        <v>52508</v>
      </c>
      <c r="O83" s="31">
        <v>53280</v>
      </c>
      <c r="P83" s="31">
        <v>54077</v>
      </c>
      <c r="Q83" s="31">
        <v>54500</v>
      </c>
      <c r="R83" s="31">
        <v>55078</v>
      </c>
      <c r="S83" s="31">
        <v>55786</v>
      </c>
      <c r="T83" s="31">
        <v>56289</v>
      </c>
      <c r="U83" s="31">
        <v>56514</v>
      </c>
      <c r="V83" s="21">
        <v>56867</v>
      </c>
      <c r="W83" s="21">
        <v>57088</v>
      </c>
      <c r="X83" s="21">
        <v>57210</v>
      </c>
      <c r="Y83" s="21">
        <v>57373</v>
      </c>
      <c r="Z83" s="21">
        <v>57751</v>
      </c>
      <c r="AA83" s="21">
        <v>57781</v>
      </c>
      <c r="AB83" s="21">
        <v>58229</v>
      </c>
      <c r="AC83" s="21">
        <v>58456</v>
      </c>
      <c r="AD83" s="21">
        <v>58761</v>
      </c>
      <c r="AE83" s="21">
        <v>59066</v>
      </c>
      <c r="AF83" s="18">
        <v>58989</v>
      </c>
      <c r="AG83" s="18">
        <v>59325</v>
      </c>
    </row>
    <row r="84" spans="1:33" x14ac:dyDescent="0.35">
      <c r="A84" s="16" t="s">
        <v>182</v>
      </c>
      <c r="B84" s="16" t="s">
        <v>73</v>
      </c>
      <c r="C84" s="18" t="s">
        <v>190</v>
      </c>
      <c r="D84" s="18" t="s">
        <v>190</v>
      </c>
      <c r="E84" s="18" t="s">
        <v>190</v>
      </c>
      <c r="F84" s="18" t="s">
        <v>190</v>
      </c>
      <c r="G84" s="18" t="s">
        <v>190</v>
      </c>
      <c r="H84" s="18" t="s">
        <v>190</v>
      </c>
      <c r="I84" s="18" t="s">
        <v>190</v>
      </c>
      <c r="J84" s="18" t="s">
        <v>190</v>
      </c>
      <c r="K84" s="18" t="s">
        <v>190</v>
      </c>
      <c r="L84" s="18" t="s">
        <v>190</v>
      </c>
      <c r="M84" s="31">
        <v>11799</v>
      </c>
      <c r="N84" s="31">
        <v>11758</v>
      </c>
      <c r="O84" s="31">
        <v>11803</v>
      </c>
      <c r="P84" s="31">
        <v>11806</v>
      </c>
      <c r="Q84" s="31">
        <v>11805</v>
      </c>
      <c r="R84" s="31">
        <v>11711</v>
      </c>
      <c r="S84" s="31">
        <v>11671</v>
      </c>
      <c r="T84" s="31">
        <v>11706</v>
      </c>
      <c r="U84" s="31">
        <v>11595</v>
      </c>
      <c r="V84" s="21">
        <v>11433</v>
      </c>
      <c r="W84" s="21">
        <v>11324</v>
      </c>
      <c r="X84" s="21">
        <v>11238</v>
      </c>
      <c r="Y84" s="21">
        <v>11209</v>
      </c>
      <c r="Z84" s="21">
        <v>11112</v>
      </c>
      <c r="AA84" s="21">
        <v>11095</v>
      </c>
      <c r="AB84" s="21">
        <v>11056</v>
      </c>
      <c r="AC84" s="21">
        <v>11046</v>
      </c>
      <c r="AD84" s="21">
        <v>10975</v>
      </c>
      <c r="AE84" s="21">
        <v>10900</v>
      </c>
      <c r="AF84" s="18">
        <v>10830</v>
      </c>
      <c r="AG84" s="18">
        <v>10871</v>
      </c>
    </row>
    <row r="85" spans="1:33" x14ac:dyDescent="0.35">
      <c r="A85" s="16" t="s">
        <v>182</v>
      </c>
      <c r="B85" s="16" t="s">
        <v>53</v>
      </c>
      <c r="C85" s="18" t="s">
        <v>190</v>
      </c>
      <c r="D85" s="18" t="s">
        <v>190</v>
      </c>
      <c r="E85" s="18" t="s">
        <v>190</v>
      </c>
      <c r="F85" s="18" t="s">
        <v>190</v>
      </c>
      <c r="G85" s="18" t="s">
        <v>190</v>
      </c>
      <c r="H85" s="18" t="s">
        <v>190</v>
      </c>
      <c r="I85" s="18" t="s">
        <v>190</v>
      </c>
      <c r="J85" s="18" t="s">
        <v>190</v>
      </c>
      <c r="K85" s="18" t="s">
        <v>190</v>
      </c>
      <c r="L85" s="18" t="s">
        <v>190</v>
      </c>
      <c r="M85" s="31">
        <v>1224340</v>
      </c>
      <c r="N85" s="31">
        <v>1221589</v>
      </c>
      <c r="O85" s="31">
        <v>1217047</v>
      </c>
      <c r="P85" s="31">
        <v>1214796</v>
      </c>
      <c r="Q85" s="31">
        <v>1214362</v>
      </c>
      <c r="R85" s="31">
        <v>1213416</v>
      </c>
      <c r="S85" s="31">
        <v>1217959</v>
      </c>
      <c r="T85" s="31">
        <v>1223721</v>
      </c>
      <c r="U85" s="31">
        <v>1230788</v>
      </c>
      <c r="V85" s="21">
        <v>1237560</v>
      </c>
      <c r="W85" s="21">
        <v>1246320</v>
      </c>
      <c r="X85" s="21">
        <v>1249283</v>
      </c>
      <c r="Y85" s="21">
        <v>1250820</v>
      </c>
      <c r="Z85" s="21">
        <v>1256376</v>
      </c>
      <c r="AA85" s="21">
        <v>1264640</v>
      </c>
      <c r="AB85" s="21">
        <v>1276964</v>
      </c>
      <c r="AC85" s="21">
        <v>1286246</v>
      </c>
      <c r="AD85" s="21">
        <v>1293902</v>
      </c>
      <c r="AE85" s="21">
        <v>1303866</v>
      </c>
      <c r="AF85" s="18">
        <v>1307406</v>
      </c>
      <c r="AG85" s="18">
        <v>1309285</v>
      </c>
    </row>
    <row r="86" spans="1:33" x14ac:dyDescent="0.35">
      <c r="A86" s="16" t="s">
        <v>182</v>
      </c>
      <c r="B86" s="16" t="s">
        <v>74</v>
      </c>
      <c r="C86" s="18" t="s">
        <v>190</v>
      </c>
      <c r="D86" s="18" t="s">
        <v>190</v>
      </c>
      <c r="E86" s="18" t="s">
        <v>190</v>
      </c>
      <c r="F86" s="18" t="s">
        <v>190</v>
      </c>
      <c r="G86" s="18" t="s">
        <v>190</v>
      </c>
      <c r="H86" s="18" t="s">
        <v>190</v>
      </c>
      <c r="I86" s="18" t="s">
        <v>190</v>
      </c>
      <c r="J86" s="18" t="s">
        <v>190</v>
      </c>
      <c r="K86" s="18" t="s">
        <v>190</v>
      </c>
      <c r="L86" s="18" t="s">
        <v>190</v>
      </c>
      <c r="M86" s="31">
        <v>9365</v>
      </c>
      <c r="N86" s="31">
        <v>9395</v>
      </c>
      <c r="O86" s="31">
        <v>9372</v>
      </c>
      <c r="P86" s="31">
        <v>9508</v>
      </c>
      <c r="Q86" s="31">
        <v>9569</v>
      </c>
      <c r="R86" s="31">
        <v>9603</v>
      </c>
      <c r="S86" s="31">
        <v>9638</v>
      </c>
      <c r="T86" s="31">
        <v>9623</v>
      </c>
      <c r="U86" s="31">
        <v>9669</v>
      </c>
      <c r="V86" s="21">
        <v>9772</v>
      </c>
      <c r="W86" s="21">
        <v>9797</v>
      </c>
      <c r="X86" s="21">
        <v>9807</v>
      </c>
      <c r="Y86" s="21">
        <v>9764</v>
      </c>
      <c r="Z86" s="21">
        <v>9782</v>
      </c>
      <c r="AA86" s="21">
        <v>9658</v>
      </c>
      <c r="AB86" s="21">
        <v>9679</v>
      </c>
      <c r="AC86" s="21">
        <v>9605</v>
      </c>
      <c r="AD86" s="21">
        <v>9612</v>
      </c>
      <c r="AE86" s="21">
        <v>9626</v>
      </c>
      <c r="AF86" s="18">
        <v>9646</v>
      </c>
      <c r="AG86" s="18">
        <v>9805</v>
      </c>
    </row>
    <row r="87" spans="1:33" x14ac:dyDescent="0.35">
      <c r="A87" s="16" t="s">
        <v>182</v>
      </c>
      <c r="B87" s="16" t="s">
        <v>75</v>
      </c>
      <c r="C87" s="18" t="s">
        <v>190</v>
      </c>
      <c r="D87" s="18" t="s">
        <v>190</v>
      </c>
      <c r="E87" s="18" t="s">
        <v>190</v>
      </c>
      <c r="F87" s="18" t="s">
        <v>190</v>
      </c>
      <c r="G87" s="18" t="s">
        <v>190</v>
      </c>
      <c r="H87" s="18" t="s">
        <v>190</v>
      </c>
      <c r="I87" s="18" t="s">
        <v>190</v>
      </c>
      <c r="J87" s="18" t="s">
        <v>190</v>
      </c>
      <c r="K87" s="18" t="s">
        <v>190</v>
      </c>
      <c r="L87" s="18" t="s">
        <v>190</v>
      </c>
      <c r="M87" s="31">
        <v>86180</v>
      </c>
      <c r="N87" s="31">
        <v>85771</v>
      </c>
      <c r="O87" s="31">
        <v>85363</v>
      </c>
      <c r="P87" s="31">
        <v>84805</v>
      </c>
      <c r="Q87" s="31">
        <v>84748</v>
      </c>
      <c r="R87" s="31">
        <v>84371</v>
      </c>
      <c r="S87" s="31">
        <v>84245</v>
      </c>
      <c r="T87" s="31">
        <v>84180</v>
      </c>
      <c r="U87" s="31">
        <v>83877</v>
      </c>
      <c r="V87" s="21">
        <v>83729</v>
      </c>
      <c r="W87" s="21">
        <v>83450</v>
      </c>
      <c r="X87" s="21">
        <v>82888</v>
      </c>
      <c r="Y87" s="21">
        <v>82518</v>
      </c>
      <c r="Z87" s="21">
        <v>82071</v>
      </c>
      <c r="AA87" s="21">
        <v>81689</v>
      </c>
      <c r="AB87" s="21">
        <v>81342</v>
      </c>
      <c r="AC87" s="21">
        <v>80935</v>
      </c>
      <c r="AD87" s="21">
        <v>80321</v>
      </c>
      <c r="AE87" s="21">
        <v>79972</v>
      </c>
      <c r="AF87" s="18">
        <v>79240</v>
      </c>
      <c r="AG87" s="18">
        <v>78947</v>
      </c>
    </row>
    <row r="88" spans="1:33" x14ac:dyDescent="0.35">
      <c r="A88" s="16" t="s">
        <v>182</v>
      </c>
      <c r="B88" s="16" t="s">
        <v>76</v>
      </c>
      <c r="C88" s="18" t="s">
        <v>190</v>
      </c>
      <c r="D88" s="18" t="s">
        <v>190</v>
      </c>
      <c r="E88" s="18" t="s">
        <v>190</v>
      </c>
      <c r="F88" s="18" t="s">
        <v>190</v>
      </c>
      <c r="G88" s="18" t="s">
        <v>190</v>
      </c>
      <c r="H88" s="18" t="s">
        <v>190</v>
      </c>
      <c r="I88" s="18" t="s">
        <v>190</v>
      </c>
      <c r="J88" s="18" t="s">
        <v>190</v>
      </c>
      <c r="K88" s="18" t="s">
        <v>190</v>
      </c>
      <c r="L88" s="18" t="s">
        <v>190</v>
      </c>
      <c r="M88" s="31">
        <v>33955</v>
      </c>
      <c r="N88" s="31">
        <v>33974</v>
      </c>
      <c r="O88" s="31">
        <v>33915</v>
      </c>
      <c r="P88" s="31">
        <v>33909</v>
      </c>
      <c r="Q88" s="31">
        <v>34027</v>
      </c>
      <c r="R88" s="31">
        <v>34018</v>
      </c>
      <c r="S88" s="31">
        <v>34216</v>
      </c>
      <c r="T88" s="31">
        <v>34591</v>
      </c>
      <c r="U88" s="31">
        <v>34540</v>
      </c>
      <c r="V88" s="21">
        <v>34531</v>
      </c>
      <c r="W88" s="21">
        <v>34471</v>
      </c>
      <c r="X88" s="21">
        <v>34286</v>
      </c>
      <c r="Y88" s="21">
        <v>34244</v>
      </c>
      <c r="Z88" s="21">
        <v>34165</v>
      </c>
      <c r="AA88" s="21">
        <v>33988</v>
      </c>
      <c r="AB88" s="21">
        <v>33895</v>
      </c>
      <c r="AC88" s="21">
        <v>34049</v>
      </c>
      <c r="AD88" s="21">
        <v>33984</v>
      </c>
      <c r="AE88" s="21">
        <v>33898</v>
      </c>
      <c r="AF88" s="18">
        <v>33686</v>
      </c>
      <c r="AG88" s="18">
        <v>33799</v>
      </c>
    </row>
    <row r="89" spans="1:33" x14ac:dyDescent="0.35">
      <c r="A89" s="16" t="s">
        <v>182</v>
      </c>
      <c r="B89" s="16" t="s">
        <v>77</v>
      </c>
      <c r="C89" s="18" t="s">
        <v>190</v>
      </c>
      <c r="D89" s="18" t="s">
        <v>190</v>
      </c>
      <c r="E89" s="18" t="s">
        <v>190</v>
      </c>
      <c r="F89" s="18" t="s">
        <v>190</v>
      </c>
      <c r="G89" s="18" t="s">
        <v>190</v>
      </c>
      <c r="H89" s="18" t="s">
        <v>190</v>
      </c>
      <c r="I89" s="18" t="s">
        <v>190</v>
      </c>
      <c r="J89" s="18" t="s">
        <v>190</v>
      </c>
      <c r="K89" s="18" t="s">
        <v>190</v>
      </c>
      <c r="L89" s="18" t="s">
        <v>190</v>
      </c>
      <c r="M89" s="31">
        <v>100192</v>
      </c>
      <c r="N89" s="31">
        <v>100958</v>
      </c>
      <c r="O89" s="31">
        <v>102041</v>
      </c>
      <c r="P89" s="31">
        <v>103776</v>
      </c>
      <c r="Q89" s="31">
        <v>105989</v>
      </c>
      <c r="R89" s="31">
        <v>107985</v>
      </c>
      <c r="S89" s="31">
        <v>110245</v>
      </c>
      <c r="T89" s="31">
        <v>112164</v>
      </c>
      <c r="U89" s="31">
        <v>113677</v>
      </c>
      <c r="V89" s="21">
        <v>114984</v>
      </c>
      <c r="W89" s="21">
        <v>116638</v>
      </c>
      <c r="X89" s="21">
        <v>117030</v>
      </c>
      <c r="Y89" s="21">
        <v>117315</v>
      </c>
      <c r="Z89" s="21">
        <v>117794</v>
      </c>
      <c r="AA89" s="21">
        <v>119103</v>
      </c>
      <c r="AB89" s="21">
        <v>119644</v>
      </c>
      <c r="AC89" s="21">
        <v>120280</v>
      </c>
      <c r="AD89" s="21">
        <v>120615</v>
      </c>
      <c r="AE89" s="21">
        <v>120891</v>
      </c>
      <c r="AF89" s="18">
        <v>121089</v>
      </c>
      <c r="AG89" s="18">
        <v>122172</v>
      </c>
    </row>
    <row r="90" spans="1:33" x14ac:dyDescent="0.35">
      <c r="A90" s="16" t="s">
        <v>182</v>
      </c>
      <c r="B90" s="16" t="s">
        <v>78</v>
      </c>
      <c r="C90" s="18" t="s">
        <v>190</v>
      </c>
      <c r="D90" s="18" t="s">
        <v>190</v>
      </c>
      <c r="E90" s="18" t="s">
        <v>190</v>
      </c>
      <c r="F90" s="18" t="s">
        <v>190</v>
      </c>
      <c r="G90" s="18" t="s">
        <v>190</v>
      </c>
      <c r="H90" s="18" t="s">
        <v>190</v>
      </c>
      <c r="I90" s="18" t="s">
        <v>190</v>
      </c>
      <c r="J90" s="18" t="s">
        <v>190</v>
      </c>
      <c r="K90" s="18" t="s">
        <v>190</v>
      </c>
      <c r="L90" s="18" t="s">
        <v>190</v>
      </c>
      <c r="M90" s="31">
        <v>204824</v>
      </c>
      <c r="N90" s="31">
        <v>204916</v>
      </c>
      <c r="O90" s="31">
        <v>205370</v>
      </c>
      <c r="P90" s="31">
        <v>205653</v>
      </c>
      <c r="Q90" s="31">
        <v>205756</v>
      </c>
      <c r="R90" s="31">
        <v>205961</v>
      </c>
      <c r="S90" s="31">
        <v>206748</v>
      </c>
      <c r="T90" s="31">
        <v>207774</v>
      </c>
      <c r="U90" s="31">
        <v>207846</v>
      </c>
      <c r="V90" s="21">
        <v>208137</v>
      </c>
      <c r="W90" s="21">
        <v>208760</v>
      </c>
      <c r="X90" s="21">
        <v>208385</v>
      </c>
      <c r="Y90" s="21">
        <v>207645</v>
      </c>
      <c r="Z90" s="21">
        <v>206992</v>
      </c>
      <c r="AA90" s="21">
        <v>206645</v>
      </c>
      <c r="AB90" s="21">
        <v>206585</v>
      </c>
      <c r="AC90" s="21">
        <v>206424</v>
      </c>
      <c r="AD90" s="21">
        <v>205993</v>
      </c>
      <c r="AE90" s="21">
        <v>205618</v>
      </c>
      <c r="AF90" s="18">
        <v>204833</v>
      </c>
      <c r="AG90" s="18">
        <v>204875</v>
      </c>
    </row>
    <row r="91" spans="1:33" x14ac:dyDescent="0.35">
      <c r="A91" s="16" t="s">
        <v>182</v>
      </c>
      <c r="B91" s="16" t="s">
        <v>79</v>
      </c>
      <c r="C91" s="18" t="s">
        <v>190</v>
      </c>
      <c r="D91" s="18" t="s">
        <v>190</v>
      </c>
      <c r="E91" s="18" t="s">
        <v>190</v>
      </c>
      <c r="F91" s="18" t="s">
        <v>190</v>
      </c>
      <c r="G91" s="18" t="s">
        <v>190</v>
      </c>
      <c r="H91" s="18" t="s">
        <v>190</v>
      </c>
      <c r="I91" s="18" t="s">
        <v>190</v>
      </c>
      <c r="J91" s="18" t="s">
        <v>190</v>
      </c>
      <c r="K91" s="18" t="s">
        <v>190</v>
      </c>
      <c r="L91" s="18" t="s">
        <v>190</v>
      </c>
      <c r="M91" s="31">
        <v>178011</v>
      </c>
      <c r="N91" s="31">
        <v>179379</v>
      </c>
      <c r="O91" s="31">
        <v>180829</v>
      </c>
      <c r="P91" s="31">
        <v>182913</v>
      </c>
      <c r="Q91" s="31">
        <v>184447</v>
      </c>
      <c r="R91" s="31">
        <v>186546</v>
      </c>
      <c r="S91" s="31">
        <v>189033</v>
      </c>
      <c r="T91" s="31">
        <v>191079</v>
      </c>
      <c r="U91" s="31">
        <v>192708</v>
      </c>
      <c r="V91" s="21">
        <v>193748</v>
      </c>
      <c r="W91" s="21">
        <v>195078</v>
      </c>
      <c r="X91" s="21">
        <v>195717</v>
      </c>
      <c r="Y91" s="21">
        <v>195649</v>
      </c>
      <c r="Z91" s="21">
        <v>196684</v>
      </c>
      <c r="AA91" s="21">
        <v>198025</v>
      </c>
      <c r="AB91" s="21">
        <v>199525</v>
      </c>
      <c r="AC91" s="21">
        <v>200841</v>
      </c>
      <c r="AD91" s="21">
        <v>201595</v>
      </c>
      <c r="AE91" s="21">
        <v>202555</v>
      </c>
      <c r="AF91" s="18">
        <v>203276</v>
      </c>
      <c r="AG91" s="18">
        <v>205204</v>
      </c>
    </row>
    <row r="92" spans="1:33" x14ac:dyDescent="0.35">
      <c r="A92" s="16" t="s">
        <v>182</v>
      </c>
      <c r="B92" s="16" t="s">
        <v>80</v>
      </c>
      <c r="C92" s="18" t="s">
        <v>190</v>
      </c>
      <c r="D92" s="18" t="s">
        <v>190</v>
      </c>
      <c r="E92" s="18" t="s">
        <v>190</v>
      </c>
      <c r="F92" s="18" t="s">
        <v>190</v>
      </c>
      <c r="G92" s="18" t="s">
        <v>190</v>
      </c>
      <c r="H92" s="18" t="s">
        <v>190</v>
      </c>
      <c r="I92" s="18" t="s">
        <v>190</v>
      </c>
      <c r="J92" s="18" t="s">
        <v>190</v>
      </c>
      <c r="K92" s="18" t="s">
        <v>190</v>
      </c>
      <c r="L92" s="18" t="s">
        <v>190</v>
      </c>
      <c r="M92" s="31">
        <v>9729</v>
      </c>
      <c r="N92" s="31">
        <v>9642</v>
      </c>
      <c r="O92" s="31">
        <v>9705</v>
      </c>
      <c r="P92" s="31">
        <v>9698</v>
      </c>
      <c r="Q92" s="31">
        <v>9831</v>
      </c>
      <c r="R92" s="31">
        <v>9847</v>
      </c>
      <c r="S92" s="31">
        <v>9837</v>
      </c>
      <c r="T92" s="31">
        <v>9787</v>
      </c>
      <c r="U92" s="31">
        <v>9755</v>
      </c>
      <c r="V92" s="21">
        <v>9602</v>
      </c>
      <c r="W92" s="21">
        <v>9482</v>
      </c>
      <c r="X92" s="21">
        <v>9449</v>
      </c>
      <c r="Y92" s="21">
        <v>9340</v>
      </c>
      <c r="Z92" s="21">
        <v>9372</v>
      </c>
      <c r="AA92" s="21">
        <v>9287</v>
      </c>
      <c r="AB92" s="21">
        <v>9137</v>
      </c>
      <c r="AC92" s="21">
        <v>9157</v>
      </c>
      <c r="AD92" s="21">
        <v>9201</v>
      </c>
      <c r="AE92" s="21">
        <v>9158</v>
      </c>
      <c r="AF92" s="18">
        <v>9118</v>
      </c>
      <c r="AG92" s="18">
        <v>9225</v>
      </c>
    </row>
    <row r="93" spans="1:33" x14ac:dyDescent="0.35">
      <c r="A93" s="16" t="s">
        <v>182</v>
      </c>
      <c r="B93" s="16" t="s">
        <v>81</v>
      </c>
      <c r="C93" s="18" t="s">
        <v>190</v>
      </c>
      <c r="D93" s="18" t="s">
        <v>190</v>
      </c>
      <c r="E93" s="18" t="s">
        <v>190</v>
      </c>
      <c r="F93" s="18" t="s">
        <v>190</v>
      </c>
      <c r="G93" s="18" t="s">
        <v>190</v>
      </c>
      <c r="H93" s="18" t="s">
        <v>190</v>
      </c>
      <c r="I93" s="18" t="s">
        <v>190</v>
      </c>
      <c r="J93" s="18" t="s">
        <v>190</v>
      </c>
      <c r="K93" s="18" t="s">
        <v>190</v>
      </c>
      <c r="L93" s="18" t="s">
        <v>190</v>
      </c>
      <c r="M93" s="31">
        <v>404385</v>
      </c>
      <c r="N93" s="31">
        <v>405454</v>
      </c>
      <c r="O93" s="31">
        <v>406320</v>
      </c>
      <c r="P93" s="31">
        <v>408893</v>
      </c>
      <c r="Q93" s="31">
        <v>411387</v>
      </c>
      <c r="R93" s="31">
        <v>413967</v>
      </c>
      <c r="S93" s="31">
        <v>417109</v>
      </c>
      <c r="T93" s="31">
        <v>419562</v>
      </c>
      <c r="U93" s="31">
        <v>421549</v>
      </c>
      <c r="V93" s="21">
        <v>422711</v>
      </c>
      <c r="W93" s="21">
        <v>424184</v>
      </c>
      <c r="X93" s="21">
        <v>424343</v>
      </c>
      <c r="Y93" s="21">
        <v>424512</v>
      </c>
      <c r="Z93" s="21">
        <v>424738</v>
      </c>
      <c r="AA93" s="21">
        <v>425355</v>
      </c>
      <c r="AB93" s="21">
        <v>426732</v>
      </c>
      <c r="AC93" s="21">
        <v>427365</v>
      </c>
      <c r="AD93" s="21">
        <v>427621</v>
      </c>
      <c r="AE93" s="21">
        <v>429091</v>
      </c>
      <c r="AF93" s="18">
        <v>428812</v>
      </c>
      <c r="AG93" s="18">
        <v>429317</v>
      </c>
    </row>
    <row r="94" spans="1:33" x14ac:dyDescent="0.35">
      <c r="A94" s="16" t="s">
        <v>182</v>
      </c>
      <c r="B94" s="16" t="s">
        <v>82</v>
      </c>
      <c r="C94" s="18" t="s">
        <v>190</v>
      </c>
      <c r="D94" s="18" t="s">
        <v>190</v>
      </c>
      <c r="E94" s="18" t="s">
        <v>190</v>
      </c>
      <c r="F94" s="18" t="s">
        <v>190</v>
      </c>
      <c r="G94" s="18" t="s">
        <v>190</v>
      </c>
      <c r="H94" s="18" t="s">
        <v>190</v>
      </c>
      <c r="I94" s="18" t="s">
        <v>190</v>
      </c>
      <c r="J94" s="18" t="s">
        <v>190</v>
      </c>
      <c r="K94" s="18" t="s">
        <v>190</v>
      </c>
      <c r="L94" s="18" t="s">
        <v>190</v>
      </c>
      <c r="M94" s="31">
        <v>7530</v>
      </c>
      <c r="N94" s="31">
        <v>7573</v>
      </c>
      <c r="O94" s="31">
        <v>7566</v>
      </c>
      <c r="P94" s="31">
        <v>7601</v>
      </c>
      <c r="Q94" s="31">
        <v>7720</v>
      </c>
      <c r="R94" s="31">
        <v>7615</v>
      </c>
      <c r="S94" s="31">
        <v>7572</v>
      </c>
      <c r="T94" s="31">
        <v>7572</v>
      </c>
      <c r="U94" s="31">
        <v>7554</v>
      </c>
      <c r="V94" s="21">
        <v>7416</v>
      </c>
      <c r="W94" s="21">
        <v>7372</v>
      </c>
      <c r="X94" s="21">
        <v>7353</v>
      </c>
      <c r="Y94" s="21">
        <v>7351</v>
      </c>
      <c r="Z94" s="21">
        <v>7353</v>
      </c>
      <c r="AA94" s="21">
        <v>7277</v>
      </c>
      <c r="AB94" s="21">
        <v>7182</v>
      </c>
      <c r="AC94" s="21">
        <v>7173</v>
      </c>
      <c r="AD94" s="21">
        <v>7214</v>
      </c>
      <c r="AE94" s="21">
        <v>7164</v>
      </c>
      <c r="AF94" s="18">
        <v>7127</v>
      </c>
      <c r="AG94" s="18">
        <v>7326</v>
      </c>
    </row>
    <row r="95" spans="1:33" x14ac:dyDescent="0.35">
      <c r="A95" s="16" t="s">
        <v>182</v>
      </c>
      <c r="B95" s="16" t="s">
        <v>83</v>
      </c>
      <c r="C95" s="18" t="s">
        <v>190</v>
      </c>
      <c r="D95" s="18" t="s">
        <v>190</v>
      </c>
      <c r="E95" s="18" t="s">
        <v>190</v>
      </c>
      <c r="F95" s="18" t="s">
        <v>190</v>
      </c>
      <c r="G95" s="18" t="s">
        <v>190</v>
      </c>
      <c r="H95" s="18" t="s">
        <v>190</v>
      </c>
      <c r="I95" s="18" t="s">
        <v>190</v>
      </c>
      <c r="J95" s="18" t="s">
        <v>190</v>
      </c>
      <c r="K95" s="18" t="s">
        <v>190</v>
      </c>
      <c r="L95" s="18" t="s">
        <v>190</v>
      </c>
      <c r="M95" s="31">
        <v>13098</v>
      </c>
      <c r="N95" s="31">
        <v>13011</v>
      </c>
      <c r="O95" s="31">
        <v>13123</v>
      </c>
      <c r="P95" s="31">
        <v>13162</v>
      </c>
      <c r="Q95" s="31">
        <v>13329</v>
      </c>
      <c r="R95" s="31">
        <v>13307</v>
      </c>
      <c r="S95" s="31">
        <v>13313</v>
      </c>
      <c r="T95" s="31">
        <v>13256</v>
      </c>
      <c r="U95" s="31">
        <v>13369</v>
      </c>
      <c r="V95" s="21">
        <v>13208</v>
      </c>
      <c r="W95" s="21">
        <v>13189</v>
      </c>
      <c r="X95" s="21">
        <v>13049</v>
      </c>
      <c r="Y95" s="21">
        <v>12897</v>
      </c>
      <c r="Z95" s="21">
        <v>12885</v>
      </c>
      <c r="AA95" s="21">
        <v>12867</v>
      </c>
      <c r="AB95" s="21">
        <v>12886</v>
      </c>
      <c r="AC95" s="21">
        <v>12869</v>
      </c>
      <c r="AD95" s="21">
        <v>12847</v>
      </c>
      <c r="AE95" s="21">
        <v>12869</v>
      </c>
      <c r="AF95" s="18">
        <v>12789</v>
      </c>
      <c r="AG95" s="18">
        <v>12920</v>
      </c>
    </row>
    <row r="96" spans="1:33" x14ac:dyDescent="0.35">
      <c r="A96" s="16" t="s">
        <v>182</v>
      </c>
      <c r="B96" s="16" t="s">
        <v>84</v>
      </c>
      <c r="C96" s="18" t="s">
        <v>190</v>
      </c>
      <c r="D96" s="18" t="s">
        <v>190</v>
      </c>
      <c r="E96" s="18" t="s">
        <v>190</v>
      </c>
      <c r="F96" s="18" t="s">
        <v>190</v>
      </c>
      <c r="G96" s="18" t="s">
        <v>190</v>
      </c>
      <c r="H96" s="18" t="s">
        <v>190</v>
      </c>
      <c r="I96" s="18" t="s">
        <v>190</v>
      </c>
      <c r="J96" s="18" t="s">
        <v>190</v>
      </c>
      <c r="K96" s="18" t="s">
        <v>190</v>
      </c>
      <c r="L96" s="18" t="s">
        <v>190</v>
      </c>
      <c r="M96" s="31">
        <v>15425</v>
      </c>
      <c r="N96" s="31">
        <v>15355</v>
      </c>
      <c r="O96" s="31">
        <v>15447</v>
      </c>
      <c r="P96" s="31">
        <v>15611</v>
      </c>
      <c r="Q96" s="31">
        <v>15580</v>
      </c>
      <c r="R96" s="31">
        <v>15582</v>
      </c>
      <c r="S96" s="31">
        <v>15748</v>
      </c>
      <c r="T96" s="31">
        <v>15850</v>
      </c>
      <c r="U96" s="31">
        <v>15880</v>
      </c>
      <c r="V96" s="21">
        <v>16161</v>
      </c>
      <c r="W96" s="21">
        <v>16157</v>
      </c>
      <c r="X96" s="21">
        <v>16207</v>
      </c>
      <c r="Y96" s="21">
        <v>16342</v>
      </c>
      <c r="Z96" s="21">
        <v>16259</v>
      </c>
      <c r="AA96" s="21">
        <v>16256</v>
      </c>
      <c r="AB96" s="21">
        <v>16394</v>
      </c>
      <c r="AC96" s="21">
        <v>16342</v>
      </c>
      <c r="AD96" s="21">
        <v>16168</v>
      </c>
      <c r="AE96" s="21">
        <v>16097</v>
      </c>
      <c r="AF96" s="18">
        <v>16095</v>
      </c>
      <c r="AG96" s="18">
        <v>16113</v>
      </c>
    </row>
    <row r="97" spans="1:33" x14ac:dyDescent="0.35">
      <c r="A97" s="16" t="s">
        <v>182</v>
      </c>
      <c r="B97" s="16" t="s">
        <v>15</v>
      </c>
      <c r="C97" s="18" t="s">
        <v>190</v>
      </c>
      <c r="D97" s="18" t="s">
        <v>190</v>
      </c>
      <c r="E97" s="18" t="s">
        <v>190</v>
      </c>
      <c r="F97" s="18" t="s">
        <v>190</v>
      </c>
      <c r="G97" s="18" t="s">
        <v>190</v>
      </c>
      <c r="H97" s="18" t="s">
        <v>190</v>
      </c>
      <c r="I97" s="18" t="s">
        <v>190</v>
      </c>
      <c r="J97" s="18" t="s">
        <v>190</v>
      </c>
      <c r="K97" s="18" t="s">
        <v>190</v>
      </c>
      <c r="L97" s="18" t="s">
        <v>190</v>
      </c>
      <c r="M97" s="31">
        <v>19220</v>
      </c>
      <c r="N97" s="31">
        <v>19330</v>
      </c>
      <c r="O97" s="31">
        <v>19540</v>
      </c>
      <c r="P97" s="31">
        <v>19830</v>
      </c>
      <c r="Q97" s="31">
        <v>20070</v>
      </c>
      <c r="R97" s="31">
        <v>20340</v>
      </c>
      <c r="S97" s="31">
        <v>20580</v>
      </c>
      <c r="T97" s="31">
        <v>20740</v>
      </c>
      <c r="U97" s="31">
        <v>20940</v>
      </c>
      <c r="V97" s="21">
        <v>21220</v>
      </c>
      <c r="W97" s="21">
        <v>21420</v>
      </c>
      <c r="X97" s="21">
        <v>21530</v>
      </c>
      <c r="Y97" s="21">
        <v>21560</v>
      </c>
      <c r="Z97" s="21">
        <v>21580</v>
      </c>
      <c r="AA97" s="21">
        <v>21670</v>
      </c>
      <c r="AB97" s="21">
        <v>21850</v>
      </c>
      <c r="AC97" s="21">
        <v>22000</v>
      </c>
      <c r="AD97" s="21">
        <v>22190</v>
      </c>
      <c r="AE97" s="21">
        <v>22270</v>
      </c>
      <c r="AF97" s="18">
        <v>22400</v>
      </c>
      <c r="AG97" s="18">
        <v>22540</v>
      </c>
    </row>
    <row r="98" spans="1:33" x14ac:dyDescent="0.35">
      <c r="A98" s="16" t="s">
        <v>182</v>
      </c>
      <c r="B98" s="16" t="s">
        <v>85</v>
      </c>
      <c r="C98" s="18" t="s">
        <v>190</v>
      </c>
      <c r="D98" s="18" t="s">
        <v>190</v>
      </c>
      <c r="E98" s="18" t="s">
        <v>190</v>
      </c>
      <c r="F98" s="18" t="s">
        <v>190</v>
      </c>
      <c r="G98" s="18" t="s">
        <v>190</v>
      </c>
      <c r="H98" s="18" t="s">
        <v>190</v>
      </c>
      <c r="I98" s="18" t="s">
        <v>190</v>
      </c>
      <c r="J98" s="18" t="s">
        <v>190</v>
      </c>
      <c r="K98" s="18" t="s">
        <v>190</v>
      </c>
      <c r="L98" s="18" t="s">
        <v>190</v>
      </c>
      <c r="M98" s="31">
        <v>112698</v>
      </c>
      <c r="N98" s="31">
        <v>112813</v>
      </c>
      <c r="O98" s="31">
        <v>113456</v>
      </c>
      <c r="P98" s="31">
        <v>114225</v>
      </c>
      <c r="Q98" s="31">
        <v>115272</v>
      </c>
      <c r="R98" s="31">
        <v>116265</v>
      </c>
      <c r="S98" s="31">
        <v>117865</v>
      </c>
      <c r="T98" s="31">
        <v>119857</v>
      </c>
      <c r="U98" s="31">
        <v>120884</v>
      </c>
      <c r="V98" s="21">
        <v>121925</v>
      </c>
      <c r="W98" s="21">
        <v>123038</v>
      </c>
      <c r="X98" s="21">
        <v>123709</v>
      </c>
      <c r="Y98" s="21">
        <v>123867</v>
      </c>
      <c r="Z98" s="21">
        <v>124660</v>
      </c>
      <c r="AA98" s="21">
        <v>125555</v>
      </c>
      <c r="AB98" s="21">
        <v>126275</v>
      </c>
      <c r="AC98" s="21">
        <v>126670</v>
      </c>
      <c r="AD98" s="21">
        <v>126902</v>
      </c>
      <c r="AE98" s="21">
        <v>127598</v>
      </c>
      <c r="AF98" s="18">
        <v>127901</v>
      </c>
      <c r="AG98" s="18">
        <v>129399</v>
      </c>
    </row>
    <row r="99" spans="1:33" x14ac:dyDescent="0.35">
      <c r="A99" s="16" t="s">
        <v>182</v>
      </c>
      <c r="B99" s="16" t="s">
        <v>86</v>
      </c>
      <c r="C99" s="18" t="s">
        <v>190</v>
      </c>
      <c r="D99" s="18" t="s">
        <v>190</v>
      </c>
      <c r="E99" s="18" t="s">
        <v>190</v>
      </c>
      <c r="F99" s="18" t="s">
        <v>190</v>
      </c>
      <c r="G99" s="18" t="s">
        <v>190</v>
      </c>
      <c r="H99" s="18" t="s">
        <v>190</v>
      </c>
      <c r="I99" s="18" t="s">
        <v>190</v>
      </c>
      <c r="J99" s="18" t="s">
        <v>190</v>
      </c>
      <c r="K99" s="18" t="s">
        <v>190</v>
      </c>
      <c r="L99" s="18" t="s">
        <v>190</v>
      </c>
      <c r="M99" s="31">
        <v>35145</v>
      </c>
      <c r="N99" s="31">
        <v>35138</v>
      </c>
      <c r="O99" s="31">
        <v>35148</v>
      </c>
      <c r="P99" s="31">
        <v>35378</v>
      </c>
      <c r="Q99" s="31">
        <v>35159</v>
      </c>
      <c r="R99" s="31">
        <v>35520</v>
      </c>
      <c r="S99" s="31">
        <v>35714</v>
      </c>
      <c r="T99" s="31">
        <v>36110</v>
      </c>
      <c r="U99" s="31">
        <v>36419</v>
      </c>
      <c r="V99" s="21">
        <v>36714</v>
      </c>
      <c r="W99" s="21">
        <v>36682</v>
      </c>
      <c r="X99" s="21">
        <v>36644</v>
      </c>
      <c r="Y99" s="21">
        <v>36770</v>
      </c>
      <c r="Z99" s="21">
        <v>37214</v>
      </c>
      <c r="AA99" s="21">
        <v>37703</v>
      </c>
      <c r="AB99" s="21">
        <v>37933</v>
      </c>
      <c r="AC99" s="21">
        <v>37874</v>
      </c>
      <c r="AD99" s="21">
        <v>37765</v>
      </c>
      <c r="AE99" s="21">
        <v>37780</v>
      </c>
      <c r="AF99" s="18">
        <v>37565</v>
      </c>
      <c r="AG99" s="18">
        <v>37841</v>
      </c>
    </row>
    <row r="100" spans="1:33" x14ac:dyDescent="0.35">
      <c r="A100" s="16" t="s">
        <v>182</v>
      </c>
      <c r="B100" s="16" t="s">
        <v>87</v>
      </c>
      <c r="C100" s="18" t="s">
        <v>190</v>
      </c>
      <c r="D100" s="18" t="s">
        <v>190</v>
      </c>
      <c r="E100" s="18" t="s">
        <v>190</v>
      </c>
      <c r="F100" s="18" t="s">
        <v>190</v>
      </c>
      <c r="G100" s="18" t="s">
        <v>190</v>
      </c>
      <c r="H100" s="18" t="s">
        <v>190</v>
      </c>
      <c r="I100" s="18" t="s">
        <v>190</v>
      </c>
      <c r="J100" s="18" t="s">
        <v>190</v>
      </c>
      <c r="K100" s="18" t="s">
        <v>190</v>
      </c>
      <c r="L100" s="18" t="s">
        <v>190</v>
      </c>
      <c r="M100" s="31">
        <v>12550</v>
      </c>
      <c r="N100" s="31">
        <v>12462</v>
      </c>
      <c r="O100" s="31">
        <v>12532</v>
      </c>
      <c r="P100" s="31">
        <v>12640</v>
      </c>
      <c r="Q100" s="31">
        <v>12697</v>
      </c>
      <c r="R100" s="31">
        <v>12777</v>
      </c>
      <c r="S100" s="31">
        <v>12778</v>
      </c>
      <c r="T100" s="31">
        <v>12889</v>
      </c>
      <c r="U100" s="31">
        <v>12897</v>
      </c>
      <c r="V100" s="21">
        <v>12841</v>
      </c>
      <c r="W100" s="21">
        <v>12923</v>
      </c>
      <c r="X100" s="21">
        <v>13019</v>
      </c>
      <c r="Y100" s="21">
        <v>12907</v>
      </c>
      <c r="Z100" s="21">
        <v>12972</v>
      </c>
      <c r="AA100" s="21">
        <v>13043</v>
      </c>
      <c r="AB100" s="21">
        <v>13061</v>
      </c>
      <c r="AC100" s="21">
        <v>13098</v>
      </c>
      <c r="AD100" s="21">
        <v>13070</v>
      </c>
      <c r="AE100" s="21">
        <v>13059</v>
      </c>
      <c r="AF100" s="18">
        <v>12919</v>
      </c>
      <c r="AG100" s="18">
        <v>13132</v>
      </c>
    </row>
    <row r="101" spans="1:33" x14ac:dyDescent="0.35">
      <c r="A101" s="16" t="s">
        <v>182</v>
      </c>
      <c r="B101" s="16" t="s">
        <v>88</v>
      </c>
      <c r="C101" s="18" t="s">
        <v>190</v>
      </c>
      <c r="D101" s="18" t="s">
        <v>190</v>
      </c>
      <c r="E101" s="18" t="s">
        <v>190</v>
      </c>
      <c r="F101" s="18" t="s">
        <v>190</v>
      </c>
      <c r="G101" s="18" t="s">
        <v>190</v>
      </c>
      <c r="H101" s="18" t="s">
        <v>190</v>
      </c>
      <c r="I101" s="18" t="s">
        <v>190</v>
      </c>
      <c r="J101" s="18" t="s">
        <v>190</v>
      </c>
      <c r="K101" s="18" t="s">
        <v>190</v>
      </c>
      <c r="L101" s="18" t="s">
        <v>190</v>
      </c>
      <c r="M101" s="31">
        <v>6913</v>
      </c>
      <c r="N101" s="31">
        <v>6873</v>
      </c>
      <c r="O101" s="31">
        <v>6943</v>
      </c>
      <c r="P101" s="31">
        <v>7080</v>
      </c>
      <c r="Q101" s="31">
        <v>7189</v>
      </c>
      <c r="R101" s="31">
        <v>7215</v>
      </c>
      <c r="S101" s="31">
        <v>7304</v>
      </c>
      <c r="T101" s="31">
        <v>7350</v>
      </c>
      <c r="U101" s="31">
        <v>7443</v>
      </c>
      <c r="V101" s="21">
        <v>7434</v>
      </c>
      <c r="W101" s="21">
        <v>7425</v>
      </c>
      <c r="X101" s="21">
        <v>7408</v>
      </c>
      <c r="Y101" s="21">
        <v>7510</v>
      </c>
      <c r="Z101" s="21">
        <v>7550</v>
      </c>
      <c r="AA101" s="21">
        <v>7669</v>
      </c>
      <c r="AB101" s="21">
        <v>7664</v>
      </c>
      <c r="AC101" s="21">
        <v>7652</v>
      </c>
      <c r="AD101" s="21">
        <v>7665</v>
      </c>
      <c r="AE101" s="21">
        <v>7660</v>
      </c>
      <c r="AF101" s="18">
        <v>7582</v>
      </c>
      <c r="AG101" s="18">
        <v>7722</v>
      </c>
    </row>
    <row r="102" spans="1:33" x14ac:dyDescent="0.35">
      <c r="A102" s="16" t="s">
        <v>182</v>
      </c>
      <c r="B102" s="16" t="s">
        <v>18</v>
      </c>
      <c r="C102" s="18" t="s">
        <v>190</v>
      </c>
      <c r="D102" s="18" t="s">
        <v>190</v>
      </c>
      <c r="E102" s="18" t="s">
        <v>190</v>
      </c>
      <c r="F102" s="18" t="s">
        <v>190</v>
      </c>
      <c r="G102" s="18" t="s">
        <v>190</v>
      </c>
      <c r="H102" s="18" t="s">
        <v>190</v>
      </c>
      <c r="I102" s="18" t="s">
        <v>190</v>
      </c>
      <c r="J102" s="18" t="s">
        <v>190</v>
      </c>
      <c r="K102" s="18" t="s">
        <v>190</v>
      </c>
      <c r="L102" s="18" t="s">
        <v>190</v>
      </c>
      <c r="M102" s="31">
        <v>21960</v>
      </c>
      <c r="N102" s="31">
        <v>22000</v>
      </c>
      <c r="O102" s="31">
        <v>21950</v>
      </c>
      <c r="P102" s="31">
        <v>22090</v>
      </c>
      <c r="Q102" s="31">
        <v>22250</v>
      </c>
      <c r="R102" s="31">
        <v>22210</v>
      </c>
      <c r="S102" s="31">
        <v>22350</v>
      </c>
      <c r="T102" s="31">
        <v>22480</v>
      </c>
      <c r="U102" s="31">
        <v>22800</v>
      </c>
      <c r="V102" s="21">
        <v>23060</v>
      </c>
      <c r="W102" s="21">
        <v>23240</v>
      </c>
      <c r="X102" s="21">
        <v>23210</v>
      </c>
      <c r="Y102" s="21">
        <v>23200</v>
      </c>
      <c r="Z102" s="21">
        <v>23220</v>
      </c>
      <c r="AA102" s="21">
        <v>23200</v>
      </c>
      <c r="AB102" s="21">
        <v>23200</v>
      </c>
      <c r="AC102" s="21">
        <v>23080</v>
      </c>
      <c r="AD102" s="21">
        <v>22990</v>
      </c>
      <c r="AE102" s="21">
        <v>22920</v>
      </c>
      <c r="AF102" s="18">
        <v>22870</v>
      </c>
      <c r="AG102" s="18">
        <v>22940</v>
      </c>
    </row>
    <row r="103" spans="1:33" x14ac:dyDescent="0.35">
      <c r="A103" s="16" t="s">
        <v>182</v>
      </c>
      <c r="B103" s="16" t="s">
        <v>89</v>
      </c>
      <c r="C103" s="18" t="s">
        <v>190</v>
      </c>
      <c r="D103" s="18" t="s">
        <v>190</v>
      </c>
      <c r="E103" s="18" t="s">
        <v>190</v>
      </c>
      <c r="F103" s="18" t="s">
        <v>190</v>
      </c>
      <c r="G103" s="18" t="s">
        <v>190</v>
      </c>
      <c r="H103" s="18" t="s">
        <v>190</v>
      </c>
      <c r="I103" s="18" t="s">
        <v>190</v>
      </c>
      <c r="J103" s="18" t="s">
        <v>190</v>
      </c>
      <c r="K103" s="18" t="s">
        <v>190</v>
      </c>
      <c r="L103" s="18" t="s">
        <v>190</v>
      </c>
      <c r="M103" s="31">
        <v>52597</v>
      </c>
      <c r="N103" s="31">
        <v>53394</v>
      </c>
      <c r="O103" s="31">
        <v>54230</v>
      </c>
      <c r="P103" s="31">
        <v>54246</v>
      </c>
      <c r="Q103" s="31">
        <v>55212</v>
      </c>
      <c r="R103" s="31">
        <v>55467</v>
      </c>
      <c r="S103" s="31">
        <v>55317</v>
      </c>
      <c r="T103" s="31">
        <v>54674</v>
      </c>
      <c r="U103" s="31">
        <v>54644</v>
      </c>
      <c r="V103" s="21">
        <v>54007</v>
      </c>
      <c r="W103" s="21">
        <v>53887</v>
      </c>
      <c r="X103" s="21">
        <v>54199</v>
      </c>
      <c r="Y103" s="21">
        <v>54568</v>
      </c>
      <c r="Z103" s="21">
        <v>54329</v>
      </c>
      <c r="AA103" s="21">
        <v>54394</v>
      </c>
      <c r="AB103" s="21">
        <v>55537</v>
      </c>
      <c r="AC103" s="21">
        <v>56275</v>
      </c>
      <c r="AD103" s="21">
        <v>56477</v>
      </c>
      <c r="AE103" s="21">
        <v>56994</v>
      </c>
      <c r="AF103" s="18">
        <v>56983</v>
      </c>
      <c r="AG103" s="18">
        <v>56062</v>
      </c>
    </row>
    <row r="104" spans="1:33" x14ac:dyDescent="0.35">
      <c r="A104" s="16" t="s">
        <v>182</v>
      </c>
      <c r="B104" s="16" t="s">
        <v>90</v>
      </c>
      <c r="C104" s="18" t="s">
        <v>190</v>
      </c>
      <c r="D104" s="18" t="s">
        <v>190</v>
      </c>
      <c r="E104" s="18" t="s">
        <v>190</v>
      </c>
      <c r="F104" s="18" t="s">
        <v>190</v>
      </c>
      <c r="G104" s="18" t="s">
        <v>190</v>
      </c>
      <c r="H104" s="18" t="s">
        <v>190</v>
      </c>
      <c r="I104" s="18" t="s">
        <v>190</v>
      </c>
      <c r="J104" s="18" t="s">
        <v>190</v>
      </c>
      <c r="K104" s="18" t="s">
        <v>190</v>
      </c>
      <c r="L104" s="18" t="s">
        <v>190</v>
      </c>
      <c r="M104" s="31">
        <v>17984</v>
      </c>
      <c r="N104" s="31">
        <v>17824</v>
      </c>
      <c r="O104" s="31">
        <v>17688</v>
      </c>
      <c r="P104" s="31">
        <v>17649</v>
      </c>
      <c r="Q104" s="31">
        <v>17677</v>
      </c>
      <c r="R104" s="31">
        <v>17578</v>
      </c>
      <c r="S104" s="31">
        <v>17503</v>
      </c>
      <c r="T104" s="31">
        <v>17602</v>
      </c>
      <c r="U104" s="31">
        <v>17578</v>
      </c>
      <c r="V104" s="21">
        <v>17579</v>
      </c>
      <c r="W104" s="21">
        <v>17548</v>
      </c>
      <c r="X104" s="21">
        <v>17467</v>
      </c>
      <c r="Y104" s="21">
        <v>17322</v>
      </c>
      <c r="Z104" s="21">
        <v>17281</v>
      </c>
      <c r="AA104" s="21">
        <v>17188</v>
      </c>
      <c r="AB104" s="21">
        <v>17126</v>
      </c>
      <c r="AC104" s="21">
        <v>17087</v>
      </c>
      <c r="AD104" s="21">
        <v>16923</v>
      </c>
      <c r="AE104" s="21">
        <v>16919</v>
      </c>
      <c r="AF104" s="18">
        <v>16842</v>
      </c>
      <c r="AG104" s="18">
        <v>16848</v>
      </c>
    </row>
    <row r="105" spans="1:33" x14ac:dyDescent="0.35">
      <c r="A105" s="16" t="s">
        <v>182</v>
      </c>
      <c r="B105" s="16" t="s">
        <v>91</v>
      </c>
      <c r="C105" s="18" t="s">
        <v>190</v>
      </c>
      <c r="D105" s="18" t="s">
        <v>190</v>
      </c>
      <c r="E105" s="18" t="s">
        <v>190</v>
      </c>
      <c r="F105" s="18" t="s">
        <v>190</v>
      </c>
      <c r="G105" s="18" t="s">
        <v>190</v>
      </c>
      <c r="H105" s="18" t="s">
        <v>190</v>
      </c>
      <c r="I105" s="18" t="s">
        <v>190</v>
      </c>
      <c r="J105" s="18" t="s">
        <v>190</v>
      </c>
      <c r="K105" s="18" t="s">
        <v>190</v>
      </c>
      <c r="L105" s="18" t="s">
        <v>190</v>
      </c>
      <c r="M105" s="31">
        <v>14392</v>
      </c>
      <c r="N105" s="31">
        <v>14377</v>
      </c>
      <c r="O105" s="31">
        <v>14425</v>
      </c>
      <c r="P105" s="31">
        <v>14590</v>
      </c>
      <c r="Q105" s="31">
        <v>14639</v>
      </c>
      <c r="R105" s="31">
        <v>14746</v>
      </c>
      <c r="S105" s="31">
        <v>14760</v>
      </c>
      <c r="T105" s="31">
        <v>15017</v>
      </c>
      <c r="U105" s="31">
        <v>15020</v>
      </c>
      <c r="V105" s="21">
        <v>15046</v>
      </c>
      <c r="W105" s="21">
        <v>15047</v>
      </c>
      <c r="X105" s="21">
        <v>14853</v>
      </c>
      <c r="Y105" s="21">
        <v>14731</v>
      </c>
      <c r="Z105" s="21">
        <v>14730</v>
      </c>
      <c r="AA105" s="21">
        <v>14762</v>
      </c>
      <c r="AB105" s="21">
        <v>14689</v>
      </c>
      <c r="AC105" s="21">
        <v>14570</v>
      </c>
      <c r="AD105" s="21">
        <v>14370</v>
      </c>
      <c r="AE105" s="21">
        <v>14355</v>
      </c>
      <c r="AF105" s="18">
        <v>14236</v>
      </c>
      <c r="AG105" s="18">
        <v>14306</v>
      </c>
    </row>
    <row r="106" spans="1:33" x14ac:dyDescent="0.35">
      <c r="A106" s="16" t="s">
        <v>182</v>
      </c>
      <c r="B106" s="16" t="s">
        <v>92</v>
      </c>
      <c r="C106" s="18" t="s">
        <v>190</v>
      </c>
      <c r="D106" s="18" t="s">
        <v>190</v>
      </c>
      <c r="E106" s="18" t="s">
        <v>190</v>
      </c>
      <c r="F106" s="18" t="s">
        <v>190</v>
      </c>
      <c r="G106" s="18" t="s">
        <v>190</v>
      </c>
      <c r="H106" s="18" t="s">
        <v>190</v>
      </c>
      <c r="I106" s="18" t="s">
        <v>190</v>
      </c>
      <c r="J106" s="18" t="s">
        <v>190</v>
      </c>
      <c r="K106" s="18" t="s">
        <v>190</v>
      </c>
      <c r="L106" s="18" t="s">
        <v>190</v>
      </c>
      <c r="M106" s="31">
        <v>25546</v>
      </c>
      <c r="N106" s="31">
        <v>25544</v>
      </c>
      <c r="O106" s="31">
        <v>25595</v>
      </c>
      <c r="P106" s="31">
        <v>26059</v>
      </c>
      <c r="Q106" s="31">
        <v>26159</v>
      </c>
      <c r="R106" s="31">
        <v>26305</v>
      </c>
      <c r="S106" s="31">
        <v>26656</v>
      </c>
      <c r="T106" s="31">
        <v>26932</v>
      </c>
      <c r="U106" s="31">
        <v>26948</v>
      </c>
      <c r="V106" s="21">
        <v>27005</v>
      </c>
      <c r="W106" s="21">
        <v>26933</v>
      </c>
      <c r="X106" s="21">
        <v>26861</v>
      </c>
      <c r="Y106" s="21">
        <v>26781</v>
      </c>
      <c r="Z106" s="21">
        <v>26754</v>
      </c>
      <c r="AA106" s="21">
        <v>26683</v>
      </c>
      <c r="AB106" s="21">
        <v>26626</v>
      </c>
      <c r="AC106" s="21">
        <v>26452</v>
      </c>
      <c r="AD106" s="21">
        <v>26360</v>
      </c>
      <c r="AE106" s="21">
        <v>26134</v>
      </c>
      <c r="AF106" s="18">
        <v>25939</v>
      </c>
      <c r="AG106" s="18">
        <v>26265</v>
      </c>
    </row>
    <row r="107" spans="1:33" x14ac:dyDescent="0.35">
      <c r="A107" s="16" t="s">
        <v>182</v>
      </c>
      <c r="B107" s="16" t="s">
        <v>93</v>
      </c>
      <c r="C107" s="18" t="s">
        <v>190</v>
      </c>
      <c r="D107" s="18" t="s">
        <v>190</v>
      </c>
      <c r="E107" s="18" t="s">
        <v>190</v>
      </c>
      <c r="F107" s="18" t="s">
        <v>190</v>
      </c>
      <c r="G107" s="18" t="s">
        <v>190</v>
      </c>
      <c r="H107" s="18" t="s">
        <v>190</v>
      </c>
      <c r="I107" s="18" t="s">
        <v>190</v>
      </c>
      <c r="J107" s="18" t="s">
        <v>190</v>
      </c>
      <c r="K107" s="18" t="s">
        <v>190</v>
      </c>
      <c r="L107" s="18" t="s">
        <v>190</v>
      </c>
      <c r="M107" s="31">
        <v>6676</v>
      </c>
      <c r="N107" s="31">
        <v>6661</v>
      </c>
      <c r="O107" s="31">
        <v>6818</v>
      </c>
      <c r="P107" s="31">
        <v>6936</v>
      </c>
      <c r="Q107" s="31">
        <v>7063</v>
      </c>
      <c r="R107" s="31">
        <v>7026</v>
      </c>
      <c r="S107" s="31">
        <v>7042</v>
      </c>
      <c r="T107" s="31">
        <v>7052</v>
      </c>
      <c r="U107" s="31">
        <v>7038</v>
      </c>
      <c r="V107" s="21">
        <v>6971</v>
      </c>
      <c r="W107" s="21">
        <v>6926</v>
      </c>
      <c r="X107" s="21">
        <v>6877</v>
      </c>
      <c r="Y107" s="21">
        <v>6865</v>
      </c>
      <c r="Z107" s="21">
        <v>6858</v>
      </c>
      <c r="AA107" s="21">
        <v>6846</v>
      </c>
      <c r="AB107" s="21">
        <v>6800</v>
      </c>
      <c r="AC107" s="21">
        <v>6696</v>
      </c>
      <c r="AD107" s="21">
        <v>6735</v>
      </c>
      <c r="AE107" s="21">
        <v>6742</v>
      </c>
      <c r="AF107" s="18">
        <v>6718</v>
      </c>
      <c r="AG107" s="18">
        <v>6961</v>
      </c>
    </row>
    <row r="108" spans="1:33" x14ac:dyDescent="0.35">
      <c r="A108" s="16" t="s">
        <v>182</v>
      </c>
      <c r="B108" s="16" t="s">
        <v>94</v>
      </c>
      <c r="C108" s="18" t="s">
        <v>190</v>
      </c>
      <c r="D108" s="18" t="s">
        <v>190</v>
      </c>
      <c r="E108" s="18" t="s">
        <v>190</v>
      </c>
      <c r="F108" s="18" t="s">
        <v>190</v>
      </c>
      <c r="G108" s="18" t="s">
        <v>190</v>
      </c>
      <c r="H108" s="18" t="s">
        <v>190</v>
      </c>
      <c r="I108" s="18" t="s">
        <v>190</v>
      </c>
      <c r="J108" s="18" t="s">
        <v>190</v>
      </c>
      <c r="K108" s="18" t="s">
        <v>190</v>
      </c>
      <c r="L108" s="18" t="s">
        <v>190</v>
      </c>
      <c r="M108" s="31">
        <v>26450</v>
      </c>
      <c r="N108" s="31">
        <v>26350</v>
      </c>
      <c r="O108" s="31">
        <v>26430</v>
      </c>
      <c r="P108" s="31">
        <v>26650</v>
      </c>
      <c r="Q108" s="31">
        <v>26930</v>
      </c>
      <c r="R108" s="31">
        <v>27060</v>
      </c>
      <c r="S108" s="31">
        <v>27210</v>
      </c>
      <c r="T108" s="31">
        <v>27280</v>
      </c>
      <c r="U108" s="31">
        <v>27420</v>
      </c>
      <c r="V108" s="21">
        <v>27600</v>
      </c>
      <c r="W108" s="21">
        <v>27690</v>
      </c>
      <c r="X108" s="21">
        <v>27560</v>
      </c>
      <c r="Y108" s="21">
        <v>27400</v>
      </c>
      <c r="Z108" s="21">
        <v>27250</v>
      </c>
      <c r="AA108" s="21">
        <v>27070</v>
      </c>
      <c r="AB108" s="21">
        <v>26900</v>
      </c>
      <c r="AC108" s="21">
        <v>26950</v>
      </c>
      <c r="AD108" s="21">
        <v>26830</v>
      </c>
      <c r="AE108" s="21">
        <v>26720</v>
      </c>
      <c r="AF108" s="18">
        <v>26500</v>
      </c>
      <c r="AG108" s="18">
        <v>26640</v>
      </c>
    </row>
    <row r="109" spans="1:33" x14ac:dyDescent="0.35">
      <c r="A109" s="16" t="s">
        <v>182</v>
      </c>
      <c r="B109" s="16" t="s">
        <v>95</v>
      </c>
      <c r="C109" s="18" t="s">
        <v>190</v>
      </c>
      <c r="D109" s="18" t="s">
        <v>190</v>
      </c>
      <c r="E109" s="18" t="s">
        <v>190</v>
      </c>
      <c r="F109" s="18" t="s">
        <v>190</v>
      </c>
      <c r="G109" s="18" t="s">
        <v>190</v>
      </c>
      <c r="H109" s="18" t="s">
        <v>190</v>
      </c>
      <c r="I109" s="18" t="s">
        <v>190</v>
      </c>
      <c r="J109" s="18" t="s">
        <v>190</v>
      </c>
      <c r="K109" s="18" t="s">
        <v>190</v>
      </c>
      <c r="L109" s="18" t="s">
        <v>190</v>
      </c>
      <c r="M109" s="31">
        <v>12541</v>
      </c>
      <c r="N109" s="31">
        <v>12498</v>
      </c>
      <c r="O109" s="31">
        <v>12506</v>
      </c>
      <c r="P109" s="31">
        <v>12487</v>
      </c>
      <c r="Q109" s="31">
        <v>12531</v>
      </c>
      <c r="R109" s="31">
        <v>12532</v>
      </c>
      <c r="S109" s="31">
        <v>12664</v>
      </c>
      <c r="T109" s="31">
        <v>12771</v>
      </c>
      <c r="U109" s="31">
        <v>12744</v>
      </c>
      <c r="V109" s="21">
        <v>12728</v>
      </c>
      <c r="W109" s="21">
        <v>12836</v>
      </c>
      <c r="X109" s="21">
        <v>12797</v>
      </c>
      <c r="Y109" s="21">
        <v>12690</v>
      </c>
      <c r="Z109" s="21">
        <v>12599</v>
      </c>
      <c r="AA109" s="21">
        <v>12432</v>
      </c>
      <c r="AB109" s="21">
        <v>12466</v>
      </c>
      <c r="AC109" s="21">
        <v>12395</v>
      </c>
      <c r="AD109" s="21">
        <v>12347</v>
      </c>
      <c r="AE109" s="21">
        <v>12326</v>
      </c>
      <c r="AF109" s="18">
        <v>12256</v>
      </c>
      <c r="AG109" s="18">
        <v>12377</v>
      </c>
    </row>
    <row r="110" spans="1:33" ht="27" customHeight="1" x14ac:dyDescent="0.35">
      <c r="A110" s="17" t="s">
        <v>183</v>
      </c>
      <c r="B110" s="9" t="s">
        <v>112</v>
      </c>
      <c r="C110" s="18" t="s">
        <v>190</v>
      </c>
      <c r="D110" s="18" t="s">
        <v>190</v>
      </c>
      <c r="E110" s="18" t="s">
        <v>190</v>
      </c>
      <c r="F110" s="18" t="s">
        <v>190</v>
      </c>
      <c r="G110" s="18" t="s">
        <v>190</v>
      </c>
      <c r="H110" s="18" t="s">
        <v>190</v>
      </c>
      <c r="I110" s="18" t="s">
        <v>190</v>
      </c>
      <c r="J110" s="18" t="s">
        <v>190</v>
      </c>
      <c r="K110" s="18" t="s">
        <v>190</v>
      </c>
      <c r="L110" s="18" t="s">
        <v>190</v>
      </c>
      <c r="M110" s="18">
        <v>69970</v>
      </c>
      <c r="N110" s="18">
        <v>69579</v>
      </c>
      <c r="O110" s="18">
        <v>69845</v>
      </c>
      <c r="P110" s="18">
        <v>70192</v>
      </c>
      <c r="Q110" s="18">
        <v>70278</v>
      </c>
      <c r="R110" s="18">
        <v>70119</v>
      </c>
      <c r="S110" s="18">
        <v>70096</v>
      </c>
      <c r="T110" s="18">
        <v>69792</v>
      </c>
      <c r="U110" s="18">
        <v>69361</v>
      </c>
      <c r="V110" s="21">
        <v>68873</v>
      </c>
      <c r="W110" s="21">
        <v>68508</v>
      </c>
      <c r="X110" s="21">
        <v>68015</v>
      </c>
      <c r="Y110" s="21">
        <v>67881</v>
      </c>
      <c r="Z110" s="21">
        <v>67437</v>
      </c>
      <c r="AA110" s="21">
        <v>66884</v>
      </c>
      <c r="AB110" s="21">
        <v>66569</v>
      </c>
      <c r="AC110" s="21">
        <v>66534</v>
      </c>
      <c r="AD110" s="21">
        <v>66295</v>
      </c>
      <c r="AE110" s="21">
        <v>65881</v>
      </c>
      <c r="AF110" s="18">
        <v>65486</v>
      </c>
      <c r="AG110" s="18">
        <v>66309</v>
      </c>
    </row>
    <row r="111" spans="1:33" x14ac:dyDescent="0.35">
      <c r="A111" s="16" t="s">
        <v>183</v>
      </c>
      <c r="B111" s="9" t="s">
        <v>113</v>
      </c>
      <c r="C111" s="18" t="s">
        <v>190</v>
      </c>
      <c r="D111" s="18" t="s">
        <v>190</v>
      </c>
      <c r="E111" s="18" t="s">
        <v>190</v>
      </c>
      <c r="F111" s="18" t="s">
        <v>190</v>
      </c>
      <c r="G111" s="18" t="s">
        <v>190</v>
      </c>
      <c r="H111" s="18" t="s">
        <v>190</v>
      </c>
      <c r="I111" s="18" t="s">
        <v>190</v>
      </c>
      <c r="J111" s="18" t="s">
        <v>190</v>
      </c>
      <c r="K111" s="18" t="s">
        <v>190</v>
      </c>
      <c r="L111" s="18" t="s">
        <v>190</v>
      </c>
      <c r="M111" s="18">
        <v>38454</v>
      </c>
      <c r="N111" s="18">
        <v>38376</v>
      </c>
      <c r="O111" s="18">
        <v>38436</v>
      </c>
      <c r="P111" s="18">
        <v>38728</v>
      </c>
      <c r="Q111" s="18">
        <v>38904</v>
      </c>
      <c r="R111" s="18">
        <v>39041</v>
      </c>
      <c r="S111" s="18">
        <v>39220</v>
      </c>
      <c r="T111" s="18">
        <v>39588</v>
      </c>
      <c r="U111" s="18">
        <v>39603</v>
      </c>
      <c r="V111" s="21">
        <v>39686</v>
      </c>
      <c r="W111" s="21">
        <v>39809</v>
      </c>
      <c r="X111" s="21">
        <v>39584</v>
      </c>
      <c r="Y111" s="21">
        <v>39290</v>
      </c>
      <c r="Z111" s="21">
        <v>39195</v>
      </c>
      <c r="AA111" s="21">
        <v>38877</v>
      </c>
      <c r="AB111" s="21">
        <v>38829</v>
      </c>
      <c r="AC111" s="21">
        <v>38520</v>
      </c>
      <c r="AD111" s="21">
        <v>38267</v>
      </c>
      <c r="AE111" s="21">
        <v>38246</v>
      </c>
      <c r="AF111" s="18">
        <v>38037</v>
      </c>
      <c r="AG111" s="18">
        <v>38489</v>
      </c>
    </row>
    <row r="112" spans="1:33" x14ac:dyDescent="0.35">
      <c r="A112" s="16" t="s">
        <v>183</v>
      </c>
      <c r="B112" s="9" t="s">
        <v>114</v>
      </c>
      <c r="C112" s="18" t="s">
        <v>190</v>
      </c>
      <c r="D112" s="18" t="s">
        <v>190</v>
      </c>
      <c r="E112" s="18" t="s">
        <v>190</v>
      </c>
      <c r="F112" s="18" t="s">
        <v>190</v>
      </c>
      <c r="G112" s="18" t="s">
        <v>190</v>
      </c>
      <c r="H112" s="18" t="s">
        <v>190</v>
      </c>
      <c r="I112" s="18" t="s">
        <v>190</v>
      </c>
      <c r="J112" s="18" t="s">
        <v>190</v>
      </c>
      <c r="K112" s="18" t="s">
        <v>190</v>
      </c>
      <c r="L112" s="18" t="s">
        <v>190</v>
      </c>
      <c r="M112" s="18">
        <v>133545</v>
      </c>
      <c r="N112" s="18">
        <v>134461</v>
      </c>
      <c r="O112" s="18">
        <v>135864</v>
      </c>
      <c r="P112" s="18">
        <v>138004</v>
      </c>
      <c r="Q112" s="18">
        <v>140776</v>
      </c>
      <c r="R112" s="18">
        <v>143229</v>
      </c>
      <c r="S112" s="18">
        <v>146015</v>
      </c>
      <c r="T112" s="18">
        <v>148550</v>
      </c>
      <c r="U112" s="18">
        <v>150185</v>
      </c>
      <c r="V112" s="21">
        <v>151910</v>
      </c>
      <c r="W112" s="21">
        <v>153767</v>
      </c>
      <c r="X112" s="21">
        <v>154174</v>
      </c>
      <c r="Y112" s="21">
        <v>154386</v>
      </c>
      <c r="Z112" s="21">
        <v>154777</v>
      </c>
      <c r="AA112" s="21">
        <v>155999</v>
      </c>
      <c r="AB112" s="21">
        <v>156736</v>
      </c>
      <c r="AC112" s="21">
        <v>157412</v>
      </c>
      <c r="AD112" s="21">
        <v>157934</v>
      </c>
      <c r="AE112" s="21">
        <v>158253</v>
      </c>
      <c r="AF112" s="18">
        <v>158311</v>
      </c>
      <c r="AG112" s="18">
        <v>159585</v>
      </c>
    </row>
    <row r="113" spans="1:33" x14ac:dyDescent="0.35">
      <c r="A113" s="16" t="s">
        <v>183</v>
      </c>
      <c r="B113" s="9" t="s">
        <v>115</v>
      </c>
      <c r="C113" s="18" t="s">
        <v>190</v>
      </c>
      <c r="D113" s="18" t="s">
        <v>190</v>
      </c>
      <c r="E113" s="18" t="s">
        <v>190</v>
      </c>
      <c r="F113" s="18" t="s">
        <v>190</v>
      </c>
      <c r="G113" s="18" t="s">
        <v>190</v>
      </c>
      <c r="H113" s="18" t="s">
        <v>190</v>
      </c>
      <c r="I113" s="18" t="s">
        <v>190</v>
      </c>
      <c r="J113" s="18" t="s">
        <v>190</v>
      </c>
      <c r="K113" s="18" t="s">
        <v>190</v>
      </c>
      <c r="L113" s="18" t="s">
        <v>190</v>
      </c>
      <c r="M113" s="18">
        <v>36921</v>
      </c>
      <c r="N113" s="18">
        <v>36923</v>
      </c>
      <c r="O113" s="18">
        <v>37340</v>
      </c>
      <c r="P113" s="18">
        <v>37828</v>
      </c>
      <c r="Q113" s="18">
        <v>38380</v>
      </c>
      <c r="R113" s="18">
        <v>38510</v>
      </c>
      <c r="S113" s="18">
        <v>38765</v>
      </c>
      <c r="T113" s="18">
        <v>38832</v>
      </c>
      <c r="U113" s="18">
        <v>38962</v>
      </c>
      <c r="V113" s="21">
        <v>39134</v>
      </c>
      <c r="W113" s="21">
        <v>39154</v>
      </c>
      <c r="X113" s="21">
        <v>39132</v>
      </c>
      <c r="Y113" s="21">
        <v>39254</v>
      </c>
      <c r="Z113" s="21">
        <v>39108</v>
      </c>
      <c r="AA113" s="21">
        <v>39234</v>
      </c>
      <c r="AB113" s="21">
        <v>39205</v>
      </c>
      <c r="AC113" s="21">
        <v>39248</v>
      </c>
      <c r="AD113" s="21">
        <v>39339</v>
      </c>
      <c r="AE113" s="21">
        <v>39331</v>
      </c>
      <c r="AF113" s="18">
        <v>39082</v>
      </c>
      <c r="AG113" s="18">
        <v>39986</v>
      </c>
    </row>
    <row r="114" spans="1:33" x14ac:dyDescent="0.35">
      <c r="A114" s="16" t="s">
        <v>183</v>
      </c>
      <c r="B114" s="9" t="s">
        <v>13</v>
      </c>
      <c r="C114" s="18" t="s">
        <v>190</v>
      </c>
      <c r="D114" s="18" t="s">
        <v>190</v>
      </c>
      <c r="E114" s="18" t="s">
        <v>190</v>
      </c>
      <c r="F114" s="18" t="s">
        <v>190</v>
      </c>
      <c r="G114" s="18" t="s">
        <v>190</v>
      </c>
      <c r="H114" s="18" t="s">
        <v>190</v>
      </c>
      <c r="I114" s="18" t="s">
        <v>190</v>
      </c>
      <c r="J114" s="18" t="s">
        <v>190</v>
      </c>
      <c r="K114" s="18" t="s">
        <v>190</v>
      </c>
      <c r="L114" s="18" t="s">
        <v>190</v>
      </c>
      <c r="M114" s="18">
        <v>87000</v>
      </c>
      <c r="N114" s="18">
        <v>87690</v>
      </c>
      <c r="O114" s="18">
        <v>88830</v>
      </c>
      <c r="P114" s="18">
        <v>89380</v>
      </c>
      <c r="Q114" s="18">
        <v>90100</v>
      </c>
      <c r="R114" s="18">
        <v>90780</v>
      </c>
      <c r="S114" s="18">
        <v>91440</v>
      </c>
      <c r="T114" s="18">
        <v>92840</v>
      </c>
      <c r="U114" s="18">
        <v>93160</v>
      </c>
      <c r="V114" s="21">
        <v>93690</v>
      </c>
      <c r="W114" s="21">
        <v>93470</v>
      </c>
      <c r="X114" s="21">
        <v>92930</v>
      </c>
      <c r="Y114" s="21">
        <v>94360</v>
      </c>
      <c r="Z114" s="21">
        <v>94770</v>
      </c>
      <c r="AA114" s="21">
        <v>95510</v>
      </c>
      <c r="AB114" s="21">
        <v>96070</v>
      </c>
      <c r="AC114" s="21">
        <v>95780</v>
      </c>
      <c r="AD114" s="21">
        <v>95520</v>
      </c>
      <c r="AE114" s="21">
        <v>95820</v>
      </c>
      <c r="AF114" s="18">
        <v>95710</v>
      </c>
      <c r="AG114" s="18">
        <v>96410</v>
      </c>
    </row>
    <row r="115" spans="1:33" x14ac:dyDescent="0.35">
      <c r="A115" s="16" t="s">
        <v>183</v>
      </c>
      <c r="B115" s="9" t="s">
        <v>116</v>
      </c>
      <c r="C115" s="18" t="s">
        <v>190</v>
      </c>
      <c r="D115" s="18" t="s">
        <v>190</v>
      </c>
      <c r="E115" s="18" t="s">
        <v>190</v>
      </c>
      <c r="F115" s="18" t="s">
        <v>190</v>
      </c>
      <c r="G115" s="18" t="s">
        <v>190</v>
      </c>
      <c r="H115" s="18" t="s">
        <v>190</v>
      </c>
      <c r="I115" s="18" t="s">
        <v>190</v>
      </c>
      <c r="J115" s="18" t="s">
        <v>190</v>
      </c>
      <c r="K115" s="18" t="s">
        <v>190</v>
      </c>
      <c r="L115" s="18" t="s">
        <v>190</v>
      </c>
      <c r="M115" s="18">
        <v>19220</v>
      </c>
      <c r="N115" s="18">
        <v>19330</v>
      </c>
      <c r="O115" s="18">
        <v>19540</v>
      </c>
      <c r="P115" s="18">
        <v>19830</v>
      </c>
      <c r="Q115" s="18">
        <v>20070</v>
      </c>
      <c r="R115" s="18">
        <v>20340</v>
      </c>
      <c r="S115" s="18">
        <v>20580</v>
      </c>
      <c r="T115" s="18">
        <v>20740</v>
      </c>
      <c r="U115" s="18">
        <v>20940</v>
      </c>
      <c r="V115" s="21">
        <v>21220</v>
      </c>
      <c r="W115" s="21">
        <v>21420</v>
      </c>
      <c r="X115" s="21">
        <v>21530</v>
      </c>
      <c r="Y115" s="21">
        <v>21560</v>
      </c>
      <c r="Z115" s="21">
        <v>21580</v>
      </c>
      <c r="AA115" s="21">
        <v>21670</v>
      </c>
      <c r="AB115" s="21">
        <v>21850</v>
      </c>
      <c r="AC115" s="21">
        <v>22000</v>
      </c>
      <c r="AD115" s="21">
        <v>22190</v>
      </c>
      <c r="AE115" s="21">
        <v>22270</v>
      </c>
      <c r="AF115" s="18">
        <v>22400</v>
      </c>
      <c r="AG115" s="18">
        <v>22540</v>
      </c>
    </row>
    <row r="116" spans="1:33" x14ac:dyDescent="0.35">
      <c r="A116" s="16" t="s">
        <v>183</v>
      </c>
      <c r="B116" s="9" t="s">
        <v>117</v>
      </c>
      <c r="C116" s="18" t="s">
        <v>190</v>
      </c>
      <c r="D116" s="18" t="s">
        <v>190</v>
      </c>
      <c r="E116" s="18" t="s">
        <v>190</v>
      </c>
      <c r="F116" s="18" t="s">
        <v>190</v>
      </c>
      <c r="G116" s="18" t="s">
        <v>190</v>
      </c>
      <c r="H116" s="18" t="s">
        <v>190</v>
      </c>
      <c r="I116" s="18" t="s">
        <v>190</v>
      </c>
      <c r="J116" s="18" t="s">
        <v>190</v>
      </c>
      <c r="K116" s="18" t="s">
        <v>190</v>
      </c>
      <c r="L116" s="18" t="s">
        <v>190</v>
      </c>
      <c r="M116" s="18">
        <v>26450</v>
      </c>
      <c r="N116" s="18">
        <v>26350</v>
      </c>
      <c r="O116" s="18">
        <v>26430</v>
      </c>
      <c r="P116" s="18">
        <v>26650</v>
      </c>
      <c r="Q116" s="18">
        <v>26930</v>
      </c>
      <c r="R116" s="18">
        <v>27060</v>
      </c>
      <c r="S116" s="18">
        <v>27210</v>
      </c>
      <c r="T116" s="18">
        <v>27280</v>
      </c>
      <c r="U116" s="18">
        <v>27420</v>
      </c>
      <c r="V116" s="21">
        <v>27600</v>
      </c>
      <c r="W116" s="21">
        <v>27690</v>
      </c>
      <c r="X116" s="21">
        <v>27560</v>
      </c>
      <c r="Y116" s="21">
        <v>27400</v>
      </c>
      <c r="Z116" s="21">
        <v>27250</v>
      </c>
      <c r="AA116" s="21">
        <v>27070</v>
      </c>
      <c r="AB116" s="21">
        <v>26900</v>
      </c>
      <c r="AC116" s="21">
        <v>26950</v>
      </c>
      <c r="AD116" s="21">
        <v>26830</v>
      </c>
      <c r="AE116" s="21">
        <v>26720</v>
      </c>
      <c r="AF116" s="18">
        <v>26500</v>
      </c>
      <c r="AG116" s="18">
        <v>26640</v>
      </c>
    </row>
    <row r="117" spans="1:33" x14ac:dyDescent="0.35">
      <c r="A117" s="16" t="s">
        <v>183</v>
      </c>
      <c r="B117" s="9" t="s">
        <v>118</v>
      </c>
      <c r="C117" s="18" t="s">
        <v>190</v>
      </c>
      <c r="D117" s="18" t="s">
        <v>190</v>
      </c>
      <c r="E117" s="18" t="s">
        <v>190</v>
      </c>
      <c r="F117" s="18" t="s">
        <v>190</v>
      </c>
      <c r="G117" s="18" t="s">
        <v>190</v>
      </c>
      <c r="H117" s="18" t="s">
        <v>190</v>
      </c>
      <c r="I117" s="18" t="s">
        <v>190</v>
      </c>
      <c r="J117" s="18" t="s">
        <v>190</v>
      </c>
      <c r="K117" s="18" t="s">
        <v>190</v>
      </c>
      <c r="L117" s="18" t="s">
        <v>190</v>
      </c>
      <c r="M117" s="18">
        <v>21960</v>
      </c>
      <c r="N117" s="18">
        <v>22000</v>
      </c>
      <c r="O117" s="18">
        <v>21950</v>
      </c>
      <c r="P117" s="18">
        <v>22090</v>
      </c>
      <c r="Q117" s="18">
        <v>22250</v>
      </c>
      <c r="R117" s="18">
        <v>22210</v>
      </c>
      <c r="S117" s="18">
        <v>22350</v>
      </c>
      <c r="T117" s="18">
        <v>22480</v>
      </c>
      <c r="U117" s="18">
        <v>22800</v>
      </c>
      <c r="V117" s="21">
        <v>23060</v>
      </c>
      <c r="W117" s="21">
        <v>23240</v>
      </c>
      <c r="X117" s="21">
        <v>23210</v>
      </c>
      <c r="Y117" s="21">
        <v>23200</v>
      </c>
      <c r="Z117" s="21">
        <v>23220</v>
      </c>
      <c r="AA117" s="21">
        <v>23200</v>
      </c>
      <c r="AB117" s="21">
        <v>23200</v>
      </c>
      <c r="AC117" s="21">
        <v>23080</v>
      </c>
      <c r="AD117" s="21">
        <v>22990</v>
      </c>
      <c r="AE117" s="21">
        <v>22920</v>
      </c>
      <c r="AF117" s="18">
        <v>22870</v>
      </c>
      <c r="AG117" s="18">
        <v>22940</v>
      </c>
    </row>
    <row r="118" spans="1:33" x14ac:dyDescent="0.35">
      <c r="A118" s="16" t="s">
        <v>183</v>
      </c>
      <c r="B118" s="9" t="s">
        <v>184</v>
      </c>
      <c r="C118" s="18" t="s">
        <v>190</v>
      </c>
      <c r="D118" s="18" t="s">
        <v>190</v>
      </c>
      <c r="E118" s="18" t="s">
        <v>190</v>
      </c>
      <c r="F118" s="18" t="s">
        <v>190</v>
      </c>
      <c r="G118" s="18" t="s">
        <v>190</v>
      </c>
      <c r="H118" s="18" t="s">
        <v>190</v>
      </c>
      <c r="I118" s="18" t="s">
        <v>190</v>
      </c>
      <c r="J118" s="18" t="s">
        <v>190</v>
      </c>
      <c r="K118" s="18" t="s">
        <v>190</v>
      </c>
      <c r="L118" s="18" t="s">
        <v>190</v>
      </c>
      <c r="M118" s="18">
        <f t="shared" ref="M118:AD118" si="2">SUM(M110:M117)</f>
        <v>433520</v>
      </c>
      <c r="N118" s="18">
        <f t="shared" si="2"/>
        <v>434709</v>
      </c>
      <c r="O118" s="18">
        <f t="shared" si="2"/>
        <v>438235</v>
      </c>
      <c r="P118" s="18">
        <f t="shared" si="2"/>
        <v>442702</v>
      </c>
      <c r="Q118" s="18">
        <f t="shared" si="2"/>
        <v>447688</v>
      </c>
      <c r="R118" s="18">
        <f t="shared" si="2"/>
        <v>451289</v>
      </c>
      <c r="S118" s="18">
        <f t="shared" si="2"/>
        <v>455676</v>
      </c>
      <c r="T118" s="18">
        <f t="shared" si="2"/>
        <v>460102</v>
      </c>
      <c r="U118" s="18">
        <f t="shared" si="2"/>
        <v>462431</v>
      </c>
      <c r="V118" s="18">
        <f t="shared" si="2"/>
        <v>465173</v>
      </c>
      <c r="W118" s="18">
        <f t="shared" si="2"/>
        <v>467058</v>
      </c>
      <c r="X118" s="18">
        <f t="shared" si="2"/>
        <v>466135</v>
      </c>
      <c r="Y118" s="18">
        <f t="shared" si="2"/>
        <v>467331</v>
      </c>
      <c r="Z118" s="18">
        <f t="shared" si="2"/>
        <v>467337</v>
      </c>
      <c r="AA118" s="18">
        <f t="shared" si="2"/>
        <v>468444</v>
      </c>
      <c r="AB118" s="18">
        <f t="shared" si="2"/>
        <v>469359</v>
      </c>
      <c r="AC118" s="18">
        <f t="shared" si="2"/>
        <v>469524</v>
      </c>
      <c r="AD118" s="18">
        <f t="shared" si="2"/>
        <v>469365</v>
      </c>
      <c r="AE118" s="18">
        <v>469441</v>
      </c>
      <c r="AF118" s="18">
        <v>468396</v>
      </c>
      <c r="AG118" s="18">
        <v>472899</v>
      </c>
    </row>
    <row r="119" spans="1:33" ht="28.5" customHeight="1" x14ac:dyDescent="0.35">
      <c r="A119" s="17" t="s">
        <v>185</v>
      </c>
      <c r="B119" s="17" t="s">
        <v>111</v>
      </c>
      <c r="C119" s="18" t="s">
        <v>190</v>
      </c>
      <c r="D119" s="18" t="s">
        <v>190</v>
      </c>
      <c r="E119" s="18" t="s">
        <v>190</v>
      </c>
      <c r="F119" s="18" t="s">
        <v>190</v>
      </c>
      <c r="G119" s="18" t="s">
        <v>190</v>
      </c>
      <c r="H119" s="18" t="s">
        <v>190</v>
      </c>
      <c r="I119" s="18" t="s">
        <v>190</v>
      </c>
      <c r="J119" s="18" t="s">
        <v>190</v>
      </c>
      <c r="K119" s="18" t="s">
        <v>190</v>
      </c>
      <c r="L119" s="18" t="s">
        <v>190</v>
      </c>
      <c r="M119" s="18">
        <v>20174</v>
      </c>
      <c r="N119" s="18">
        <v>19545</v>
      </c>
      <c r="O119" s="18">
        <v>18949</v>
      </c>
      <c r="P119" s="18">
        <v>18438</v>
      </c>
      <c r="Q119" s="18">
        <v>18113</v>
      </c>
      <c r="R119" s="18">
        <v>18158</v>
      </c>
      <c r="S119" s="18">
        <v>18411</v>
      </c>
      <c r="T119" s="18">
        <v>18818</v>
      </c>
      <c r="U119" s="18">
        <v>19491</v>
      </c>
      <c r="V119" s="21">
        <v>20041</v>
      </c>
      <c r="W119" s="21">
        <v>20186</v>
      </c>
      <c r="X119" s="21">
        <v>20233</v>
      </c>
      <c r="Y119" s="21">
        <v>20546</v>
      </c>
      <c r="Z119" s="21">
        <v>20879</v>
      </c>
      <c r="AA119" s="21">
        <v>22220</v>
      </c>
      <c r="AB119" s="21">
        <v>23214</v>
      </c>
      <c r="AC119" s="21">
        <v>23825</v>
      </c>
      <c r="AD119" s="21">
        <v>24495</v>
      </c>
      <c r="AE119" s="21">
        <v>24950</v>
      </c>
      <c r="AF119" s="18">
        <v>25086</v>
      </c>
      <c r="AG119" s="18">
        <v>25347</v>
      </c>
    </row>
    <row r="120" spans="1:33" x14ac:dyDescent="0.35">
      <c r="A120" s="17" t="s">
        <v>185</v>
      </c>
      <c r="B120" s="9" t="s">
        <v>186</v>
      </c>
      <c r="C120" s="18" t="s">
        <v>190</v>
      </c>
      <c r="D120" s="18" t="s">
        <v>190</v>
      </c>
      <c r="E120" s="18" t="s">
        <v>190</v>
      </c>
      <c r="F120" s="18" t="s">
        <v>190</v>
      </c>
      <c r="G120" s="18" t="s">
        <v>190</v>
      </c>
      <c r="H120" s="18" t="s">
        <v>190</v>
      </c>
      <c r="I120" s="18" t="s">
        <v>190</v>
      </c>
      <c r="J120" s="18" t="s">
        <v>190</v>
      </c>
      <c r="K120" s="18" t="s">
        <v>190</v>
      </c>
      <c r="L120" s="18" t="s">
        <v>190</v>
      </c>
      <c r="M120" s="18">
        <v>239494</v>
      </c>
      <c r="N120" s="18">
        <v>239932</v>
      </c>
      <c r="O120" s="18">
        <v>239004</v>
      </c>
      <c r="P120" s="18">
        <v>238517</v>
      </c>
      <c r="Q120" s="18">
        <v>239065</v>
      </c>
      <c r="R120" s="18">
        <v>240357</v>
      </c>
      <c r="S120" s="18">
        <v>242562</v>
      </c>
      <c r="T120" s="18">
        <v>244877</v>
      </c>
      <c r="U120" s="18">
        <v>247969</v>
      </c>
      <c r="V120" s="21">
        <v>250781</v>
      </c>
      <c r="W120" s="21">
        <v>254716</v>
      </c>
      <c r="X120" s="21">
        <v>255018</v>
      </c>
      <c r="Y120" s="21">
        <v>258071</v>
      </c>
      <c r="Z120" s="21">
        <v>259795</v>
      </c>
      <c r="AA120" s="21">
        <v>263961</v>
      </c>
      <c r="AB120" s="21">
        <v>268827</v>
      </c>
      <c r="AC120" s="21">
        <v>272637</v>
      </c>
      <c r="AD120" s="21">
        <v>276652</v>
      </c>
      <c r="AE120" s="21">
        <v>281345</v>
      </c>
      <c r="AF120" s="18">
        <v>283282</v>
      </c>
      <c r="AG120" s="18">
        <v>286257</v>
      </c>
    </row>
    <row r="121" spans="1:33" x14ac:dyDescent="0.35">
      <c r="A121" s="17" t="s">
        <v>185</v>
      </c>
      <c r="B121" s="9" t="s">
        <v>151</v>
      </c>
      <c r="C121" s="18" t="s">
        <v>190</v>
      </c>
      <c r="D121" s="18" t="s">
        <v>190</v>
      </c>
      <c r="E121" s="18" t="s">
        <v>190</v>
      </c>
      <c r="F121" s="18" t="s">
        <v>190</v>
      </c>
      <c r="G121" s="18" t="s">
        <v>190</v>
      </c>
      <c r="H121" s="18" t="s">
        <v>190</v>
      </c>
      <c r="I121" s="18" t="s">
        <v>190</v>
      </c>
      <c r="J121" s="18" t="s">
        <v>190</v>
      </c>
      <c r="K121" s="18" t="s">
        <v>190</v>
      </c>
      <c r="L121" s="18" t="s">
        <v>190</v>
      </c>
      <c r="M121" s="18">
        <v>562347</v>
      </c>
      <c r="N121" s="18">
        <v>563231</v>
      </c>
      <c r="O121" s="18">
        <v>560634</v>
      </c>
      <c r="P121" s="18">
        <v>560452</v>
      </c>
      <c r="Q121" s="18">
        <v>561220</v>
      </c>
      <c r="R121" s="18">
        <v>561997</v>
      </c>
      <c r="S121" s="18">
        <v>566031</v>
      </c>
      <c r="T121" s="18">
        <v>570211</v>
      </c>
      <c r="U121" s="18">
        <v>575088</v>
      </c>
      <c r="V121" s="21">
        <v>580569</v>
      </c>
      <c r="W121" s="21">
        <v>586322</v>
      </c>
      <c r="X121" s="21">
        <v>588828</v>
      </c>
      <c r="Y121" s="21">
        <v>590839</v>
      </c>
      <c r="Z121" s="21">
        <v>593369</v>
      </c>
      <c r="AA121" s="21">
        <v>600112</v>
      </c>
      <c r="AB121" s="21">
        <v>608338</v>
      </c>
      <c r="AC121" s="21">
        <v>614043</v>
      </c>
      <c r="AD121" s="21">
        <v>619543</v>
      </c>
      <c r="AE121" s="21">
        <v>626244</v>
      </c>
      <c r="AF121" s="18">
        <v>628440</v>
      </c>
      <c r="AG121" s="18">
        <v>629441</v>
      </c>
    </row>
    <row r="122" spans="1:33" ht="31" customHeight="1" x14ac:dyDescent="0.35">
      <c r="A122" s="91" t="s">
        <v>272</v>
      </c>
      <c r="B122" s="92" t="s">
        <v>273</v>
      </c>
      <c r="C122" s="18" t="s">
        <v>190</v>
      </c>
      <c r="D122" s="18" t="s">
        <v>190</v>
      </c>
      <c r="E122" s="18" t="s">
        <v>190</v>
      </c>
      <c r="F122" s="18" t="s">
        <v>190</v>
      </c>
      <c r="G122" s="18" t="s">
        <v>190</v>
      </c>
      <c r="H122" s="18" t="s">
        <v>190</v>
      </c>
      <c r="I122" s="18" t="s">
        <v>190</v>
      </c>
      <c r="J122" s="18" t="s">
        <v>190</v>
      </c>
      <c r="K122" s="18" t="s">
        <v>190</v>
      </c>
      <c r="L122" s="18" t="s">
        <v>190</v>
      </c>
      <c r="M122" s="101">
        <v>8364</v>
      </c>
      <c r="N122" s="101">
        <v>8389</v>
      </c>
      <c r="O122" s="101">
        <v>8423</v>
      </c>
      <c r="P122" s="101">
        <v>8432</v>
      </c>
      <c r="Q122" s="101">
        <v>8570</v>
      </c>
      <c r="R122" s="101">
        <v>8480</v>
      </c>
      <c r="S122" s="101">
        <v>8448</v>
      </c>
      <c r="T122" s="101">
        <v>8436</v>
      </c>
      <c r="U122" s="101">
        <v>8381</v>
      </c>
      <c r="V122" s="102">
        <v>8232</v>
      </c>
      <c r="W122" s="102">
        <v>8177</v>
      </c>
      <c r="X122" s="102">
        <v>8152</v>
      </c>
      <c r="Y122" s="102">
        <v>8140</v>
      </c>
      <c r="Z122" s="102">
        <v>8141</v>
      </c>
      <c r="AA122" s="102">
        <v>8082</v>
      </c>
      <c r="AB122" s="102">
        <v>8019</v>
      </c>
      <c r="AC122" s="102">
        <v>7988</v>
      </c>
      <c r="AD122" s="102">
        <v>8046</v>
      </c>
      <c r="AE122" s="102">
        <v>7984</v>
      </c>
      <c r="AF122" s="103">
        <v>7936</v>
      </c>
      <c r="AG122" s="61">
        <v>8153</v>
      </c>
    </row>
    <row r="123" spans="1:33" x14ac:dyDescent="0.35">
      <c r="A123" s="91" t="s">
        <v>272</v>
      </c>
      <c r="B123" s="92" t="s">
        <v>274</v>
      </c>
      <c r="C123" s="18" t="s">
        <v>190</v>
      </c>
      <c r="D123" s="18" t="s">
        <v>190</v>
      </c>
      <c r="E123" s="18" t="s">
        <v>190</v>
      </c>
      <c r="F123" s="18" t="s">
        <v>190</v>
      </c>
      <c r="G123" s="18" t="s">
        <v>190</v>
      </c>
      <c r="H123" s="18" t="s">
        <v>190</v>
      </c>
      <c r="I123" s="18" t="s">
        <v>190</v>
      </c>
      <c r="J123" s="18" t="s">
        <v>190</v>
      </c>
      <c r="K123" s="18" t="s">
        <v>190</v>
      </c>
      <c r="L123" s="18" t="s">
        <v>190</v>
      </c>
      <c r="M123" s="101">
        <v>13722</v>
      </c>
      <c r="N123" s="101">
        <v>13743</v>
      </c>
      <c r="O123" s="101">
        <v>13827</v>
      </c>
      <c r="P123" s="101">
        <v>13747</v>
      </c>
      <c r="Q123" s="101">
        <v>13652</v>
      </c>
      <c r="R123" s="101">
        <v>13589</v>
      </c>
      <c r="S123" s="101">
        <v>13371</v>
      </c>
      <c r="T123" s="101">
        <v>13246</v>
      </c>
      <c r="U123" s="101">
        <v>12917</v>
      </c>
      <c r="V123" s="102">
        <v>12594</v>
      </c>
      <c r="W123" s="102">
        <v>12585</v>
      </c>
      <c r="X123" s="102">
        <v>12419</v>
      </c>
      <c r="Y123" s="102">
        <v>12409</v>
      </c>
      <c r="Z123" s="102">
        <v>12209</v>
      </c>
      <c r="AA123" s="102">
        <v>12023</v>
      </c>
      <c r="AB123" s="102">
        <v>11989</v>
      </c>
      <c r="AC123" s="102">
        <v>12032</v>
      </c>
      <c r="AD123" s="102">
        <v>12015</v>
      </c>
      <c r="AE123" s="102">
        <v>11900</v>
      </c>
      <c r="AF123" s="103">
        <v>11757</v>
      </c>
      <c r="AG123" s="61">
        <v>11944</v>
      </c>
    </row>
    <row r="124" spans="1:33" x14ac:dyDescent="0.35">
      <c r="A124" s="91" t="s">
        <v>272</v>
      </c>
      <c r="B124" s="92" t="s">
        <v>275</v>
      </c>
      <c r="C124" s="18" t="s">
        <v>190</v>
      </c>
      <c r="D124" s="18" t="s">
        <v>190</v>
      </c>
      <c r="E124" s="18" t="s">
        <v>190</v>
      </c>
      <c r="F124" s="18" t="s">
        <v>190</v>
      </c>
      <c r="G124" s="18" t="s">
        <v>190</v>
      </c>
      <c r="H124" s="18" t="s">
        <v>190</v>
      </c>
      <c r="I124" s="18" t="s">
        <v>190</v>
      </c>
      <c r="J124" s="18" t="s">
        <v>190</v>
      </c>
      <c r="K124" s="18" t="s">
        <v>190</v>
      </c>
      <c r="L124" s="18" t="s">
        <v>190</v>
      </c>
      <c r="M124" s="101">
        <v>9435</v>
      </c>
      <c r="N124" s="101">
        <v>9460</v>
      </c>
      <c r="O124" s="101">
        <v>9566</v>
      </c>
      <c r="P124" s="101">
        <v>9705</v>
      </c>
      <c r="Q124" s="101">
        <v>9870</v>
      </c>
      <c r="R124" s="101">
        <v>9948</v>
      </c>
      <c r="S124" s="101">
        <v>10039</v>
      </c>
      <c r="T124" s="101">
        <v>10103</v>
      </c>
      <c r="U124" s="101">
        <v>10176</v>
      </c>
      <c r="V124" s="102">
        <v>10177</v>
      </c>
      <c r="W124" s="102">
        <v>10226</v>
      </c>
      <c r="X124" s="102">
        <v>10229</v>
      </c>
      <c r="Y124" s="102">
        <v>10387</v>
      </c>
      <c r="Z124" s="102">
        <v>10392</v>
      </c>
      <c r="AA124" s="102">
        <v>10478</v>
      </c>
      <c r="AB124" s="102">
        <v>10452</v>
      </c>
      <c r="AC124" s="102">
        <v>10462</v>
      </c>
      <c r="AD124" s="102">
        <v>10536</v>
      </c>
      <c r="AE124" s="102">
        <v>10591</v>
      </c>
      <c r="AF124" s="103">
        <v>10499</v>
      </c>
      <c r="AG124" s="61">
        <v>10697</v>
      </c>
    </row>
    <row r="125" spans="1:33" x14ac:dyDescent="0.35">
      <c r="A125" s="91" t="s">
        <v>272</v>
      </c>
      <c r="B125" s="92" t="s">
        <v>276</v>
      </c>
      <c r="C125" s="18" t="s">
        <v>190</v>
      </c>
      <c r="D125" s="18" t="s">
        <v>190</v>
      </c>
      <c r="E125" s="18" t="s">
        <v>190</v>
      </c>
      <c r="F125" s="18" t="s">
        <v>190</v>
      </c>
      <c r="G125" s="18" t="s">
        <v>190</v>
      </c>
      <c r="H125" s="18" t="s">
        <v>190</v>
      </c>
      <c r="I125" s="18" t="s">
        <v>190</v>
      </c>
      <c r="J125" s="18" t="s">
        <v>190</v>
      </c>
      <c r="K125" s="18" t="s">
        <v>190</v>
      </c>
      <c r="L125" s="18" t="s">
        <v>190</v>
      </c>
      <c r="M125" s="101">
        <v>20429</v>
      </c>
      <c r="N125" s="101">
        <v>20406</v>
      </c>
      <c r="O125" s="101">
        <v>20436</v>
      </c>
      <c r="P125" s="101">
        <v>20623</v>
      </c>
      <c r="Q125" s="101">
        <v>20908</v>
      </c>
      <c r="R125" s="101">
        <v>21009</v>
      </c>
      <c r="S125" s="101">
        <v>21121</v>
      </c>
      <c r="T125" s="101">
        <v>21157</v>
      </c>
      <c r="U125" s="101">
        <v>21307</v>
      </c>
      <c r="V125" s="102">
        <v>21494</v>
      </c>
      <c r="W125" s="102">
        <v>21548</v>
      </c>
      <c r="X125" s="102">
        <v>21498</v>
      </c>
      <c r="Y125" s="102">
        <v>21344</v>
      </c>
      <c r="Z125" s="102">
        <v>21253</v>
      </c>
      <c r="AA125" s="102">
        <v>21097</v>
      </c>
      <c r="AB125" s="102">
        <v>21000</v>
      </c>
      <c r="AC125" s="102">
        <v>21017</v>
      </c>
      <c r="AD125" s="102">
        <v>20908</v>
      </c>
      <c r="AE125" s="102">
        <v>20809</v>
      </c>
      <c r="AF125" s="103">
        <v>20591</v>
      </c>
      <c r="AG125" s="61">
        <v>20649</v>
      </c>
    </row>
    <row r="126" spans="1:33" x14ac:dyDescent="0.35">
      <c r="A126" s="91" t="s">
        <v>272</v>
      </c>
      <c r="B126" s="92" t="s">
        <v>277</v>
      </c>
      <c r="C126" s="18" t="s">
        <v>190</v>
      </c>
      <c r="D126" s="18" t="s">
        <v>190</v>
      </c>
      <c r="E126" s="18" t="s">
        <v>190</v>
      </c>
      <c r="F126" s="18" t="s">
        <v>190</v>
      </c>
      <c r="G126" s="18" t="s">
        <v>190</v>
      </c>
      <c r="H126" s="18" t="s">
        <v>190</v>
      </c>
      <c r="I126" s="18" t="s">
        <v>190</v>
      </c>
      <c r="J126" s="18" t="s">
        <v>190</v>
      </c>
      <c r="K126" s="18" t="s">
        <v>190</v>
      </c>
      <c r="L126" s="18" t="s">
        <v>190</v>
      </c>
      <c r="M126" s="101">
        <v>16497</v>
      </c>
      <c r="N126" s="101">
        <v>16555</v>
      </c>
      <c r="O126" s="101">
        <v>16756</v>
      </c>
      <c r="P126" s="101">
        <v>17011</v>
      </c>
      <c r="Q126" s="101">
        <v>17246</v>
      </c>
      <c r="R126" s="101">
        <v>17475</v>
      </c>
      <c r="S126" s="101">
        <v>17686</v>
      </c>
      <c r="T126" s="101">
        <v>17831</v>
      </c>
      <c r="U126" s="101">
        <v>18020</v>
      </c>
      <c r="V126" s="102">
        <v>18336</v>
      </c>
      <c r="W126" s="102">
        <v>18557</v>
      </c>
      <c r="X126" s="102">
        <v>18671</v>
      </c>
      <c r="Y126" s="102">
        <v>18734</v>
      </c>
      <c r="Z126" s="102">
        <v>18829</v>
      </c>
      <c r="AA126" s="102">
        <v>18975</v>
      </c>
      <c r="AB126" s="102">
        <v>19148</v>
      </c>
      <c r="AC126" s="102">
        <v>19271</v>
      </c>
      <c r="AD126" s="102">
        <v>19445</v>
      </c>
      <c r="AE126" s="102">
        <v>19527</v>
      </c>
      <c r="AF126" s="103">
        <v>19658</v>
      </c>
      <c r="AG126" s="61">
        <v>19752</v>
      </c>
    </row>
    <row r="127" spans="1:33" x14ac:dyDescent="0.35">
      <c r="A127" s="91" t="s">
        <v>272</v>
      </c>
      <c r="B127" s="92" t="s">
        <v>278</v>
      </c>
      <c r="C127" s="18" t="s">
        <v>190</v>
      </c>
      <c r="D127" s="18" t="s">
        <v>190</v>
      </c>
      <c r="E127" s="18" t="s">
        <v>190</v>
      </c>
      <c r="F127" s="18" t="s">
        <v>190</v>
      </c>
      <c r="G127" s="18" t="s">
        <v>190</v>
      </c>
      <c r="H127" s="18" t="s">
        <v>190</v>
      </c>
      <c r="I127" s="18" t="s">
        <v>190</v>
      </c>
      <c r="J127" s="18" t="s">
        <v>190</v>
      </c>
      <c r="K127" s="18" t="s">
        <v>190</v>
      </c>
      <c r="L127" s="18" t="s">
        <v>190</v>
      </c>
      <c r="M127" s="101">
        <v>2723</v>
      </c>
      <c r="N127" s="101">
        <v>2775</v>
      </c>
      <c r="O127" s="101">
        <v>2784</v>
      </c>
      <c r="P127" s="101">
        <v>2819</v>
      </c>
      <c r="Q127" s="101">
        <v>2824</v>
      </c>
      <c r="R127" s="101">
        <v>2865</v>
      </c>
      <c r="S127" s="101">
        <v>2894</v>
      </c>
      <c r="T127" s="101">
        <v>2909</v>
      </c>
      <c r="U127" s="101">
        <v>2920</v>
      </c>
      <c r="V127" s="102">
        <v>2884</v>
      </c>
      <c r="W127" s="102">
        <v>2863</v>
      </c>
      <c r="X127" s="102">
        <v>2859</v>
      </c>
      <c r="Y127" s="102">
        <v>2826</v>
      </c>
      <c r="Z127" s="102">
        <v>2751</v>
      </c>
      <c r="AA127" s="102">
        <v>2695</v>
      </c>
      <c r="AB127" s="102">
        <v>2702</v>
      </c>
      <c r="AC127" s="102">
        <v>2729</v>
      </c>
      <c r="AD127" s="102">
        <v>2745</v>
      </c>
      <c r="AE127" s="102">
        <v>2743</v>
      </c>
      <c r="AF127" s="103">
        <v>2742</v>
      </c>
      <c r="AG127" s="61">
        <v>2788</v>
      </c>
    </row>
    <row r="128" spans="1:33" x14ac:dyDescent="0.35">
      <c r="A128" s="91" t="s">
        <v>272</v>
      </c>
      <c r="B128" s="92" t="s">
        <v>279</v>
      </c>
      <c r="C128" s="18" t="s">
        <v>190</v>
      </c>
      <c r="D128" s="18" t="s">
        <v>190</v>
      </c>
      <c r="E128" s="18" t="s">
        <v>190</v>
      </c>
      <c r="F128" s="18" t="s">
        <v>190</v>
      </c>
      <c r="G128" s="18" t="s">
        <v>190</v>
      </c>
      <c r="H128" s="18" t="s">
        <v>190</v>
      </c>
      <c r="I128" s="18" t="s">
        <v>190</v>
      </c>
      <c r="J128" s="18" t="s">
        <v>190</v>
      </c>
      <c r="K128" s="18" t="s">
        <v>190</v>
      </c>
      <c r="L128" s="18" t="s">
        <v>190</v>
      </c>
      <c r="M128" s="101">
        <v>19086</v>
      </c>
      <c r="N128" s="101">
        <v>19091</v>
      </c>
      <c r="O128" s="101">
        <v>19094</v>
      </c>
      <c r="P128" s="101">
        <v>19248</v>
      </c>
      <c r="Q128" s="101">
        <v>19414</v>
      </c>
      <c r="R128" s="101">
        <v>19360</v>
      </c>
      <c r="S128" s="101">
        <v>19490</v>
      </c>
      <c r="T128" s="101">
        <v>19637</v>
      </c>
      <c r="U128" s="101">
        <v>19932</v>
      </c>
      <c r="V128" s="102">
        <v>20199</v>
      </c>
      <c r="W128" s="102">
        <v>20427</v>
      </c>
      <c r="X128" s="102">
        <v>20379</v>
      </c>
      <c r="Y128" s="102">
        <v>20396</v>
      </c>
      <c r="Z128" s="102">
        <v>20442</v>
      </c>
      <c r="AA128" s="102">
        <v>20429</v>
      </c>
      <c r="AB128" s="102">
        <v>20435</v>
      </c>
      <c r="AC128" s="102">
        <v>20337</v>
      </c>
      <c r="AD128" s="102">
        <v>20275</v>
      </c>
      <c r="AE128" s="102">
        <v>20219</v>
      </c>
      <c r="AF128" s="103">
        <v>20203</v>
      </c>
      <c r="AG128" s="61">
        <v>20333</v>
      </c>
    </row>
    <row r="129" spans="1:33" x14ac:dyDescent="0.35">
      <c r="A129" s="91" t="s">
        <v>272</v>
      </c>
      <c r="B129" s="92" t="s">
        <v>280</v>
      </c>
      <c r="C129" s="18" t="s">
        <v>190</v>
      </c>
      <c r="D129" s="18" t="s">
        <v>190</v>
      </c>
      <c r="E129" s="18" t="s">
        <v>190</v>
      </c>
      <c r="F129" s="18" t="s">
        <v>190</v>
      </c>
      <c r="G129" s="18" t="s">
        <v>190</v>
      </c>
      <c r="H129" s="18" t="s">
        <v>190</v>
      </c>
      <c r="I129" s="18" t="s">
        <v>190</v>
      </c>
      <c r="J129" s="18" t="s">
        <v>190</v>
      </c>
      <c r="K129" s="18" t="s">
        <v>190</v>
      </c>
      <c r="L129" s="18" t="s">
        <v>190</v>
      </c>
      <c r="M129" s="101">
        <v>2874</v>
      </c>
      <c r="N129" s="101">
        <v>2909</v>
      </c>
      <c r="O129" s="101">
        <v>2856</v>
      </c>
      <c r="P129" s="101">
        <v>2842</v>
      </c>
      <c r="Q129" s="101">
        <v>2836</v>
      </c>
      <c r="R129" s="101">
        <v>2850</v>
      </c>
      <c r="S129" s="101">
        <v>2860</v>
      </c>
      <c r="T129" s="101">
        <v>2843</v>
      </c>
      <c r="U129" s="101">
        <v>2868</v>
      </c>
      <c r="V129" s="102">
        <v>2861</v>
      </c>
      <c r="W129" s="102">
        <v>2813</v>
      </c>
      <c r="X129" s="102">
        <v>2831</v>
      </c>
      <c r="Y129" s="102">
        <v>2804</v>
      </c>
      <c r="Z129" s="102">
        <v>2778</v>
      </c>
      <c r="AA129" s="102">
        <v>2771</v>
      </c>
      <c r="AB129" s="102">
        <v>2765</v>
      </c>
      <c r="AC129" s="102">
        <v>2743</v>
      </c>
      <c r="AD129" s="102">
        <v>2715</v>
      </c>
      <c r="AE129" s="102">
        <v>2701</v>
      </c>
      <c r="AF129" s="103">
        <v>2667</v>
      </c>
      <c r="AG129" s="61">
        <v>2607</v>
      </c>
    </row>
    <row r="130" spans="1:33" x14ac:dyDescent="0.35">
      <c r="A130" s="91" t="s">
        <v>272</v>
      </c>
      <c r="B130" s="92" t="s">
        <v>281</v>
      </c>
      <c r="C130" s="18" t="s">
        <v>190</v>
      </c>
      <c r="D130" s="18" t="s">
        <v>190</v>
      </c>
      <c r="E130" s="18" t="s">
        <v>190</v>
      </c>
      <c r="F130" s="18" t="s">
        <v>190</v>
      </c>
      <c r="G130" s="18" t="s">
        <v>190</v>
      </c>
      <c r="H130" s="18" t="s">
        <v>190</v>
      </c>
      <c r="I130" s="18" t="s">
        <v>190</v>
      </c>
      <c r="J130" s="18" t="s">
        <v>190</v>
      </c>
      <c r="K130" s="18" t="s">
        <v>190</v>
      </c>
      <c r="L130" s="18" t="s">
        <v>190</v>
      </c>
      <c r="M130" s="101">
        <v>6021</v>
      </c>
      <c r="N130" s="101">
        <v>5944</v>
      </c>
      <c r="O130" s="101">
        <v>5994</v>
      </c>
      <c r="P130" s="101">
        <v>6027</v>
      </c>
      <c r="Q130" s="101">
        <v>6022</v>
      </c>
      <c r="R130" s="101">
        <v>6051</v>
      </c>
      <c r="S130" s="101">
        <v>6089</v>
      </c>
      <c r="T130" s="101">
        <v>6123</v>
      </c>
      <c r="U130" s="101">
        <v>6113</v>
      </c>
      <c r="V130" s="102">
        <v>6106</v>
      </c>
      <c r="W130" s="102">
        <v>6142</v>
      </c>
      <c r="X130" s="102">
        <v>6062</v>
      </c>
      <c r="Y130" s="102">
        <v>6056</v>
      </c>
      <c r="Z130" s="102">
        <v>5997</v>
      </c>
      <c r="AA130" s="102">
        <v>5973</v>
      </c>
      <c r="AB130" s="102">
        <v>5900</v>
      </c>
      <c r="AC130" s="102">
        <v>5933</v>
      </c>
      <c r="AD130" s="102">
        <v>5922</v>
      </c>
      <c r="AE130" s="102">
        <v>5911</v>
      </c>
      <c r="AF130" s="103">
        <v>5909</v>
      </c>
      <c r="AG130" s="61">
        <v>5991</v>
      </c>
    </row>
    <row r="131" spans="1:33" ht="33.5" customHeight="1" x14ac:dyDescent="0.35">
      <c r="A131" s="96" t="s">
        <v>263</v>
      </c>
      <c r="B131" s="9" t="s">
        <v>282</v>
      </c>
      <c r="C131" s="18" t="s">
        <v>190</v>
      </c>
      <c r="D131" s="18" t="s">
        <v>190</v>
      </c>
      <c r="E131" s="18" t="s">
        <v>190</v>
      </c>
      <c r="F131" s="18" t="s">
        <v>190</v>
      </c>
      <c r="G131" s="18" t="s">
        <v>190</v>
      </c>
      <c r="H131" s="18" t="s">
        <v>190</v>
      </c>
      <c r="I131" s="18" t="s">
        <v>190</v>
      </c>
      <c r="J131" s="18" t="s">
        <v>190</v>
      </c>
      <c r="K131" s="18" t="s">
        <v>190</v>
      </c>
      <c r="L131" s="18" t="s">
        <v>190</v>
      </c>
      <c r="M131" s="101">
        <v>1087845</v>
      </c>
      <c r="N131" s="101">
        <v>1073019</v>
      </c>
      <c r="O131" s="101">
        <v>1061289</v>
      </c>
      <c r="P131" s="101">
        <v>1055644</v>
      </c>
      <c r="Q131" s="101">
        <v>1053905</v>
      </c>
      <c r="R131" s="101">
        <v>1051094</v>
      </c>
      <c r="S131" s="101">
        <v>1051006</v>
      </c>
      <c r="T131" s="101">
        <v>1052374</v>
      </c>
      <c r="U131" s="101">
        <v>1052162</v>
      </c>
      <c r="V131" s="101">
        <v>1054355</v>
      </c>
      <c r="W131" s="101">
        <v>1056571</v>
      </c>
      <c r="X131" s="101">
        <v>1053621</v>
      </c>
      <c r="Y131" s="101">
        <v>1052242</v>
      </c>
      <c r="Z131" s="101">
        <v>1051892</v>
      </c>
      <c r="AA131" s="101">
        <v>1054168</v>
      </c>
      <c r="AB131" s="101">
        <v>1058713</v>
      </c>
      <c r="AC131" s="101">
        <v>1059288</v>
      </c>
      <c r="AD131" s="101">
        <v>1059180</v>
      </c>
      <c r="AE131" s="101">
        <v>1060939</v>
      </c>
      <c r="AF131" s="101">
        <v>1057767</v>
      </c>
      <c r="AG131" s="101">
        <v>1052976</v>
      </c>
    </row>
    <row r="132" spans="1:33" x14ac:dyDescent="0.35">
      <c r="A132" s="96" t="s">
        <v>263</v>
      </c>
      <c r="B132" s="92" t="s">
        <v>265</v>
      </c>
      <c r="C132" s="18" t="s">
        <v>190</v>
      </c>
      <c r="D132" s="18" t="s">
        <v>190</v>
      </c>
      <c r="E132" s="18" t="s">
        <v>190</v>
      </c>
      <c r="F132" s="18" t="s">
        <v>190</v>
      </c>
      <c r="G132" s="18" t="s">
        <v>190</v>
      </c>
      <c r="H132" s="18" t="s">
        <v>190</v>
      </c>
      <c r="I132" s="18" t="s">
        <v>190</v>
      </c>
      <c r="J132" s="18" t="s">
        <v>190</v>
      </c>
      <c r="K132" s="18" t="s">
        <v>190</v>
      </c>
      <c r="L132" s="18" t="s">
        <v>190</v>
      </c>
      <c r="M132" s="101">
        <v>1039810</v>
      </c>
      <c r="N132" s="101">
        <v>1034990</v>
      </c>
      <c r="O132" s="101">
        <v>1029222</v>
      </c>
      <c r="P132" s="101">
        <v>1027013</v>
      </c>
      <c r="Q132" s="101">
        <v>1029667</v>
      </c>
      <c r="R132" s="101">
        <v>1031604</v>
      </c>
      <c r="S132" s="101">
        <v>1035269</v>
      </c>
      <c r="T132" s="101">
        <v>1039366</v>
      </c>
      <c r="U132" s="101">
        <v>1045027</v>
      </c>
      <c r="V132" s="101">
        <v>1048786</v>
      </c>
      <c r="W132" s="101">
        <v>1053684</v>
      </c>
      <c r="X132" s="101">
        <v>1052734</v>
      </c>
      <c r="Y132" s="101">
        <v>1051706</v>
      </c>
      <c r="Z132" s="101">
        <v>1052469</v>
      </c>
      <c r="AA132" s="101">
        <v>1055402</v>
      </c>
      <c r="AB132" s="101">
        <v>1057929</v>
      </c>
      <c r="AC132" s="101">
        <v>1059104</v>
      </c>
      <c r="AD132" s="101">
        <v>1058116</v>
      </c>
      <c r="AE132" s="101">
        <v>1060924</v>
      </c>
      <c r="AF132" s="101">
        <v>1057929</v>
      </c>
      <c r="AG132" s="101">
        <v>1056414</v>
      </c>
    </row>
    <row r="133" spans="1:33" x14ac:dyDescent="0.35">
      <c r="A133" s="96" t="s">
        <v>263</v>
      </c>
      <c r="B133" s="92" t="s">
        <v>266</v>
      </c>
      <c r="C133" s="18" t="s">
        <v>190</v>
      </c>
      <c r="D133" s="18" t="s">
        <v>190</v>
      </c>
      <c r="E133" s="18" t="s">
        <v>190</v>
      </c>
      <c r="F133" s="18" t="s">
        <v>190</v>
      </c>
      <c r="G133" s="18" t="s">
        <v>190</v>
      </c>
      <c r="H133" s="18" t="s">
        <v>190</v>
      </c>
      <c r="I133" s="18" t="s">
        <v>190</v>
      </c>
      <c r="J133" s="18" t="s">
        <v>190</v>
      </c>
      <c r="K133" s="18" t="s">
        <v>190</v>
      </c>
      <c r="L133" s="18" t="s">
        <v>190</v>
      </c>
      <c r="M133" s="101">
        <v>1008969</v>
      </c>
      <c r="N133" s="101">
        <v>1010428</v>
      </c>
      <c r="O133" s="101">
        <v>1011331</v>
      </c>
      <c r="P133" s="101">
        <v>1017754</v>
      </c>
      <c r="Q133" s="101">
        <v>1023163</v>
      </c>
      <c r="R133" s="101">
        <v>1027149</v>
      </c>
      <c r="S133" s="101">
        <v>1033321</v>
      </c>
      <c r="T133" s="101">
        <v>1040017</v>
      </c>
      <c r="U133" s="101">
        <v>1045275</v>
      </c>
      <c r="V133" s="101">
        <v>1051417</v>
      </c>
      <c r="W133" s="101">
        <v>1058727</v>
      </c>
      <c r="X133" s="101">
        <v>1061383</v>
      </c>
      <c r="Y133" s="101">
        <v>1062201</v>
      </c>
      <c r="Z133" s="101">
        <v>1063532</v>
      </c>
      <c r="AA133" s="101">
        <v>1065989</v>
      </c>
      <c r="AB133" s="101">
        <v>1070719</v>
      </c>
      <c r="AC133" s="101">
        <v>1072629</v>
      </c>
      <c r="AD133" s="101">
        <v>1075006</v>
      </c>
      <c r="AE133" s="101">
        <v>1078198</v>
      </c>
      <c r="AF133" s="101">
        <v>1077589</v>
      </c>
      <c r="AG133" s="101">
        <v>1082800</v>
      </c>
    </row>
    <row r="134" spans="1:33" x14ac:dyDescent="0.35">
      <c r="A134" s="96" t="s">
        <v>263</v>
      </c>
      <c r="B134" s="92" t="s">
        <v>267</v>
      </c>
      <c r="C134" s="18" t="s">
        <v>190</v>
      </c>
      <c r="D134" s="18" t="s">
        <v>190</v>
      </c>
      <c r="E134" s="18" t="s">
        <v>190</v>
      </c>
      <c r="F134" s="18" t="s">
        <v>190</v>
      </c>
      <c r="G134" s="18" t="s">
        <v>190</v>
      </c>
      <c r="H134" s="18" t="s">
        <v>190</v>
      </c>
      <c r="I134" s="18" t="s">
        <v>190</v>
      </c>
      <c r="J134" s="18" t="s">
        <v>190</v>
      </c>
      <c r="K134" s="18" t="s">
        <v>190</v>
      </c>
      <c r="L134" s="18" t="s">
        <v>190</v>
      </c>
      <c r="M134" s="101">
        <v>954828</v>
      </c>
      <c r="N134" s="101">
        <v>964137</v>
      </c>
      <c r="O134" s="101">
        <v>972160</v>
      </c>
      <c r="P134" s="101">
        <v>981486</v>
      </c>
      <c r="Q134" s="101">
        <v>991012</v>
      </c>
      <c r="R134" s="101">
        <v>1000610</v>
      </c>
      <c r="S134" s="101">
        <v>1014789</v>
      </c>
      <c r="T134" s="101">
        <v>1025981</v>
      </c>
      <c r="U134" s="101">
        <v>1034219</v>
      </c>
      <c r="V134" s="101">
        <v>1042994</v>
      </c>
      <c r="W134" s="101">
        <v>1053092</v>
      </c>
      <c r="X134" s="101">
        <v>1060010</v>
      </c>
      <c r="Y134" s="101">
        <v>1066971</v>
      </c>
      <c r="Z134" s="101">
        <v>1076943</v>
      </c>
      <c r="AA134" s="101">
        <v>1087470</v>
      </c>
      <c r="AB134" s="101">
        <v>1099208</v>
      </c>
      <c r="AC134" s="101">
        <v>1110521</v>
      </c>
      <c r="AD134" s="101">
        <v>1120192</v>
      </c>
      <c r="AE134" s="101">
        <v>1132425</v>
      </c>
      <c r="AF134" s="101">
        <v>1140448</v>
      </c>
      <c r="AG134" s="101">
        <v>1156285</v>
      </c>
    </row>
    <row r="135" spans="1:33" x14ac:dyDescent="0.35">
      <c r="A135" s="96" t="s">
        <v>263</v>
      </c>
      <c r="B135" s="92" t="s">
        <v>283</v>
      </c>
      <c r="C135" s="18" t="s">
        <v>190</v>
      </c>
      <c r="D135" s="18" t="s">
        <v>190</v>
      </c>
      <c r="E135" s="18" t="s">
        <v>190</v>
      </c>
      <c r="F135" s="18" t="s">
        <v>190</v>
      </c>
      <c r="G135" s="18" t="s">
        <v>190</v>
      </c>
      <c r="H135" s="18" t="s">
        <v>190</v>
      </c>
      <c r="I135" s="18" t="s">
        <v>190</v>
      </c>
      <c r="J135" s="18" t="s">
        <v>190</v>
      </c>
      <c r="K135" s="18" t="s">
        <v>190</v>
      </c>
      <c r="L135" s="18" t="s">
        <v>190</v>
      </c>
      <c r="M135" s="101">
        <v>972748</v>
      </c>
      <c r="N135" s="101">
        <v>983426</v>
      </c>
      <c r="O135" s="101">
        <v>994498</v>
      </c>
      <c r="P135" s="101">
        <v>1002403</v>
      </c>
      <c r="Q135" s="101">
        <v>1012453</v>
      </c>
      <c r="R135" s="101">
        <v>1022543</v>
      </c>
      <c r="S135" s="101">
        <v>1035615</v>
      </c>
      <c r="T135" s="101">
        <v>1045162</v>
      </c>
      <c r="U135" s="101">
        <v>1055217</v>
      </c>
      <c r="V135" s="101">
        <v>1064648</v>
      </c>
      <c r="W135" s="101">
        <v>1077826</v>
      </c>
      <c r="X135" s="101">
        <v>1085852</v>
      </c>
      <c r="Y135" s="101">
        <v>1094580</v>
      </c>
      <c r="Z135" s="101">
        <v>1102764</v>
      </c>
      <c r="AA135" s="101">
        <v>1109971</v>
      </c>
      <c r="AB135" s="101">
        <v>1118131</v>
      </c>
      <c r="AC135" s="101">
        <v>1123258</v>
      </c>
      <c r="AD135" s="101">
        <v>1125606</v>
      </c>
      <c r="AE135" s="101">
        <v>1130814</v>
      </c>
      <c r="AF135" s="101">
        <v>1132267</v>
      </c>
      <c r="AG135" s="101">
        <v>1131425</v>
      </c>
    </row>
  </sheetData>
  <hyperlinks>
    <hyperlink ref="A12" location="Contents!A1" display="This cell contains a hyperlink to the Table of Contents" xr:uid="{12A343D3-9DAB-4FB5-9F49-DACCE72AA4D6}"/>
    <hyperlink ref="A9" r:id="rId1" xr:uid="{9CA1FB49-ADBF-4BC6-B07B-F1714AE4B6E5}"/>
    <hyperlink ref="A10" r:id="rId2" display="Further data available by gender, age, work pattern, employment type, broad industrial group and qualification from Nomis. This link opens in a new window." xr:uid="{A77FB057-BF4E-4A66-AA33-4784B9B3F75F}"/>
  </hyperlinks>
  <pageMargins left="0.7" right="0.7" top="0.75" bottom="0.75" header="0.3" footer="0.3"/>
  <pageSetup paperSize="9" scale="17" orientation="portrait" r:id="rId3"/>
  <tableParts count="1">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1D6A9-E6B0-4E7A-A5A0-92A0AC98C561}">
  <sheetPr>
    <pageSetUpPr fitToPage="1"/>
  </sheetPr>
  <dimension ref="A1:AG135"/>
  <sheetViews>
    <sheetView showGridLines="0" zoomScaleNormal="100" workbookViewId="0"/>
  </sheetViews>
  <sheetFormatPr defaultColWidth="9.1796875" defaultRowHeight="15.5" x14ac:dyDescent="0.35"/>
  <cols>
    <col min="1" max="1" width="59" style="13" customWidth="1"/>
    <col min="2" max="2" width="51.1796875" style="9" customWidth="1"/>
    <col min="3" max="21" width="12.7265625" style="9" customWidth="1"/>
    <col min="22" max="31" width="12.7265625" style="14" customWidth="1"/>
    <col min="32" max="32" width="12.7265625" style="13" customWidth="1"/>
    <col min="33" max="33" width="12.6328125" style="13" customWidth="1"/>
    <col min="34" max="16384" width="9.1796875" style="13"/>
  </cols>
  <sheetData>
    <row r="1" spans="1:33" ht="20" x14ac:dyDescent="0.4">
      <c r="A1" s="22" t="s">
        <v>352</v>
      </c>
      <c r="B1" s="13"/>
      <c r="C1" s="13"/>
      <c r="D1" s="13"/>
      <c r="E1" s="13"/>
      <c r="F1" s="13"/>
      <c r="G1" s="13"/>
      <c r="H1" s="13"/>
      <c r="I1" s="13"/>
      <c r="J1" s="13"/>
      <c r="K1" s="13"/>
      <c r="L1" s="13"/>
      <c r="M1" s="13"/>
      <c r="N1" s="13"/>
      <c r="O1" s="13"/>
      <c r="P1" s="13"/>
      <c r="Q1" s="13"/>
      <c r="R1" s="13"/>
      <c r="S1" s="13"/>
      <c r="T1" s="13"/>
      <c r="U1" s="13"/>
      <c r="AB1" s="14" t="s">
        <v>0</v>
      </c>
    </row>
    <row r="2" spans="1:33" x14ac:dyDescent="0.35">
      <c r="A2" s="9" t="s">
        <v>152</v>
      </c>
      <c r="B2" s="13"/>
      <c r="C2" s="13"/>
      <c r="D2" s="13"/>
      <c r="E2" s="13"/>
      <c r="F2" s="13"/>
      <c r="G2" s="13"/>
      <c r="H2" s="13"/>
      <c r="I2" s="13"/>
      <c r="J2" s="13"/>
      <c r="K2" s="13"/>
      <c r="L2" s="13"/>
      <c r="M2" s="13"/>
      <c r="N2" s="13"/>
      <c r="O2" s="13"/>
      <c r="P2" s="13"/>
      <c r="Q2" s="13"/>
      <c r="R2" s="13"/>
      <c r="S2" s="13"/>
      <c r="T2" s="13"/>
      <c r="U2" s="13"/>
    </row>
    <row r="3" spans="1:33" x14ac:dyDescent="0.35">
      <c r="A3" s="9" t="s">
        <v>235</v>
      </c>
      <c r="B3" s="13"/>
      <c r="C3" s="13"/>
      <c r="D3" s="13"/>
      <c r="E3" s="13"/>
      <c r="F3" s="13"/>
      <c r="G3" s="13"/>
      <c r="H3" s="13"/>
      <c r="I3" s="13"/>
      <c r="J3" s="13"/>
      <c r="K3" s="13"/>
      <c r="L3" s="13"/>
      <c r="M3" s="13"/>
      <c r="N3" s="13"/>
      <c r="O3" s="13"/>
      <c r="P3" s="13"/>
      <c r="Q3" s="13"/>
      <c r="R3" s="13"/>
      <c r="S3" s="13"/>
      <c r="T3" s="13"/>
      <c r="U3" s="13"/>
    </row>
    <row r="4" spans="1:33" x14ac:dyDescent="0.35">
      <c r="A4" s="9" t="s">
        <v>299</v>
      </c>
      <c r="B4" s="13"/>
      <c r="C4" s="13"/>
      <c r="D4" s="13"/>
      <c r="E4" s="13"/>
      <c r="F4" s="13"/>
      <c r="G4" s="13"/>
      <c r="H4" s="13"/>
      <c r="I4" s="13"/>
      <c r="J4" s="13"/>
      <c r="K4" s="13"/>
      <c r="L4" s="13"/>
      <c r="M4" s="13"/>
      <c r="N4" s="13"/>
      <c r="O4" s="13"/>
      <c r="P4" s="13"/>
      <c r="Q4" s="13"/>
      <c r="R4" s="13"/>
      <c r="S4" s="13"/>
      <c r="T4" s="13"/>
      <c r="U4" s="13"/>
    </row>
    <row r="5" spans="1:33" x14ac:dyDescent="0.35">
      <c r="A5" s="9" t="s">
        <v>304</v>
      </c>
      <c r="B5" s="13"/>
      <c r="C5" s="13"/>
      <c r="D5" s="13"/>
      <c r="E5" s="13"/>
      <c r="F5" s="13"/>
      <c r="G5" s="13"/>
      <c r="H5" s="13"/>
      <c r="I5" s="13"/>
      <c r="J5" s="13"/>
      <c r="K5" s="13"/>
      <c r="L5" s="13"/>
      <c r="M5" s="13"/>
      <c r="N5" s="13"/>
      <c r="O5" s="13"/>
      <c r="P5" s="13"/>
      <c r="Q5" s="13"/>
      <c r="R5" s="13"/>
      <c r="S5" s="13"/>
      <c r="T5" s="13"/>
      <c r="U5" s="13"/>
    </row>
    <row r="6" spans="1:33" x14ac:dyDescent="0.35">
      <c r="A6" s="9" t="s">
        <v>195</v>
      </c>
      <c r="B6" s="13"/>
      <c r="C6" s="13"/>
      <c r="D6" s="13"/>
      <c r="E6" s="13"/>
      <c r="F6" s="13"/>
      <c r="G6" s="13"/>
      <c r="H6" s="13"/>
      <c r="I6" s="13"/>
      <c r="J6" s="13"/>
      <c r="K6" s="13"/>
      <c r="L6" s="13"/>
      <c r="M6" s="13"/>
      <c r="N6" s="13"/>
      <c r="O6" s="13"/>
      <c r="P6" s="13"/>
      <c r="Q6" s="13"/>
      <c r="R6" s="13"/>
      <c r="S6" s="13"/>
      <c r="T6" s="13"/>
      <c r="U6" s="13"/>
    </row>
    <row r="7" spans="1:33" x14ac:dyDescent="0.35">
      <c r="A7" s="9" t="s">
        <v>331</v>
      </c>
      <c r="B7" s="13"/>
      <c r="C7" s="13"/>
      <c r="D7" s="13"/>
      <c r="E7" s="13"/>
      <c r="F7" s="13"/>
      <c r="G7" s="13"/>
      <c r="H7" s="13"/>
      <c r="I7" s="13"/>
      <c r="J7" s="13"/>
      <c r="K7" s="13"/>
      <c r="L7" s="13"/>
      <c r="M7" s="13"/>
      <c r="N7" s="13"/>
      <c r="O7" s="13"/>
      <c r="P7" s="13"/>
      <c r="Q7" s="13"/>
      <c r="R7" s="13"/>
      <c r="S7" s="13"/>
      <c r="T7" s="13"/>
      <c r="U7" s="13"/>
    </row>
    <row r="8" spans="1:33" ht="15" customHeight="1" x14ac:dyDescent="0.35">
      <c r="A8" s="9" t="s">
        <v>196</v>
      </c>
      <c r="B8" s="13"/>
      <c r="C8" s="13"/>
      <c r="D8" s="13"/>
      <c r="E8" s="13"/>
      <c r="F8" s="13"/>
      <c r="G8" s="13"/>
      <c r="H8" s="13"/>
      <c r="I8" s="13"/>
      <c r="J8" s="13"/>
      <c r="K8" s="13"/>
      <c r="L8" s="13"/>
      <c r="M8" s="13"/>
      <c r="N8" s="13"/>
      <c r="O8" s="13"/>
      <c r="P8" s="13"/>
      <c r="Q8" s="13"/>
      <c r="R8" s="13"/>
      <c r="S8" s="13"/>
      <c r="T8" s="13"/>
      <c r="U8" s="13"/>
    </row>
    <row r="9" spans="1:33" x14ac:dyDescent="0.35">
      <c r="A9" s="3" t="s">
        <v>318</v>
      </c>
      <c r="B9" s="13"/>
      <c r="C9" s="13"/>
      <c r="D9" s="13"/>
      <c r="E9" s="13"/>
      <c r="F9" s="13"/>
      <c r="G9" s="13"/>
      <c r="H9" s="13"/>
      <c r="I9" s="13"/>
      <c r="J9" s="13"/>
      <c r="K9" s="13"/>
      <c r="L9" s="13"/>
      <c r="M9" s="13"/>
      <c r="N9" s="13"/>
      <c r="O9" s="13"/>
      <c r="P9" s="13"/>
      <c r="Q9" s="13"/>
      <c r="R9" s="13"/>
      <c r="S9" s="13"/>
      <c r="T9" s="13"/>
      <c r="U9" s="13"/>
    </row>
    <row r="10" spans="1:33" x14ac:dyDescent="0.25">
      <c r="A10" s="35" t="s">
        <v>317</v>
      </c>
      <c r="B10" s="13"/>
      <c r="C10" s="13"/>
      <c r="D10" s="13"/>
      <c r="E10" s="13"/>
      <c r="F10" s="13"/>
      <c r="G10" s="13"/>
      <c r="H10" s="13"/>
      <c r="I10" s="13"/>
      <c r="J10" s="13"/>
      <c r="K10" s="13"/>
      <c r="L10" s="13"/>
      <c r="M10" s="13"/>
      <c r="N10" s="13"/>
      <c r="O10" s="13"/>
      <c r="P10" s="13"/>
      <c r="Q10" s="13"/>
      <c r="R10" s="13"/>
      <c r="S10" s="13"/>
      <c r="T10" s="13"/>
      <c r="U10" s="13"/>
    </row>
    <row r="11" spans="1:33" s="27" customFormat="1" x14ac:dyDescent="0.35">
      <c r="A11" s="26" t="s">
        <v>154</v>
      </c>
      <c r="V11" s="28"/>
      <c r="W11" s="28"/>
      <c r="X11" s="28"/>
      <c r="Y11" s="28"/>
      <c r="Z11" s="28"/>
      <c r="AA11" s="28"/>
      <c r="AB11" s="28"/>
      <c r="AC11" s="28"/>
      <c r="AD11" s="28"/>
      <c r="AE11" s="28"/>
    </row>
    <row r="12" spans="1:33" s="27" customFormat="1" ht="30" customHeight="1" x14ac:dyDescent="0.35">
      <c r="A12" s="35" t="s">
        <v>232</v>
      </c>
      <c r="V12" s="28"/>
      <c r="W12" s="28"/>
      <c r="X12" s="28"/>
      <c r="Y12" s="28"/>
      <c r="Z12" s="28"/>
      <c r="AA12" s="28"/>
      <c r="AB12" s="28"/>
      <c r="AC12" s="28"/>
      <c r="AD12" s="28"/>
      <c r="AE12" s="28"/>
    </row>
    <row r="13" spans="1:33" ht="15.75" customHeight="1" x14ac:dyDescent="0.35">
      <c r="A13" s="23" t="s">
        <v>156</v>
      </c>
      <c r="B13" s="23" t="s">
        <v>157</v>
      </c>
      <c r="C13" s="24" t="s">
        <v>197</v>
      </c>
      <c r="D13" s="24" t="s">
        <v>198</v>
      </c>
      <c r="E13" s="24" t="s">
        <v>199</v>
      </c>
      <c r="F13" s="24" t="s">
        <v>200</v>
      </c>
      <c r="G13" s="24" t="s">
        <v>201</v>
      </c>
      <c r="H13" s="24" t="s">
        <v>202</v>
      </c>
      <c r="I13" s="24" t="s">
        <v>203</v>
      </c>
      <c r="J13" s="24" t="s">
        <v>158</v>
      </c>
      <c r="K13" s="24" t="s">
        <v>159</v>
      </c>
      <c r="L13" s="24" t="s">
        <v>160</v>
      </c>
      <c r="M13" s="24" t="s">
        <v>161</v>
      </c>
      <c r="N13" s="24" t="s">
        <v>162</v>
      </c>
      <c r="O13" s="24" t="s">
        <v>163</v>
      </c>
      <c r="P13" s="24" t="s">
        <v>164</v>
      </c>
      <c r="Q13" s="24" t="s">
        <v>165</v>
      </c>
      <c r="R13" s="24" t="s">
        <v>166</v>
      </c>
      <c r="S13" s="24" t="s">
        <v>167</v>
      </c>
      <c r="T13" s="24" t="s">
        <v>168</v>
      </c>
      <c r="U13" s="24" t="s">
        <v>169</v>
      </c>
      <c r="V13" s="24" t="s">
        <v>170</v>
      </c>
      <c r="W13" s="24" t="s">
        <v>171</v>
      </c>
      <c r="X13" s="24" t="s">
        <v>172</v>
      </c>
      <c r="Y13" s="24" t="s">
        <v>173</v>
      </c>
      <c r="Z13" s="24" t="s">
        <v>174</v>
      </c>
      <c r="AA13" s="24" t="s">
        <v>175</v>
      </c>
      <c r="AB13" s="24" t="s">
        <v>176</v>
      </c>
      <c r="AC13" s="24" t="s">
        <v>177</v>
      </c>
      <c r="AD13" s="24" t="s">
        <v>123</v>
      </c>
      <c r="AE13" s="25" t="s">
        <v>150</v>
      </c>
      <c r="AF13" s="24" t="s">
        <v>187</v>
      </c>
      <c r="AG13" s="24" t="s">
        <v>189</v>
      </c>
    </row>
    <row r="14" spans="1:33" x14ac:dyDescent="0.35">
      <c r="A14" s="16" t="s">
        <v>178</v>
      </c>
      <c r="B14" s="17" t="s">
        <v>48</v>
      </c>
      <c r="C14" s="18">
        <v>45753985</v>
      </c>
      <c r="D14" s="18">
        <v>45792882</v>
      </c>
      <c r="E14" s="18">
        <v>45812977</v>
      </c>
      <c r="F14" s="18">
        <v>45858520</v>
      </c>
      <c r="G14" s="18">
        <v>45994073</v>
      </c>
      <c r="H14" s="18">
        <v>46146492</v>
      </c>
      <c r="I14" s="18">
        <v>46297016</v>
      </c>
      <c r="J14" s="18">
        <v>46462408</v>
      </c>
      <c r="K14" s="18">
        <v>46673156</v>
      </c>
      <c r="L14" s="18">
        <v>46926613</v>
      </c>
      <c r="M14" s="18">
        <v>47249883</v>
      </c>
      <c r="N14" s="18">
        <v>47566371</v>
      </c>
      <c r="O14" s="18">
        <v>47878298</v>
      </c>
      <c r="P14" s="18">
        <v>48239097</v>
      </c>
      <c r="Q14" s="18">
        <v>48726170</v>
      </c>
      <c r="R14" s="18">
        <v>49156017</v>
      </c>
      <c r="S14" s="18">
        <v>49641747</v>
      </c>
      <c r="T14" s="18">
        <v>50111868</v>
      </c>
      <c r="U14" s="18">
        <v>50499877</v>
      </c>
      <c r="V14" s="18">
        <v>50945894</v>
      </c>
      <c r="W14" s="18">
        <v>51402265</v>
      </c>
      <c r="X14" s="18">
        <v>51721485</v>
      </c>
      <c r="Y14" s="18">
        <v>52047065</v>
      </c>
      <c r="Z14" s="18">
        <v>52443531</v>
      </c>
      <c r="AA14" s="18">
        <v>52852169</v>
      </c>
      <c r="AB14" s="18">
        <v>53257957</v>
      </c>
      <c r="AC14" s="18">
        <v>53534872</v>
      </c>
      <c r="AD14" s="18">
        <v>53811371</v>
      </c>
      <c r="AE14" s="18">
        <v>54098971</v>
      </c>
      <c r="AF14" s="18">
        <v>54353665</v>
      </c>
      <c r="AG14" s="18">
        <v>54711707</v>
      </c>
    </row>
    <row r="15" spans="1:33" x14ac:dyDescent="0.35">
      <c r="A15" s="16" t="s">
        <v>178</v>
      </c>
      <c r="B15" s="17" t="s">
        <v>1</v>
      </c>
      <c r="C15" s="18">
        <v>4062381</v>
      </c>
      <c r="D15" s="18">
        <v>4063432</v>
      </c>
      <c r="E15" s="18">
        <v>4064785</v>
      </c>
      <c r="F15" s="18">
        <v>4069707</v>
      </c>
      <c r="G15" s="18">
        <v>4075135</v>
      </c>
      <c r="H15" s="18">
        <v>4073206</v>
      </c>
      <c r="I15" s="18">
        <v>4073325</v>
      </c>
      <c r="J15" s="18">
        <v>4074481</v>
      </c>
      <c r="K15" s="18">
        <v>4076554</v>
      </c>
      <c r="L15" s="18">
        <v>4078177</v>
      </c>
      <c r="M15" s="18">
        <v>4093826</v>
      </c>
      <c r="N15" s="18">
        <v>4108215</v>
      </c>
      <c r="O15" s="18">
        <v>4122395</v>
      </c>
      <c r="P15" s="18">
        <v>4146555</v>
      </c>
      <c r="Q15" s="18">
        <v>4178159</v>
      </c>
      <c r="R15" s="18">
        <v>4206768</v>
      </c>
      <c r="S15" s="18">
        <v>4246353</v>
      </c>
      <c r="T15" s="18">
        <v>4281259</v>
      </c>
      <c r="U15" s="18">
        <v>4311673</v>
      </c>
      <c r="V15" s="18">
        <v>4344380</v>
      </c>
      <c r="W15" s="18">
        <v>4383797</v>
      </c>
      <c r="X15" s="18">
        <v>4398974</v>
      </c>
      <c r="Y15" s="18">
        <v>4416121</v>
      </c>
      <c r="Z15" s="18">
        <v>4436559</v>
      </c>
      <c r="AA15" s="18">
        <v>4460738</v>
      </c>
      <c r="AB15" s="18">
        <v>4488783</v>
      </c>
      <c r="AC15" s="18">
        <v>4507358</v>
      </c>
      <c r="AD15" s="18">
        <v>4518598</v>
      </c>
      <c r="AE15" s="18">
        <v>4541903</v>
      </c>
      <c r="AF15" s="18">
        <v>4549217</v>
      </c>
      <c r="AG15" s="18">
        <v>4568378</v>
      </c>
    </row>
    <row r="16" spans="1:33" ht="35.5" customHeight="1" x14ac:dyDescent="0.35">
      <c r="A16" s="17" t="s">
        <v>179</v>
      </c>
      <c r="B16" s="17" t="s">
        <v>35</v>
      </c>
      <c r="C16" s="18">
        <v>343362</v>
      </c>
      <c r="D16" s="18">
        <v>348088</v>
      </c>
      <c r="E16" s="18">
        <v>352116</v>
      </c>
      <c r="F16" s="18">
        <v>354895</v>
      </c>
      <c r="G16" s="18">
        <v>356334</v>
      </c>
      <c r="H16" s="18">
        <v>357138</v>
      </c>
      <c r="I16" s="18">
        <v>356331</v>
      </c>
      <c r="J16" s="18">
        <v>356035</v>
      </c>
      <c r="K16" s="18">
        <v>356962</v>
      </c>
      <c r="L16" s="18">
        <v>356615</v>
      </c>
      <c r="M16" s="18">
        <v>356588</v>
      </c>
      <c r="N16" s="18">
        <v>358101</v>
      </c>
      <c r="O16" s="18">
        <v>360005</v>
      </c>
      <c r="P16" s="18">
        <v>362779</v>
      </c>
      <c r="Q16" s="18">
        <v>366949</v>
      </c>
      <c r="R16" s="18">
        <v>371562</v>
      </c>
      <c r="S16" s="18">
        <v>377525</v>
      </c>
      <c r="T16" s="18">
        <v>381450</v>
      </c>
      <c r="U16" s="18">
        <v>386589</v>
      </c>
      <c r="V16" s="18">
        <v>391542</v>
      </c>
      <c r="W16" s="18">
        <v>396375</v>
      </c>
      <c r="X16" s="18">
        <v>399832</v>
      </c>
      <c r="Y16" s="18">
        <v>403597</v>
      </c>
      <c r="Z16" s="18">
        <v>407270</v>
      </c>
      <c r="AA16" s="18">
        <v>409603</v>
      </c>
      <c r="AB16" s="18">
        <v>408972</v>
      </c>
      <c r="AC16" s="18">
        <v>407217</v>
      </c>
      <c r="AD16" s="18">
        <v>405164</v>
      </c>
      <c r="AE16" s="18">
        <v>405441</v>
      </c>
      <c r="AF16" s="18">
        <v>405377</v>
      </c>
      <c r="AG16" s="18">
        <v>405682</v>
      </c>
    </row>
    <row r="17" spans="1:33" x14ac:dyDescent="0.35">
      <c r="A17" s="16" t="s">
        <v>179</v>
      </c>
      <c r="B17" s="17" t="s">
        <v>36</v>
      </c>
      <c r="C17" s="18">
        <v>1447078</v>
      </c>
      <c r="D17" s="18">
        <v>1439144</v>
      </c>
      <c r="E17" s="18">
        <v>1431653</v>
      </c>
      <c r="F17" s="18">
        <v>1427859</v>
      </c>
      <c r="G17" s="18">
        <v>1422267</v>
      </c>
      <c r="H17" s="18">
        <v>1417276</v>
      </c>
      <c r="I17" s="18">
        <v>1412369</v>
      </c>
      <c r="J17" s="18">
        <v>1409108</v>
      </c>
      <c r="K17" s="18">
        <v>1406049</v>
      </c>
      <c r="L17" s="18">
        <v>1402897</v>
      </c>
      <c r="M17" s="18">
        <v>1409310</v>
      </c>
      <c r="N17" s="18">
        <v>1411769</v>
      </c>
      <c r="O17" s="18">
        <v>1412048</v>
      </c>
      <c r="P17" s="18">
        <v>1415248</v>
      </c>
      <c r="Q17" s="18">
        <v>1420109</v>
      </c>
      <c r="R17" s="18">
        <v>1424413</v>
      </c>
      <c r="S17" s="18">
        <v>1433661</v>
      </c>
      <c r="T17" s="18">
        <v>1443578</v>
      </c>
      <c r="U17" s="18">
        <v>1453607</v>
      </c>
      <c r="V17" s="18">
        <v>1463094</v>
      </c>
      <c r="W17" s="18">
        <v>1474196</v>
      </c>
      <c r="X17" s="18">
        <v>1477339</v>
      </c>
      <c r="Y17" s="18">
        <v>1479600</v>
      </c>
      <c r="Z17" s="18">
        <v>1485334</v>
      </c>
      <c r="AA17" s="18">
        <v>1493259</v>
      </c>
      <c r="AB17" s="18">
        <v>1505157</v>
      </c>
      <c r="AC17" s="18">
        <v>1513321</v>
      </c>
      <c r="AD17" s="18">
        <v>1518977</v>
      </c>
      <c r="AE17" s="18">
        <v>1528429</v>
      </c>
      <c r="AF17" s="18">
        <v>1531669</v>
      </c>
      <c r="AG17" s="18">
        <v>1535439</v>
      </c>
    </row>
    <row r="18" spans="1:33" x14ac:dyDescent="0.35">
      <c r="A18" s="16" t="s">
        <v>179</v>
      </c>
      <c r="B18" s="17" t="s">
        <v>37</v>
      </c>
      <c r="C18" s="18">
        <v>966654</v>
      </c>
      <c r="D18" s="18">
        <v>966658</v>
      </c>
      <c r="E18" s="18">
        <v>969178</v>
      </c>
      <c r="F18" s="18">
        <v>972222</v>
      </c>
      <c r="G18" s="18">
        <v>977211</v>
      </c>
      <c r="H18" s="18">
        <v>978629</v>
      </c>
      <c r="I18" s="18">
        <v>982155</v>
      </c>
      <c r="J18" s="18">
        <v>986354</v>
      </c>
      <c r="K18" s="18">
        <v>990284</v>
      </c>
      <c r="L18" s="18">
        <v>996915</v>
      </c>
      <c r="M18" s="18">
        <v>1003231</v>
      </c>
      <c r="N18" s="18">
        <v>1008271</v>
      </c>
      <c r="O18" s="18">
        <v>1011797</v>
      </c>
      <c r="P18" s="18">
        <v>1019369</v>
      </c>
      <c r="Q18" s="18">
        <v>1029400</v>
      </c>
      <c r="R18" s="18">
        <v>1038238</v>
      </c>
      <c r="S18" s="18">
        <v>1049605</v>
      </c>
      <c r="T18" s="18">
        <v>1059303</v>
      </c>
      <c r="U18" s="18">
        <v>1067395</v>
      </c>
      <c r="V18" s="18">
        <v>1077028</v>
      </c>
      <c r="W18" s="18">
        <v>1089736</v>
      </c>
      <c r="X18" s="18">
        <v>1096828</v>
      </c>
      <c r="Y18" s="18">
        <v>1103044</v>
      </c>
      <c r="Z18" s="18">
        <v>1110697</v>
      </c>
      <c r="AA18" s="18">
        <v>1120105</v>
      </c>
      <c r="AB18" s="18">
        <v>1132942</v>
      </c>
      <c r="AC18" s="18">
        <v>1142746</v>
      </c>
      <c r="AD18" s="18">
        <v>1150505</v>
      </c>
      <c r="AE18" s="18">
        <v>1160851</v>
      </c>
      <c r="AF18" s="18">
        <v>1166702</v>
      </c>
      <c r="AG18" s="18">
        <v>1172595</v>
      </c>
    </row>
    <row r="19" spans="1:33" x14ac:dyDescent="0.35">
      <c r="A19" s="16" t="s">
        <v>179</v>
      </c>
      <c r="B19" s="17" t="s">
        <v>236</v>
      </c>
      <c r="C19" s="18">
        <v>216872</v>
      </c>
      <c r="D19" s="18">
        <v>216929</v>
      </c>
      <c r="E19" s="18">
        <v>217103</v>
      </c>
      <c r="F19" s="18">
        <v>217664</v>
      </c>
      <c r="G19" s="18">
        <v>218413</v>
      </c>
      <c r="H19" s="18">
        <v>219602</v>
      </c>
      <c r="I19" s="18">
        <v>220846</v>
      </c>
      <c r="J19" s="18">
        <v>221799</v>
      </c>
      <c r="K19" s="18">
        <v>223027</v>
      </c>
      <c r="L19" s="18">
        <v>223783</v>
      </c>
      <c r="M19" s="18">
        <v>224657</v>
      </c>
      <c r="N19" s="18">
        <v>226430</v>
      </c>
      <c r="O19" s="18">
        <v>228111</v>
      </c>
      <c r="P19" s="18">
        <v>230050</v>
      </c>
      <c r="Q19" s="18">
        <v>232697</v>
      </c>
      <c r="R19" s="18">
        <v>234850</v>
      </c>
      <c r="S19" s="18">
        <v>237472</v>
      </c>
      <c r="T19" s="18">
        <v>239084</v>
      </c>
      <c r="U19" s="18">
        <v>240380</v>
      </c>
      <c r="V19" s="18">
        <v>241934</v>
      </c>
      <c r="W19" s="18">
        <v>244436</v>
      </c>
      <c r="X19" s="18">
        <v>245584</v>
      </c>
      <c r="Y19" s="18">
        <v>246542</v>
      </c>
      <c r="Z19" s="18">
        <v>247498</v>
      </c>
      <c r="AA19" s="18">
        <v>249793</v>
      </c>
      <c r="AB19" s="18">
        <v>251604</v>
      </c>
      <c r="AC19" s="18">
        <v>252806</v>
      </c>
      <c r="AD19" s="18">
        <v>253346</v>
      </c>
      <c r="AE19" s="18">
        <v>254165</v>
      </c>
      <c r="AF19" s="18">
        <v>253994</v>
      </c>
      <c r="AG19" s="18">
        <v>254321</v>
      </c>
    </row>
    <row r="20" spans="1:33" x14ac:dyDescent="0.35">
      <c r="A20" s="16" t="s">
        <v>179</v>
      </c>
      <c r="B20" s="17" t="s">
        <v>38</v>
      </c>
      <c r="C20" s="18">
        <v>591513</v>
      </c>
      <c r="D20" s="18">
        <v>593973</v>
      </c>
      <c r="E20" s="18">
        <v>595333</v>
      </c>
      <c r="F20" s="18">
        <v>595821</v>
      </c>
      <c r="G20" s="18">
        <v>597262</v>
      </c>
      <c r="H20" s="18">
        <v>595475</v>
      </c>
      <c r="I20" s="18">
        <v>595692</v>
      </c>
      <c r="J20" s="18">
        <v>595849</v>
      </c>
      <c r="K20" s="18">
        <v>596044</v>
      </c>
      <c r="L20" s="18">
        <v>596779</v>
      </c>
      <c r="M20" s="18">
        <v>598392</v>
      </c>
      <c r="N20" s="18">
        <v>600914</v>
      </c>
      <c r="O20" s="18">
        <v>603754</v>
      </c>
      <c r="P20" s="18">
        <v>607795</v>
      </c>
      <c r="Q20" s="18">
        <v>613311</v>
      </c>
      <c r="R20" s="18">
        <v>617849</v>
      </c>
      <c r="S20" s="18">
        <v>622884</v>
      </c>
      <c r="T20" s="18">
        <v>627701</v>
      </c>
      <c r="U20" s="18">
        <v>631559</v>
      </c>
      <c r="V20" s="18">
        <v>635695</v>
      </c>
      <c r="W20" s="18">
        <v>642035</v>
      </c>
      <c r="X20" s="18">
        <v>644916</v>
      </c>
      <c r="Y20" s="18">
        <v>646724</v>
      </c>
      <c r="Z20" s="18">
        <v>649126</v>
      </c>
      <c r="AA20" s="18">
        <v>650969</v>
      </c>
      <c r="AB20" s="18">
        <v>653620</v>
      </c>
      <c r="AC20" s="18">
        <v>655428</v>
      </c>
      <c r="AD20" s="18">
        <v>655823</v>
      </c>
      <c r="AE20" s="18">
        <v>658858</v>
      </c>
      <c r="AF20" s="18">
        <v>659418</v>
      </c>
      <c r="AG20" s="18">
        <v>662139</v>
      </c>
    </row>
    <row r="21" spans="1:33" x14ac:dyDescent="0.35">
      <c r="A21" s="16" t="s">
        <v>179</v>
      </c>
      <c r="B21" s="17" t="s">
        <v>121</v>
      </c>
      <c r="C21" s="18">
        <v>356825</v>
      </c>
      <c r="D21" s="18">
        <v>358676</v>
      </c>
      <c r="E21" s="18">
        <v>360566</v>
      </c>
      <c r="F21" s="18">
        <v>362978</v>
      </c>
      <c r="G21" s="18">
        <v>364452</v>
      </c>
      <c r="H21" s="18">
        <v>364690</v>
      </c>
      <c r="I21" s="18">
        <v>364994</v>
      </c>
      <c r="J21" s="18">
        <v>364860</v>
      </c>
      <c r="K21" s="18">
        <v>365275</v>
      </c>
      <c r="L21" s="18">
        <v>364915</v>
      </c>
      <c r="M21" s="18">
        <v>365868</v>
      </c>
      <c r="N21" s="18">
        <v>368349</v>
      </c>
      <c r="O21" s="18">
        <v>372189</v>
      </c>
      <c r="P21" s="18">
        <v>376255</v>
      </c>
      <c r="Q21" s="18">
        <v>381189</v>
      </c>
      <c r="R21" s="18">
        <v>386114</v>
      </c>
      <c r="S21" s="18">
        <v>390498</v>
      </c>
      <c r="T21" s="18">
        <v>394521</v>
      </c>
      <c r="U21" s="18">
        <v>396668</v>
      </c>
      <c r="V21" s="18">
        <v>399380</v>
      </c>
      <c r="W21" s="18">
        <v>402140</v>
      </c>
      <c r="X21" s="18">
        <v>400866</v>
      </c>
      <c r="Y21" s="18">
        <v>404202</v>
      </c>
      <c r="Z21" s="18">
        <v>405012</v>
      </c>
      <c r="AA21" s="18">
        <v>406609</v>
      </c>
      <c r="AB21" s="18">
        <v>408127</v>
      </c>
      <c r="AC21" s="18">
        <v>408575</v>
      </c>
      <c r="AD21" s="18">
        <v>408721</v>
      </c>
      <c r="AE21" s="18">
        <v>409309</v>
      </c>
      <c r="AF21" s="18">
        <v>409372</v>
      </c>
      <c r="AG21" s="18">
        <v>414581</v>
      </c>
    </row>
    <row r="22" spans="1:33" x14ac:dyDescent="0.35">
      <c r="A22" s="16" t="s">
        <v>179</v>
      </c>
      <c r="B22" s="17" t="s">
        <v>39</v>
      </c>
      <c r="C22" s="18">
        <v>297698</v>
      </c>
      <c r="D22" s="18">
        <v>297620</v>
      </c>
      <c r="E22" s="18">
        <v>297427</v>
      </c>
      <c r="F22" s="18">
        <v>297138</v>
      </c>
      <c r="G22" s="18">
        <v>297605</v>
      </c>
      <c r="H22" s="18">
        <v>297381</v>
      </c>
      <c r="I22" s="18">
        <v>297685</v>
      </c>
      <c r="J22" s="18">
        <v>297610</v>
      </c>
      <c r="K22" s="18">
        <v>297026</v>
      </c>
      <c r="L22" s="18">
        <v>296260</v>
      </c>
      <c r="M22" s="18">
        <v>296982</v>
      </c>
      <c r="N22" s="18">
        <v>297410</v>
      </c>
      <c r="O22" s="18">
        <v>298528</v>
      </c>
      <c r="P22" s="18">
        <v>300235</v>
      </c>
      <c r="Q22" s="18">
        <v>301492</v>
      </c>
      <c r="R22" s="18">
        <v>302551</v>
      </c>
      <c r="S22" s="18">
        <v>304431</v>
      </c>
      <c r="T22" s="18">
        <v>305977</v>
      </c>
      <c r="U22" s="18">
        <v>306792</v>
      </c>
      <c r="V22" s="18">
        <v>307969</v>
      </c>
      <c r="W22" s="18">
        <v>309361</v>
      </c>
      <c r="X22" s="18">
        <v>309229</v>
      </c>
      <c r="Y22" s="18">
        <v>309111</v>
      </c>
      <c r="Z22" s="18">
        <v>308769</v>
      </c>
      <c r="AA22" s="18">
        <v>308405</v>
      </c>
      <c r="AB22" s="18">
        <v>308413</v>
      </c>
      <c r="AC22" s="18">
        <v>308629</v>
      </c>
      <c r="AD22" s="18">
        <v>308133</v>
      </c>
      <c r="AE22" s="18">
        <v>308231</v>
      </c>
      <c r="AF22" s="18">
        <v>307423</v>
      </c>
      <c r="AG22" s="18">
        <v>308763</v>
      </c>
    </row>
    <row r="23" spans="1:33" x14ac:dyDescent="0.35">
      <c r="A23" s="16" t="s">
        <v>179</v>
      </c>
      <c r="B23" s="17" t="s">
        <v>40</v>
      </c>
      <c r="C23" s="18">
        <v>202647</v>
      </c>
      <c r="D23" s="18">
        <v>203683</v>
      </c>
      <c r="E23" s="18">
        <v>203988</v>
      </c>
      <c r="F23" s="18">
        <v>204305</v>
      </c>
      <c r="G23" s="18">
        <v>205071</v>
      </c>
      <c r="H23" s="18">
        <v>205169</v>
      </c>
      <c r="I23" s="18">
        <v>205380</v>
      </c>
      <c r="J23" s="18">
        <v>205697</v>
      </c>
      <c r="K23" s="18">
        <v>205280</v>
      </c>
      <c r="L23" s="18">
        <v>205435</v>
      </c>
      <c r="M23" s="18">
        <v>206795</v>
      </c>
      <c r="N23" s="18">
        <v>207847</v>
      </c>
      <c r="O23" s="18">
        <v>209379</v>
      </c>
      <c r="P23" s="18">
        <v>211687</v>
      </c>
      <c r="Q23" s="18">
        <v>213410</v>
      </c>
      <c r="R23" s="18">
        <v>214582</v>
      </c>
      <c r="S23" s="18">
        <v>216593</v>
      </c>
      <c r="T23" s="18">
        <v>218459</v>
      </c>
      <c r="U23" s="18">
        <v>219232</v>
      </c>
      <c r="V23" s="18">
        <v>219856</v>
      </c>
      <c r="W23" s="18">
        <v>220883</v>
      </c>
      <c r="X23" s="18">
        <v>220807</v>
      </c>
      <c r="Y23" s="18">
        <v>220865</v>
      </c>
      <c r="Z23" s="18">
        <v>221004</v>
      </c>
      <c r="AA23" s="18">
        <v>221049</v>
      </c>
      <c r="AB23" s="18">
        <v>221434</v>
      </c>
      <c r="AC23" s="18">
        <v>221707</v>
      </c>
      <c r="AD23" s="18">
        <v>221590</v>
      </c>
      <c r="AE23" s="18">
        <v>222104</v>
      </c>
      <c r="AF23" s="18">
        <v>221656</v>
      </c>
      <c r="AG23" s="18">
        <v>223205</v>
      </c>
    </row>
    <row r="24" spans="1:33" ht="36.65" customHeight="1" x14ac:dyDescent="0.35">
      <c r="A24" s="17" t="s">
        <v>180</v>
      </c>
      <c r="B24" s="17" t="s">
        <v>41</v>
      </c>
      <c r="C24" s="18">
        <v>130411</v>
      </c>
      <c r="D24" s="18">
        <v>129277</v>
      </c>
      <c r="E24" s="18">
        <v>129170</v>
      </c>
      <c r="F24" s="18">
        <v>129961</v>
      </c>
      <c r="G24" s="18">
        <v>130171</v>
      </c>
      <c r="H24" s="18">
        <v>130088</v>
      </c>
      <c r="I24" s="18">
        <v>129857</v>
      </c>
      <c r="J24" s="18">
        <v>129448</v>
      </c>
      <c r="K24" s="18">
        <v>129179</v>
      </c>
      <c r="L24" s="18">
        <v>128241</v>
      </c>
      <c r="M24" s="18">
        <v>128325</v>
      </c>
      <c r="N24" s="18">
        <v>128543</v>
      </c>
      <c r="O24" s="18">
        <v>129109</v>
      </c>
      <c r="P24" s="18">
        <v>129734</v>
      </c>
      <c r="Q24" s="18">
        <v>130489</v>
      </c>
      <c r="R24" s="18">
        <v>131940</v>
      </c>
      <c r="S24" s="18">
        <v>132644</v>
      </c>
      <c r="T24" s="18">
        <v>132599</v>
      </c>
      <c r="U24" s="18">
        <v>133001</v>
      </c>
      <c r="V24" s="18">
        <v>133185</v>
      </c>
      <c r="W24" s="18">
        <v>134193</v>
      </c>
      <c r="X24" s="18">
        <v>132608</v>
      </c>
      <c r="Y24" s="18">
        <v>134053</v>
      </c>
      <c r="Z24" s="18">
        <v>133879</v>
      </c>
      <c r="AA24" s="18">
        <v>133447</v>
      </c>
      <c r="AB24" s="18">
        <v>133786</v>
      </c>
      <c r="AC24" s="18">
        <v>133532</v>
      </c>
      <c r="AD24" s="18">
        <v>133169</v>
      </c>
      <c r="AE24" s="18">
        <v>132840</v>
      </c>
      <c r="AF24" s="18">
        <v>132759</v>
      </c>
      <c r="AG24" s="18">
        <v>134182</v>
      </c>
    </row>
    <row r="25" spans="1:33" x14ac:dyDescent="0.35">
      <c r="A25" s="16" t="s">
        <v>180</v>
      </c>
      <c r="B25" s="17" t="s">
        <v>42</v>
      </c>
      <c r="C25" s="18">
        <v>1080618</v>
      </c>
      <c r="D25" s="18">
        <v>1090828</v>
      </c>
      <c r="E25" s="18">
        <v>1097395</v>
      </c>
      <c r="F25" s="18">
        <v>1103730</v>
      </c>
      <c r="G25" s="18">
        <v>1108095</v>
      </c>
      <c r="H25" s="18">
        <v>1108957</v>
      </c>
      <c r="I25" s="18">
        <v>1110280</v>
      </c>
      <c r="J25" s="18">
        <v>1111966</v>
      </c>
      <c r="K25" s="18">
        <v>1113966</v>
      </c>
      <c r="L25" s="18">
        <v>1115285</v>
      </c>
      <c r="M25" s="18">
        <v>1118913</v>
      </c>
      <c r="N25" s="18">
        <v>1126640</v>
      </c>
      <c r="O25" s="18">
        <v>1136764</v>
      </c>
      <c r="P25" s="18">
        <v>1150491</v>
      </c>
      <c r="Q25" s="18">
        <v>1163122</v>
      </c>
      <c r="R25" s="18">
        <v>1175732</v>
      </c>
      <c r="S25" s="18">
        <v>1190936</v>
      </c>
      <c r="T25" s="18">
        <v>1205514</v>
      </c>
      <c r="U25" s="18">
        <v>1213597</v>
      </c>
      <c r="V25" s="18">
        <v>1223057</v>
      </c>
      <c r="W25" s="18">
        <v>1231831</v>
      </c>
      <c r="X25" s="18">
        <v>1235916</v>
      </c>
      <c r="Y25" s="18">
        <v>1240942</v>
      </c>
      <c r="Z25" s="18">
        <v>1246574</v>
      </c>
      <c r="AA25" s="18">
        <v>1251810</v>
      </c>
      <c r="AB25" s="18">
        <v>1255413</v>
      </c>
      <c r="AC25" s="18">
        <v>1257260</v>
      </c>
      <c r="AD25" s="18">
        <v>1257724</v>
      </c>
      <c r="AE25" s="18">
        <v>1261294</v>
      </c>
      <c r="AF25" s="18">
        <v>1260998</v>
      </c>
      <c r="AG25" s="18">
        <v>1273644</v>
      </c>
    </row>
    <row r="26" spans="1:33" x14ac:dyDescent="0.35">
      <c r="A26" s="16" t="s">
        <v>180</v>
      </c>
      <c r="B26" s="17" t="s">
        <v>43</v>
      </c>
      <c r="C26" s="18">
        <v>1676305</v>
      </c>
      <c r="D26" s="18">
        <v>1675551</v>
      </c>
      <c r="E26" s="18">
        <v>1675639</v>
      </c>
      <c r="F26" s="18">
        <v>1678024</v>
      </c>
      <c r="G26" s="18">
        <v>1681219</v>
      </c>
      <c r="H26" s="18">
        <v>1681202</v>
      </c>
      <c r="I26" s="18">
        <v>1685630</v>
      </c>
      <c r="J26" s="18">
        <v>1688413</v>
      </c>
      <c r="K26" s="18">
        <v>1690905</v>
      </c>
      <c r="L26" s="18">
        <v>1695316</v>
      </c>
      <c r="M26" s="18">
        <v>1701436</v>
      </c>
      <c r="N26" s="18">
        <v>1710659</v>
      </c>
      <c r="O26" s="18">
        <v>1718569</v>
      </c>
      <c r="P26" s="18">
        <v>1729255</v>
      </c>
      <c r="Q26" s="18">
        <v>1739696</v>
      </c>
      <c r="R26" s="18">
        <v>1749436</v>
      </c>
      <c r="S26" s="18">
        <v>1761700</v>
      </c>
      <c r="T26" s="18">
        <v>1772606</v>
      </c>
      <c r="U26" s="18">
        <v>1780909</v>
      </c>
      <c r="V26" s="18">
        <v>1789768</v>
      </c>
      <c r="W26" s="18">
        <v>1801379</v>
      </c>
      <c r="X26" s="18">
        <v>1806336</v>
      </c>
      <c r="Y26" s="18">
        <v>1809747</v>
      </c>
      <c r="Z26" s="18">
        <v>1816071</v>
      </c>
      <c r="AA26" s="18">
        <v>1823060</v>
      </c>
      <c r="AB26" s="18">
        <v>1833121</v>
      </c>
      <c r="AC26" s="18">
        <v>1840508</v>
      </c>
      <c r="AD26" s="18">
        <v>1843773</v>
      </c>
      <c r="AE26" s="18">
        <v>1850929</v>
      </c>
      <c r="AF26" s="18">
        <v>1853695</v>
      </c>
      <c r="AG26" s="18">
        <v>1862073</v>
      </c>
    </row>
    <row r="27" spans="1:33" x14ac:dyDescent="0.35">
      <c r="A27" s="16" t="s">
        <v>180</v>
      </c>
      <c r="B27" s="17" t="s">
        <v>44</v>
      </c>
      <c r="C27" s="18">
        <v>1175047</v>
      </c>
      <c r="D27" s="18">
        <v>1167776</v>
      </c>
      <c r="E27" s="18">
        <v>1162581</v>
      </c>
      <c r="F27" s="18">
        <v>1157992</v>
      </c>
      <c r="G27" s="18">
        <v>1155650</v>
      </c>
      <c r="H27" s="18">
        <v>1152959</v>
      </c>
      <c r="I27" s="18">
        <v>1147558</v>
      </c>
      <c r="J27" s="18">
        <v>1144654</v>
      </c>
      <c r="K27" s="18">
        <v>1142504</v>
      </c>
      <c r="L27" s="18">
        <v>1139335</v>
      </c>
      <c r="M27" s="18">
        <v>1145152</v>
      </c>
      <c r="N27" s="18">
        <v>1142373</v>
      </c>
      <c r="O27" s="18">
        <v>1137953</v>
      </c>
      <c r="P27" s="18">
        <v>1137075</v>
      </c>
      <c r="Q27" s="18">
        <v>1144852</v>
      </c>
      <c r="R27" s="18">
        <v>1149660</v>
      </c>
      <c r="S27" s="18">
        <v>1161073</v>
      </c>
      <c r="T27" s="18">
        <v>1170540</v>
      </c>
      <c r="U27" s="18">
        <v>1184166</v>
      </c>
      <c r="V27" s="18">
        <v>1198370</v>
      </c>
      <c r="W27" s="18">
        <v>1216394</v>
      </c>
      <c r="X27" s="18">
        <v>1224114</v>
      </c>
      <c r="Y27" s="18">
        <v>1231379</v>
      </c>
      <c r="Z27" s="18">
        <v>1240035</v>
      </c>
      <c r="AA27" s="18">
        <v>1252421</v>
      </c>
      <c r="AB27" s="18">
        <v>1266463</v>
      </c>
      <c r="AC27" s="18">
        <v>1276058</v>
      </c>
      <c r="AD27" s="18">
        <v>1283932</v>
      </c>
      <c r="AE27" s="18">
        <v>1296840</v>
      </c>
      <c r="AF27" s="18">
        <v>1301765</v>
      </c>
      <c r="AG27" s="18">
        <v>1298479</v>
      </c>
    </row>
    <row r="28" spans="1:33" ht="28.5" customHeight="1" x14ac:dyDescent="0.35">
      <c r="A28" s="17" t="s">
        <v>181</v>
      </c>
      <c r="B28" s="17" t="s">
        <v>45</v>
      </c>
      <c r="C28" s="18">
        <f>C21</f>
        <v>356825</v>
      </c>
      <c r="D28" s="18">
        <f t="shared" ref="D28:AG28" si="0">D21</f>
        <v>358676</v>
      </c>
      <c r="E28" s="18">
        <f t="shared" si="0"/>
        <v>360566</v>
      </c>
      <c r="F28" s="18">
        <f t="shared" si="0"/>
        <v>362978</v>
      </c>
      <c r="G28" s="18">
        <f t="shared" si="0"/>
        <v>364452</v>
      </c>
      <c r="H28" s="18">
        <f t="shared" si="0"/>
        <v>364690</v>
      </c>
      <c r="I28" s="18">
        <f t="shared" si="0"/>
        <v>364994</v>
      </c>
      <c r="J28" s="18">
        <f t="shared" si="0"/>
        <v>364860</v>
      </c>
      <c r="K28" s="18">
        <f t="shared" si="0"/>
        <v>365275</v>
      </c>
      <c r="L28" s="18">
        <f t="shared" si="0"/>
        <v>364915</v>
      </c>
      <c r="M28" s="18">
        <f t="shared" si="0"/>
        <v>365868</v>
      </c>
      <c r="N28" s="18">
        <f t="shared" si="0"/>
        <v>368349</v>
      </c>
      <c r="O28" s="18">
        <f t="shared" si="0"/>
        <v>372189</v>
      </c>
      <c r="P28" s="18">
        <f t="shared" si="0"/>
        <v>376255</v>
      </c>
      <c r="Q28" s="18">
        <f t="shared" si="0"/>
        <v>381189</v>
      </c>
      <c r="R28" s="18">
        <f t="shared" si="0"/>
        <v>386114</v>
      </c>
      <c r="S28" s="18">
        <f t="shared" si="0"/>
        <v>390498</v>
      </c>
      <c r="T28" s="18">
        <f t="shared" si="0"/>
        <v>394521</v>
      </c>
      <c r="U28" s="18">
        <f t="shared" si="0"/>
        <v>396668</v>
      </c>
      <c r="V28" s="18">
        <f t="shared" si="0"/>
        <v>399380</v>
      </c>
      <c r="W28" s="18">
        <f t="shared" si="0"/>
        <v>402140</v>
      </c>
      <c r="X28" s="18">
        <f t="shared" si="0"/>
        <v>400866</v>
      </c>
      <c r="Y28" s="18">
        <f t="shared" si="0"/>
        <v>404202</v>
      </c>
      <c r="Z28" s="18">
        <f t="shared" si="0"/>
        <v>405012</v>
      </c>
      <c r="AA28" s="18">
        <f t="shared" si="0"/>
        <v>406609</v>
      </c>
      <c r="AB28" s="18">
        <f t="shared" si="0"/>
        <v>408127</v>
      </c>
      <c r="AC28" s="18">
        <f t="shared" si="0"/>
        <v>408575</v>
      </c>
      <c r="AD28" s="18">
        <f t="shared" si="0"/>
        <v>408721</v>
      </c>
      <c r="AE28" s="18">
        <f t="shared" si="0"/>
        <v>409309</v>
      </c>
      <c r="AF28" s="18">
        <f t="shared" si="0"/>
        <v>409372</v>
      </c>
      <c r="AG28" s="18">
        <f t="shared" si="0"/>
        <v>414581</v>
      </c>
    </row>
    <row r="29" spans="1:33" x14ac:dyDescent="0.35">
      <c r="A29" s="16" t="s">
        <v>181</v>
      </c>
      <c r="B29" s="17" t="s">
        <v>120</v>
      </c>
      <c r="C29" s="18">
        <f>C23</f>
        <v>202647</v>
      </c>
      <c r="D29" s="18">
        <f t="shared" ref="D29:AG29" si="1">D23</f>
        <v>203683</v>
      </c>
      <c r="E29" s="18">
        <f t="shared" si="1"/>
        <v>203988</v>
      </c>
      <c r="F29" s="18">
        <f t="shared" si="1"/>
        <v>204305</v>
      </c>
      <c r="G29" s="18">
        <f t="shared" si="1"/>
        <v>205071</v>
      </c>
      <c r="H29" s="18">
        <f t="shared" si="1"/>
        <v>205169</v>
      </c>
      <c r="I29" s="18">
        <f t="shared" si="1"/>
        <v>205380</v>
      </c>
      <c r="J29" s="18">
        <f t="shared" si="1"/>
        <v>205697</v>
      </c>
      <c r="K29" s="18">
        <f t="shared" si="1"/>
        <v>205280</v>
      </c>
      <c r="L29" s="18">
        <f t="shared" si="1"/>
        <v>205435</v>
      </c>
      <c r="M29" s="18">
        <f t="shared" si="1"/>
        <v>206795</v>
      </c>
      <c r="N29" s="18">
        <f t="shared" si="1"/>
        <v>207847</v>
      </c>
      <c r="O29" s="18">
        <f t="shared" si="1"/>
        <v>209379</v>
      </c>
      <c r="P29" s="18">
        <f t="shared" si="1"/>
        <v>211687</v>
      </c>
      <c r="Q29" s="18">
        <f t="shared" si="1"/>
        <v>213410</v>
      </c>
      <c r="R29" s="18">
        <f t="shared" si="1"/>
        <v>214582</v>
      </c>
      <c r="S29" s="18">
        <f t="shared" si="1"/>
        <v>216593</v>
      </c>
      <c r="T29" s="18">
        <f t="shared" si="1"/>
        <v>218459</v>
      </c>
      <c r="U29" s="18">
        <f t="shared" si="1"/>
        <v>219232</v>
      </c>
      <c r="V29" s="18">
        <f t="shared" si="1"/>
        <v>219856</v>
      </c>
      <c r="W29" s="18">
        <f t="shared" si="1"/>
        <v>220883</v>
      </c>
      <c r="X29" s="18">
        <f t="shared" si="1"/>
        <v>220807</v>
      </c>
      <c r="Y29" s="18">
        <f t="shared" si="1"/>
        <v>220865</v>
      </c>
      <c r="Z29" s="18">
        <f t="shared" si="1"/>
        <v>221004</v>
      </c>
      <c r="AA29" s="18">
        <f t="shared" si="1"/>
        <v>221049</v>
      </c>
      <c r="AB29" s="18">
        <f t="shared" si="1"/>
        <v>221434</v>
      </c>
      <c r="AC29" s="18">
        <f t="shared" si="1"/>
        <v>221707</v>
      </c>
      <c r="AD29" s="18">
        <f t="shared" si="1"/>
        <v>221590</v>
      </c>
      <c r="AE29" s="18">
        <f t="shared" si="1"/>
        <v>222104</v>
      </c>
      <c r="AF29" s="18">
        <f t="shared" si="1"/>
        <v>221656</v>
      </c>
      <c r="AG29" s="18">
        <f t="shared" si="1"/>
        <v>223205</v>
      </c>
    </row>
    <row r="30" spans="1:33" x14ac:dyDescent="0.35">
      <c r="A30" s="16" t="s">
        <v>181</v>
      </c>
      <c r="B30" s="17" t="s">
        <v>46</v>
      </c>
      <c r="C30" s="18">
        <v>3502909</v>
      </c>
      <c r="D30" s="18">
        <v>3501073</v>
      </c>
      <c r="E30" s="18">
        <v>3500231</v>
      </c>
      <c r="F30" s="18">
        <v>3502424</v>
      </c>
      <c r="G30" s="18">
        <v>3505612</v>
      </c>
      <c r="H30" s="18">
        <v>3503347</v>
      </c>
      <c r="I30" s="18">
        <v>3502951</v>
      </c>
      <c r="J30" s="18">
        <v>3503924</v>
      </c>
      <c r="K30" s="18">
        <v>3505999</v>
      </c>
      <c r="L30" s="18">
        <v>3507827</v>
      </c>
      <c r="M30" s="18">
        <v>3521163</v>
      </c>
      <c r="N30" s="18">
        <v>3532019</v>
      </c>
      <c r="O30" s="18">
        <v>3540827</v>
      </c>
      <c r="P30" s="18">
        <v>3558613</v>
      </c>
      <c r="Q30" s="18">
        <v>3583560</v>
      </c>
      <c r="R30" s="18">
        <v>3606072</v>
      </c>
      <c r="S30" s="18">
        <v>3639262</v>
      </c>
      <c r="T30" s="18">
        <v>3668279</v>
      </c>
      <c r="U30" s="18">
        <v>3695773</v>
      </c>
      <c r="V30" s="18">
        <v>3725144</v>
      </c>
      <c r="W30" s="18">
        <v>3760774</v>
      </c>
      <c r="X30" s="18">
        <v>3777301</v>
      </c>
      <c r="Y30" s="18">
        <v>3791054</v>
      </c>
      <c r="Z30" s="18">
        <v>3810543</v>
      </c>
      <c r="AA30" s="18">
        <v>3833080</v>
      </c>
      <c r="AB30" s="18">
        <v>3859222</v>
      </c>
      <c r="AC30" s="18">
        <v>3877076</v>
      </c>
      <c r="AD30" s="18">
        <v>3888287</v>
      </c>
      <c r="AE30" s="18">
        <v>3910490</v>
      </c>
      <c r="AF30" s="18">
        <v>3918189</v>
      </c>
      <c r="AG30" s="18">
        <v>3930592</v>
      </c>
    </row>
    <row r="31" spans="1:33" ht="30" customHeight="1" x14ac:dyDescent="0.35">
      <c r="A31" s="17" t="s">
        <v>47</v>
      </c>
      <c r="B31" s="17" t="s">
        <v>22</v>
      </c>
      <c r="C31" s="18">
        <v>176611</v>
      </c>
      <c r="D31" s="18">
        <v>177816</v>
      </c>
      <c r="E31" s="18">
        <v>179243</v>
      </c>
      <c r="F31" s="18">
        <v>180031</v>
      </c>
      <c r="G31" s="18">
        <v>180609</v>
      </c>
      <c r="H31" s="18">
        <v>180059</v>
      </c>
      <c r="I31" s="18">
        <v>179695</v>
      </c>
      <c r="J31" s="18">
        <v>178847</v>
      </c>
      <c r="K31" s="18">
        <v>178456</v>
      </c>
      <c r="L31" s="18">
        <v>177668</v>
      </c>
      <c r="M31" s="18">
        <v>177220</v>
      </c>
      <c r="N31" s="18">
        <v>176513</v>
      </c>
      <c r="O31" s="18">
        <v>175649</v>
      </c>
      <c r="P31" s="18">
        <v>174970</v>
      </c>
      <c r="Q31" s="18">
        <v>176235</v>
      </c>
      <c r="R31" s="18">
        <v>177405</v>
      </c>
      <c r="S31" s="18">
        <v>180207</v>
      </c>
      <c r="T31" s="18">
        <v>181771</v>
      </c>
      <c r="U31" s="18">
        <v>184849</v>
      </c>
      <c r="V31" s="21">
        <v>187348</v>
      </c>
      <c r="W31" s="21">
        <v>190228</v>
      </c>
      <c r="X31" s="21">
        <v>192024</v>
      </c>
      <c r="Y31" s="21">
        <v>193939</v>
      </c>
      <c r="Z31" s="21">
        <v>195409</v>
      </c>
      <c r="AA31" s="21">
        <v>196499</v>
      </c>
      <c r="AB31" s="21">
        <v>195653</v>
      </c>
      <c r="AC31" s="21">
        <v>194305</v>
      </c>
      <c r="AD31" s="21">
        <v>192727</v>
      </c>
      <c r="AE31" s="21">
        <v>193247</v>
      </c>
      <c r="AF31" s="18">
        <v>193271</v>
      </c>
      <c r="AG31" s="18">
        <v>191570</v>
      </c>
    </row>
    <row r="32" spans="1:33" x14ac:dyDescent="0.35">
      <c r="A32" s="16" t="s">
        <v>47</v>
      </c>
      <c r="B32" s="17" t="s">
        <v>23</v>
      </c>
      <c r="C32" s="18">
        <v>166751</v>
      </c>
      <c r="D32" s="18">
        <v>170272</v>
      </c>
      <c r="E32" s="18">
        <v>172873</v>
      </c>
      <c r="F32" s="18">
        <v>174864</v>
      </c>
      <c r="G32" s="18">
        <v>175725</v>
      </c>
      <c r="H32" s="18">
        <v>177079</v>
      </c>
      <c r="I32" s="18">
        <v>176636</v>
      </c>
      <c r="J32" s="18">
        <v>177188</v>
      </c>
      <c r="K32" s="18">
        <v>178506</v>
      </c>
      <c r="L32" s="18">
        <v>178947</v>
      </c>
      <c r="M32" s="18">
        <v>179368</v>
      </c>
      <c r="N32" s="18">
        <v>181588</v>
      </c>
      <c r="O32" s="18">
        <v>184356</v>
      </c>
      <c r="P32" s="18">
        <v>187809</v>
      </c>
      <c r="Q32" s="18">
        <v>190714</v>
      </c>
      <c r="R32" s="18">
        <v>194157</v>
      </c>
      <c r="S32" s="18">
        <v>197318</v>
      </c>
      <c r="T32" s="18">
        <v>199679</v>
      </c>
      <c r="U32" s="18">
        <v>201740</v>
      </c>
      <c r="V32" s="21">
        <v>204194</v>
      </c>
      <c r="W32" s="21">
        <v>206147</v>
      </c>
      <c r="X32" s="21">
        <v>207808</v>
      </c>
      <c r="Y32" s="21">
        <v>209658</v>
      </c>
      <c r="Z32" s="21">
        <v>211861</v>
      </c>
      <c r="AA32" s="21">
        <v>213104</v>
      </c>
      <c r="AB32" s="21">
        <v>213319</v>
      </c>
      <c r="AC32" s="21">
        <v>212912</v>
      </c>
      <c r="AD32" s="21">
        <v>212437</v>
      </c>
      <c r="AE32" s="21">
        <v>212194</v>
      </c>
      <c r="AF32" s="18">
        <v>212106</v>
      </c>
      <c r="AG32" s="18">
        <v>214112</v>
      </c>
    </row>
    <row r="33" spans="1:33" x14ac:dyDescent="0.35">
      <c r="A33" s="16" t="s">
        <v>47</v>
      </c>
      <c r="B33" s="17" t="s">
        <v>29</v>
      </c>
      <c r="C33" s="18">
        <v>86886</v>
      </c>
      <c r="D33" s="18">
        <v>88105</v>
      </c>
      <c r="E33" s="18">
        <v>88829</v>
      </c>
      <c r="F33" s="18">
        <v>89351</v>
      </c>
      <c r="G33" s="18">
        <v>89471</v>
      </c>
      <c r="H33" s="18">
        <v>88729</v>
      </c>
      <c r="I33" s="18">
        <v>88430</v>
      </c>
      <c r="J33" s="18">
        <v>88447</v>
      </c>
      <c r="K33" s="18">
        <v>88363</v>
      </c>
      <c r="L33" s="18">
        <v>88095</v>
      </c>
      <c r="M33" s="18">
        <v>87993</v>
      </c>
      <c r="N33" s="18">
        <v>88433</v>
      </c>
      <c r="O33" s="18">
        <v>88402</v>
      </c>
      <c r="P33" s="18">
        <v>89701</v>
      </c>
      <c r="Q33" s="18">
        <v>90688</v>
      </c>
      <c r="R33" s="18">
        <v>91745</v>
      </c>
      <c r="S33" s="18">
        <v>92881</v>
      </c>
      <c r="T33" s="18">
        <v>93875</v>
      </c>
      <c r="U33" s="18">
        <v>94314</v>
      </c>
      <c r="V33" s="21">
        <v>95019</v>
      </c>
      <c r="W33" s="21">
        <v>95988</v>
      </c>
      <c r="X33" s="21">
        <v>96241</v>
      </c>
      <c r="Y33" s="21">
        <v>96533</v>
      </c>
      <c r="Z33" s="21">
        <v>97064</v>
      </c>
      <c r="AA33" s="21">
        <v>97247</v>
      </c>
      <c r="AB33" s="21">
        <v>97075</v>
      </c>
      <c r="AC33" s="21">
        <v>96992</v>
      </c>
      <c r="AD33" s="21">
        <v>96787</v>
      </c>
      <c r="AE33" s="21">
        <v>97055</v>
      </c>
      <c r="AF33" s="18">
        <v>96912</v>
      </c>
      <c r="AG33" s="18">
        <v>97481</v>
      </c>
    </row>
    <row r="34" spans="1:33" x14ac:dyDescent="0.35">
      <c r="A34" s="16" t="s">
        <v>47</v>
      </c>
      <c r="B34" s="17" t="s">
        <v>24</v>
      </c>
      <c r="C34" s="18">
        <v>74739</v>
      </c>
      <c r="D34" s="18">
        <v>73457</v>
      </c>
      <c r="E34" s="18">
        <v>73072</v>
      </c>
      <c r="F34" s="18">
        <v>73796</v>
      </c>
      <c r="G34" s="18">
        <v>73961</v>
      </c>
      <c r="H34" s="18">
        <v>74015</v>
      </c>
      <c r="I34" s="18">
        <v>74174</v>
      </c>
      <c r="J34" s="18">
        <v>74163</v>
      </c>
      <c r="K34" s="18">
        <v>74286</v>
      </c>
      <c r="L34" s="18">
        <v>73936</v>
      </c>
      <c r="M34" s="18">
        <v>74248</v>
      </c>
      <c r="N34" s="18">
        <v>74328</v>
      </c>
      <c r="O34" s="18">
        <v>74525</v>
      </c>
      <c r="P34" s="18">
        <v>74431</v>
      </c>
      <c r="Q34" s="18">
        <v>74471</v>
      </c>
      <c r="R34" s="18">
        <v>75330</v>
      </c>
      <c r="S34" s="18">
        <v>75431</v>
      </c>
      <c r="T34" s="18">
        <v>74899</v>
      </c>
      <c r="U34" s="18">
        <v>74692</v>
      </c>
      <c r="V34" s="21">
        <v>74105</v>
      </c>
      <c r="W34" s="21">
        <v>74570</v>
      </c>
      <c r="X34" s="21">
        <v>72852</v>
      </c>
      <c r="Y34" s="21">
        <v>74236</v>
      </c>
      <c r="Z34" s="21">
        <v>74075</v>
      </c>
      <c r="AA34" s="21">
        <v>73598</v>
      </c>
      <c r="AB34" s="21">
        <v>73892</v>
      </c>
      <c r="AC34" s="21">
        <v>73647</v>
      </c>
      <c r="AD34" s="21">
        <v>73236</v>
      </c>
      <c r="AE34" s="21">
        <v>72964</v>
      </c>
      <c r="AF34" s="18">
        <v>72853</v>
      </c>
      <c r="AG34" s="18">
        <v>73779</v>
      </c>
    </row>
    <row r="35" spans="1:33" x14ac:dyDescent="0.35">
      <c r="A35" s="16" t="s">
        <v>47</v>
      </c>
      <c r="B35" s="17" t="s">
        <v>25</v>
      </c>
      <c r="C35" s="18">
        <v>363082</v>
      </c>
      <c r="D35" s="18">
        <v>362381</v>
      </c>
      <c r="E35" s="18">
        <v>362585</v>
      </c>
      <c r="F35" s="18">
        <v>363317</v>
      </c>
      <c r="G35" s="18">
        <v>366562</v>
      </c>
      <c r="H35" s="18">
        <v>367915</v>
      </c>
      <c r="I35" s="18">
        <v>369165</v>
      </c>
      <c r="J35" s="18">
        <v>370570</v>
      </c>
      <c r="K35" s="18">
        <v>371990</v>
      </c>
      <c r="L35" s="18">
        <v>373697</v>
      </c>
      <c r="M35" s="18">
        <v>375791</v>
      </c>
      <c r="N35" s="18">
        <v>375120</v>
      </c>
      <c r="O35" s="18">
        <v>373922</v>
      </c>
      <c r="P35" s="18">
        <v>375443</v>
      </c>
      <c r="Q35" s="18">
        <v>379812</v>
      </c>
      <c r="R35" s="18">
        <v>382618</v>
      </c>
      <c r="S35" s="18">
        <v>386811</v>
      </c>
      <c r="T35" s="18">
        <v>389236</v>
      </c>
      <c r="U35" s="18">
        <v>392991</v>
      </c>
      <c r="V35" s="21">
        <v>398671</v>
      </c>
      <c r="W35" s="21">
        <v>405441</v>
      </c>
      <c r="X35" s="21">
        <v>409217</v>
      </c>
      <c r="Y35" s="21">
        <v>413020</v>
      </c>
      <c r="Z35" s="21">
        <v>417281</v>
      </c>
      <c r="AA35" s="21">
        <v>422702</v>
      </c>
      <c r="AB35" s="21">
        <v>429806</v>
      </c>
      <c r="AC35" s="21">
        <v>435158</v>
      </c>
      <c r="AD35" s="21">
        <v>439999</v>
      </c>
      <c r="AE35" s="21">
        <v>445863</v>
      </c>
      <c r="AF35" s="18">
        <v>448470</v>
      </c>
      <c r="AG35" s="18">
        <v>447644</v>
      </c>
    </row>
    <row r="36" spans="1:33" x14ac:dyDescent="0.35">
      <c r="A36" s="16" t="s">
        <v>47</v>
      </c>
      <c r="B36" s="17" t="s">
        <v>2</v>
      </c>
      <c r="C36" s="18">
        <v>37788</v>
      </c>
      <c r="D36" s="18">
        <v>37840</v>
      </c>
      <c r="E36" s="18">
        <v>37898</v>
      </c>
      <c r="F36" s="18">
        <v>38068</v>
      </c>
      <c r="G36" s="18">
        <v>38050</v>
      </c>
      <c r="H36" s="18">
        <v>38118</v>
      </c>
      <c r="I36" s="18">
        <v>38194</v>
      </c>
      <c r="J36" s="18">
        <v>38110</v>
      </c>
      <c r="K36" s="18">
        <v>38017</v>
      </c>
      <c r="L36" s="18">
        <v>38030</v>
      </c>
      <c r="M36" s="18">
        <v>38097</v>
      </c>
      <c r="N36" s="18">
        <v>38315</v>
      </c>
      <c r="O36" s="18">
        <v>38559</v>
      </c>
      <c r="P36" s="18">
        <v>39202</v>
      </c>
      <c r="Q36" s="18">
        <v>39653</v>
      </c>
      <c r="R36" s="18">
        <v>40158</v>
      </c>
      <c r="S36" s="18">
        <v>41056</v>
      </c>
      <c r="T36" s="18">
        <v>41533</v>
      </c>
      <c r="U36" s="18">
        <v>41728</v>
      </c>
      <c r="V36" s="21">
        <v>41871</v>
      </c>
      <c r="W36" s="21">
        <v>42198</v>
      </c>
      <c r="X36" s="21">
        <v>42112</v>
      </c>
      <c r="Y36" s="21">
        <v>42100</v>
      </c>
      <c r="Z36" s="21">
        <v>42103</v>
      </c>
      <c r="AA36" s="21">
        <v>42331</v>
      </c>
      <c r="AB36" s="21">
        <v>42326</v>
      </c>
      <c r="AC36" s="21">
        <v>42430</v>
      </c>
      <c r="AD36" s="21">
        <v>42420</v>
      </c>
      <c r="AE36" s="21">
        <v>42594</v>
      </c>
      <c r="AF36" s="18">
        <v>42393</v>
      </c>
      <c r="AG36" s="18">
        <v>42663</v>
      </c>
    </row>
    <row r="37" spans="1:33" x14ac:dyDescent="0.35">
      <c r="A37" s="16" t="s">
        <v>47</v>
      </c>
      <c r="B37" s="17" t="s">
        <v>3</v>
      </c>
      <c r="C37" s="18">
        <v>118391</v>
      </c>
      <c r="D37" s="18">
        <v>118854</v>
      </c>
      <c r="E37" s="18">
        <v>118837</v>
      </c>
      <c r="F37" s="18">
        <v>118930</v>
      </c>
      <c r="G37" s="18">
        <v>119320</v>
      </c>
      <c r="H37" s="18">
        <v>119469</v>
      </c>
      <c r="I37" s="18">
        <v>119586</v>
      </c>
      <c r="J37" s="18">
        <v>119818</v>
      </c>
      <c r="K37" s="18">
        <v>119563</v>
      </c>
      <c r="L37" s="18">
        <v>119308</v>
      </c>
      <c r="M37" s="18">
        <v>120030</v>
      </c>
      <c r="N37" s="18">
        <v>120424</v>
      </c>
      <c r="O37" s="18">
        <v>121086</v>
      </c>
      <c r="P37" s="18">
        <v>122302</v>
      </c>
      <c r="Q37" s="18">
        <v>123279</v>
      </c>
      <c r="R37" s="18">
        <v>123664</v>
      </c>
      <c r="S37" s="18">
        <v>124396</v>
      </c>
      <c r="T37" s="18">
        <v>125171</v>
      </c>
      <c r="U37" s="18">
        <v>125496</v>
      </c>
      <c r="V37" s="21">
        <v>125796</v>
      </c>
      <c r="W37" s="21">
        <v>126333</v>
      </c>
      <c r="X37" s="21">
        <v>126222</v>
      </c>
      <c r="Y37" s="21">
        <v>126015</v>
      </c>
      <c r="Z37" s="21">
        <v>126033</v>
      </c>
      <c r="AA37" s="21">
        <v>125994</v>
      </c>
      <c r="AB37" s="21">
        <v>125906</v>
      </c>
      <c r="AC37" s="21">
        <v>125713</v>
      </c>
      <c r="AD37" s="21">
        <v>125366</v>
      </c>
      <c r="AE37" s="21">
        <v>125617</v>
      </c>
      <c r="AF37" s="18">
        <v>125240</v>
      </c>
      <c r="AG37" s="18">
        <v>125908</v>
      </c>
    </row>
    <row r="38" spans="1:33" x14ac:dyDescent="0.35">
      <c r="A38" s="16" t="s">
        <v>47</v>
      </c>
      <c r="B38" s="17" t="s">
        <v>30</v>
      </c>
      <c r="C38" s="18">
        <v>125989</v>
      </c>
      <c r="D38" s="18">
        <v>125235</v>
      </c>
      <c r="E38" s="18">
        <v>124109</v>
      </c>
      <c r="F38" s="18">
        <v>122429</v>
      </c>
      <c r="G38" s="18">
        <v>122853</v>
      </c>
      <c r="H38" s="18">
        <v>123045</v>
      </c>
      <c r="I38" s="18">
        <v>122843</v>
      </c>
      <c r="J38" s="18">
        <v>121853</v>
      </c>
      <c r="K38" s="18">
        <v>120791</v>
      </c>
      <c r="L38" s="18">
        <v>120078</v>
      </c>
      <c r="M38" s="18">
        <v>119773</v>
      </c>
      <c r="N38" s="18">
        <v>119032</v>
      </c>
      <c r="O38" s="18">
        <v>119233</v>
      </c>
      <c r="P38" s="18">
        <v>118682</v>
      </c>
      <c r="Q38" s="18">
        <v>119278</v>
      </c>
      <c r="R38" s="18">
        <v>119381</v>
      </c>
      <c r="S38" s="18">
        <v>119944</v>
      </c>
      <c r="T38" s="18">
        <v>120435</v>
      </c>
      <c r="U38" s="18">
        <v>121268</v>
      </c>
      <c r="V38" s="21">
        <v>122131</v>
      </c>
      <c r="W38" s="21">
        <v>123489</v>
      </c>
      <c r="X38" s="21">
        <v>124060</v>
      </c>
      <c r="Y38" s="21">
        <v>124347</v>
      </c>
      <c r="Z38" s="21">
        <v>124414</v>
      </c>
      <c r="AA38" s="21">
        <v>124412</v>
      </c>
      <c r="AB38" s="21">
        <v>124421</v>
      </c>
      <c r="AC38" s="21">
        <v>124712</v>
      </c>
      <c r="AD38" s="21">
        <v>124734</v>
      </c>
      <c r="AE38" s="21">
        <v>125276</v>
      </c>
      <c r="AF38" s="18">
        <v>124862</v>
      </c>
      <c r="AG38" s="18">
        <v>124016</v>
      </c>
    </row>
    <row r="39" spans="1:33" x14ac:dyDescent="0.35">
      <c r="A39" s="16" t="s">
        <v>47</v>
      </c>
      <c r="B39" s="17" t="s">
        <v>4</v>
      </c>
      <c r="C39" s="18">
        <v>98238</v>
      </c>
      <c r="D39" s="18">
        <v>98037</v>
      </c>
      <c r="E39" s="18">
        <v>97691</v>
      </c>
      <c r="F39" s="18">
        <v>97324</v>
      </c>
      <c r="G39" s="18">
        <v>97058</v>
      </c>
      <c r="H39" s="18">
        <v>96599</v>
      </c>
      <c r="I39" s="18">
        <v>96318</v>
      </c>
      <c r="J39" s="18">
        <v>96151</v>
      </c>
      <c r="K39" s="18">
        <v>96040</v>
      </c>
      <c r="L39" s="18">
        <v>95968</v>
      </c>
      <c r="M39" s="18">
        <v>96403</v>
      </c>
      <c r="N39" s="18">
        <v>96480</v>
      </c>
      <c r="O39" s="18">
        <v>96815</v>
      </c>
      <c r="P39" s="18">
        <v>97310</v>
      </c>
      <c r="Q39" s="18">
        <v>97701</v>
      </c>
      <c r="R39" s="18">
        <v>98161</v>
      </c>
      <c r="S39" s="18">
        <v>98881</v>
      </c>
      <c r="T39" s="18">
        <v>99620</v>
      </c>
      <c r="U39" s="18">
        <v>100249</v>
      </c>
      <c r="V39" s="21">
        <v>100736</v>
      </c>
      <c r="W39" s="21">
        <v>101135</v>
      </c>
      <c r="X39" s="21">
        <v>101171</v>
      </c>
      <c r="Y39" s="21">
        <v>101050</v>
      </c>
      <c r="Z39" s="21">
        <v>100961</v>
      </c>
      <c r="AA39" s="21">
        <v>100869</v>
      </c>
      <c r="AB39" s="21">
        <v>100941</v>
      </c>
      <c r="AC39" s="21">
        <v>100776</v>
      </c>
      <c r="AD39" s="21">
        <v>100721</v>
      </c>
      <c r="AE39" s="21">
        <v>100957</v>
      </c>
      <c r="AF39" s="18">
        <v>100731</v>
      </c>
      <c r="AG39" s="18">
        <v>101228</v>
      </c>
    </row>
    <row r="40" spans="1:33" x14ac:dyDescent="0.35">
      <c r="A40" s="16" t="s">
        <v>47</v>
      </c>
      <c r="B40" s="17" t="s">
        <v>32</v>
      </c>
      <c r="C40" s="18">
        <v>86501</v>
      </c>
      <c r="D40" s="18">
        <v>86261</v>
      </c>
      <c r="E40" s="18">
        <v>86077</v>
      </c>
      <c r="F40" s="18">
        <v>86352</v>
      </c>
      <c r="G40" s="18">
        <v>86747</v>
      </c>
      <c r="H40" s="18">
        <v>86371</v>
      </c>
      <c r="I40" s="18">
        <v>86496</v>
      </c>
      <c r="J40" s="18">
        <v>86363</v>
      </c>
      <c r="K40" s="18">
        <v>86211</v>
      </c>
      <c r="L40" s="18">
        <v>86449</v>
      </c>
      <c r="M40" s="18">
        <v>86284</v>
      </c>
      <c r="N40" s="18">
        <v>85883</v>
      </c>
      <c r="O40" s="18">
        <v>85908</v>
      </c>
      <c r="P40" s="18">
        <v>85805</v>
      </c>
      <c r="Q40" s="18">
        <v>85694</v>
      </c>
      <c r="R40" s="18">
        <v>85550</v>
      </c>
      <c r="S40" s="18">
        <v>85438</v>
      </c>
      <c r="T40" s="18">
        <v>85653</v>
      </c>
      <c r="U40" s="18">
        <v>85941</v>
      </c>
      <c r="V40" s="21">
        <v>86187</v>
      </c>
      <c r="W40" s="21">
        <v>86380</v>
      </c>
      <c r="X40" s="21">
        <v>87398</v>
      </c>
      <c r="Y40" s="21">
        <v>87514</v>
      </c>
      <c r="Z40" s="21">
        <v>88326</v>
      </c>
      <c r="AA40" s="21">
        <v>88416</v>
      </c>
      <c r="AB40" s="21">
        <v>88730</v>
      </c>
      <c r="AC40" s="21">
        <v>89069</v>
      </c>
      <c r="AD40" s="21">
        <v>89106</v>
      </c>
      <c r="AE40" s="21">
        <v>89242</v>
      </c>
      <c r="AF40" s="18">
        <v>89250</v>
      </c>
      <c r="AG40" s="18">
        <v>89372</v>
      </c>
    </row>
    <row r="41" spans="1:33" x14ac:dyDescent="0.35">
      <c r="A41" s="16" t="s">
        <v>47</v>
      </c>
      <c r="B41" s="17" t="s">
        <v>5</v>
      </c>
      <c r="C41" s="18">
        <v>68024</v>
      </c>
      <c r="D41" s="18">
        <v>67992</v>
      </c>
      <c r="E41" s="18">
        <v>68183</v>
      </c>
      <c r="F41" s="18">
        <v>68758</v>
      </c>
      <c r="G41" s="18">
        <v>69131</v>
      </c>
      <c r="H41" s="18">
        <v>69251</v>
      </c>
      <c r="I41" s="18">
        <v>69704</v>
      </c>
      <c r="J41" s="18">
        <v>70100</v>
      </c>
      <c r="K41" s="18">
        <v>70581</v>
      </c>
      <c r="L41" s="18">
        <v>71159</v>
      </c>
      <c r="M41" s="18">
        <v>71415</v>
      </c>
      <c r="N41" s="18">
        <v>72354</v>
      </c>
      <c r="O41" s="18">
        <v>73185</v>
      </c>
      <c r="P41" s="18">
        <v>73758</v>
      </c>
      <c r="Q41" s="18">
        <v>74338</v>
      </c>
      <c r="R41" s="18">
        <v>75349</v>
      </c>
      <c r="S41" s="18">
        <v>76952</v>
      </c>
      <c r="T41" s="18">
        <v>78859</v>
      </c>
      <c r="U41" s="18">
        <v>79718</v>
      </c>
      <c r="V41" s="21">
        <v>80589</v>
      </c>
      <c r="W41" s="21">
        <v>81244</v>
      </c>
      <c r="X41" s="21">
        <v>82087</v>
      </c>
      <c r="Y41" s="21">
        <v>82661</v>
      </c>
      <c r="Z41" s="21">
        <v>83283</v>
      </c>
      <c r="AA41" s="21">
        <v>84135</v>
      </c>
      <c r="AB41" s="21">
        <v>85101</v>
      </c>
      <c r="AC41" s="21">
        <v>85789</v>
      </c>
      <c r="AD41" s="21">
        <v>86440</v>
      </c>
      <c r="AE41" s="21">
        <v>87390</v>
      </c>
      <c r="AF41" s="18">
        <v>88199</v>
      </c>
      <c r="AG41" s="18">
        <v>89758</v>
      </c>
    </row>
    <row r="42" spans="1:33" x14ac:dyDescent="0.35">
      <c r="A42" s="16" t="s">
        <v>47</v>
      </c>
      <c r="B42" s="17" t="s">
        <v>6</v>
      </c>
      <c r="C42" s="18">
        <v>67263</v>
      </c>
      <c r="D42" s="18">
        <v>67496</v>
      </c>
      <c r="E42" s="18">
        <v>67810</v>
      </c>
      <c r="F42" s="18">
        <v>67948</v>
      </c>
      <c r="G42" s="18">
        <v>68658</v>
      </c>
      <c r="H42" s="18">
        <v>68564</v>
      </c>
      <c r="I42" s="18">
        <v>68954</v>
      </c>
      <c r="J42" s="18">
        <v>69185</v>
      </c>
      <c r="K42" s="18">
        <v>69363</v>
      </c>
      <c r="L42" s="18">
        <v>69916</v>
      </c>
      <c r="M42" s="18">
        <v>70244</v>
      </c>
      <c r="N42" s="18">
        <v>70869</v>
      </c>
      <c r="O42" s="18">
        <v>71100</v>
      </c>
      <c r="P42" s="18">
        <v>71127</v>
      </c>
      <c r="Q42" s="18">
        <v>71369</v>
      </c>
      <c r="R42" s="18">
        <v>71426</v>
      </c>
      <c r="S42" s="18">
        <v>71673</v>
      </c>
      <c r="T42" s="18">
        <v>71843</v>
      </c>
      <c r="U42" s="18">
        <v>72076</v>
      </c>
      <c r="V42" s="21">
        <v>72589</v>
      </c>
      <c r="W42" s="21">
        <v>72885</v>
      </c>
      <c r="X42" s="21">
        <v>73173</v>
      </c>
      <c r="Y42" s="21">
        <v>73515</v>
      </c>
      <c r="Z42" s="21">
        <v>74204</v>
      </c>
      <c r="AA42" s="21">
        <v>74559</v>
      </c>
      <c r="AB42" s="21">
        <v>75148</v>
      </c>
      <c r="AC42" s="21">
        <v>75731</v>
      </c>
      <c r="AD42" s="21">
        <v>75848</v>
      </c>
      <c r="AE42" s="21">
        <v>76005</v>
      </c>
      <c r="AF42" s="18">
        <v>76414</v>
      </c>
      <c r="AG42" s="18">
        <v>76879</v>
      </c>
    </row>
    <row r="43" spans="1:33" x14ac:dyDescent="0.35">
      <c r="A43" s="16" t="s">
        <v>47</v>
      </c>
      <c r="B43" s="17" t="s">
        <v>8</v>
      </c>
      <c r="C43" s="18">
        <v>114165</v>
      </c>
      <c r="D43" s="18">
        <v>114001</v>
      </c>
      <c r="E43" s="18">
        <v>113687</v>
      </c>
      <c r="F43" s="18">
        <v>113651</v>
      </c>
      <c r="G43" s="18">
        <v>113977</v>
      </c>
      <c r="H43" s="18">
        <v>114460</v>
      </c>
      <c r="I43" s="18">
        <v>114836</v>
      </c>
      <c r="J43" s="18">
        <v>115387</v>
      </c>
      <c r="K43" s="18">
        <v>116001</v>
      </c>
      <c r="L43" s="18">
        <v>116101</v>
      </c>
      <c r="M43" s="18">
        <v>116962</v>
      </c>
      <c r="N43" s="18">
        <v>117946</v>
      </c>
      <c r="O43" s="18">
        <v>118812</v>
      </c>
      <c r="P43" s="18">
        <v>120337</v>
      </c>
      <c r="Q43" s="18">
        <v>121990</v>
      </c>
      <c r="R43" s="18">
        <v>122977</v>
      </c>
      <c r="S43" s="18">
        <v>124240</v>
      </c>
      <c r="T43" s="18">
        <v>125066</v>
      </c>
      <c r="U43" s="18">
        <v>125964</v>
      </c>
      <c r="V43" s="21">
        <v>126678</v>
      </c>
      <c r="W43" s="21">
        <v>127852</v>
      </c>
      <c r="X43" s="21">
        <v>128384</v>
      </c>
      <c r="Y43" s="21">
        <v>128851</v>
      </c>
      <c r="Z43" s="21">
        <v>129402</v>
      </c>
      <c r="AA43" s="21">
        <v>130142</v>
      </c>
      <c r="AB43" s="21">
        <v>131021</v>
      </c>
      <c r="AC43" s="21">
        <v>131801</v>
      </c>
      <c r="AD43" s="21">
        <v>132110</v>
      </c>
      <c r="AE43" s="21">
        <v>132778</v>
      </c>
      <c r="AF43" s="18">
        <v>132674</v>
      </c>
      <c r="AG43" s="18">
        <v>133136</v>
      </c>
    </row>
    <row r="44" spans="1:33" x14ac:dyDescent="0.35">
      <c r="A44" s="16" t="s">
        <v>47</v>
      </c>
      <c r="B44" s="17" t="s">
        <v>9</v>
      </c>
      <c r="C44" s="18">
        <v>276012</v>
      </c>
      <c r="D44" s="18">
        <v>276510</v>
      </c>
      <c r="E44" s="18">
        <v>277428</v>
      </c>
      <c r="F44" s="18">
        <v>277800</v>
      </c>
      <c r="G44" s="18">
        <v>277729</v>
      </c>
      <c r="H44" s="18">
        <v>276454</v>
      </c>
      <c r="I44" s="18">
        <v>276333</v>
      </c>
      <c r="J44" s="18">
        <v>276952</v>
      </c>
      <c r="K44" s="18">
        <v>277676</v>
      </c>
      <c r="L44" s="18">
        <v>279295</v>
      </c>
      <c r="M44" s="18">
        <v>281232</v>
      </c>
      <c r="N44" s="18">
        <v>283453</v>
      </c>
      <c r="O44" s="18">
        <v>285123</v>
      </c>
      <c r="P44" s="18">
        <v>287478</v>
      </c>
      <c r="Q44" s="18">
        <v>290267</v>
      </c>
      <c r="R44" s="18">
        <v>292473</v>
      </c>
      <c r="S44" s="18">
        <v>294119</v>
      </c>
      <c r="T44" s="18">
        <v>295526</v>
      </c>
      <c r="U44" s="18">
        <v>296813</v>
      </c>
      <c r="V44" s="21">
        <v>298058</v>
      </c>
      <c r="W44" s="21">
        <v>300815</v>
      </c>
      <c r="X44" s="21">
        <v>301842</v>
      </c>
      <c r="Y44" s="21">
        <v>302714</v>
      </c>
      <c r="Z44" s="21">
        <v>303180</v>
      </c>
      <c r="AA44" s="21">
        <v>303999</v>
      </c>
      <c r="AB44" s="21">
        <v>305958</v>
      </c>
      <c r="AC44" s="21">
        <v>307077</v>
      </c>
      <c r="AD44" s="21">
        <v>307437</v>
      </c>
      <c r="AE44" s="21">
        <v>308998</v>
      </c>
      <c r="AF44" s="18">
        <v>309978</v>
      </c>
      <c r="AG44" s="18">
        <v>311050</v>
      </c>
    </row>
    <row r="45" spans="1:33" x14ac:dyDescent="0.35">
      <c r="A45" s="16" t="s">
        <v>47</v>
      </c>
      <c r="B45" s="17" t="s">
        <v>33</v>
      </c>
      <c r="C45" s="18">
        <v>509365</v>
      </c>
      <c r="D45" s="18">
        <v>502344</v>
      </c>
      <c r="E45" s="18">
        <v>496644</v>
      </c>
      <c r="F45" s="18">
        <v>492215</v>
      </c>
      <c r="G45" s="18">
        <v>485626</v>
      </c>
      <c r="H45" s="18">
        <v>481940</v>
      </c>
      <c r="I45" s="18">
        <v>475855</v>
      </c>
      <c r="J45" s="18">
        <v>473384</v>
      </c>
      <c r="K45" s="18">
        <v>471267</v>
      </c>
      <c r="L45" s="18">
        <v>467892</v>
      </c>
      <c r="M45" s="18">
        <v>472368</v>
      </c>
      <c r="N45" s="18">
        <v>471708</v>
      </c>
      <c r="O45" s="18">
        <v>469149</v>
      </c>
      <c r="P45" s="18">
        <v>467980</v>
      </c>
      <c r="Q45" s="18">
        <v>469527</v>
      </c>
      <c r="R45" s="18">
        <v>470256</v>
      </c>
      <c r="S45" s="18">
        <v>474111</v>
      </c>
      <c r="T45" s="18">
        <v>479098</v>
      </c>
      <c r="U45" s="18">
        <v>485058</v>
      </c>
      <c r="V45" s="21">
        <v>490220</v>
      </c>
      <c r="W45" s="21">
        <v>497236</v>
      </c>
      <c r="X45" s="21">
        <v>498813</v>
      </c>
      <c r="Y45" s="21">
        <v>500073</v>
      </c>
      <c r="Z45" s="21">
        <v>502931</v>
      </c>
      <c r="AA45" s="21">
        <v>508808</v>
      </c>
      <c r="AB45" s="21">
        <v>516583</v>
      </c>
      <c r="AC45" s="21">
        <v>521883</v>
      </c>
      <c r="AD45" s="21">
        <v>526472</v>
      </c>
      <c r="AE45" s="21">
        <v>532454</v>
      </c>
      <c r="AF45" s="18">
        <v>535162</v>
      </c>
      <c r="AG45" s="18">
        <v>535249</v>
      </c>
    </row>
    <row r="46" spans="1:33" x14ac:dyDescent="0.35">
      <c r="A46" s="16" t="s">
        <v>47</v>
      </c>
      <c r="B46" s="17" t="s">
        <v>10</v>
      </c>
      <c r="C46" s="18">
        <v>160085</v>
      </c>
      <c r="D46" s="18">
        <v>161814</v>
      </c>
      <c r="E46" s="18">
        <v>162889</v>
      </c>
      <c r="F46" s="18">
        <v>163469</v>
      </c>
      <c r="G46" s="18">
        <v>164665</v>
      </c>
      <c r="H46" s="18">
        <v>165328</v>
      </c>
      <c r="I46" s="18">
        <v>166048</v>
      </c>
      <c r="J46" s="18">
        <v>166583</v>
      </c>
      <c r="K46" s="18">
        <v>167093</v>
      </c>
      <c r="L46" s="18">
        <v>167590</v>
      </c>
      <c r="M46" s="18">
        <v>168031</v>
      </c>
      <c r="N46" s="18">
        <v>169349</v>
      </c>
      <c r="O46" s="18">
        <v>171539</v>
      </c>
      <c r="P46" s="18">
        <v>174298</v>
      </c>
      <c r="Q46" s="18">
        <v>177573</v>
      </c>
      <c r="R46" s="18">
        <v>180170</v>
      </c>
      <c r="S46" s="18">
        <v>183224</v>
      </c>
      <c r="T46" s="18">
        <v>185886</v>
      </c>
      <c r="U46" s="18">
        <v>187433</v>
      </c>
      <c r="V46" s="21">
        <v>189444</v>
      </c>
      <c r="W46" s="21">
        <v>191396</v>
      </c>
      <c r="X46" s="21">
        <v>192002</v>
      </c>
      <c r="Y46" s="21">
        <v>192400</v>
      </c>
      <c r="Z46" s="21">
        <v>192954</v>
      </c>
      <c r="AA46" s="21">
        <v>194154</v>
      </c>
      <c r="AB46" s="21">
        <v>194798</v>
      </c>
      <c r="AC46" s="21">
        <v>195625</v>
      </c>
      <c r="AD46" s="21">
        <v>196205</v>
      </c>
      <c r="AE46" s="21">
        <v>196794</v>
      </c>
      <c r="AF46" s="18">
        <v>196940</v>
      </c>
      <c r="AG46" s="18">
        <v>199930</v>
      </c>
    </row>
    <row r="47" spans="1:33" x14ac:dyDescent="0.35">
      <c r="A47" s="16" t="s">
        <v>47</v>
      </c>
      <c r="B47" s="17" t="s">
        <v>11</v>
      </c>
      <c r="C47" s="18">
        <v>72433</v>
      </c>
      <c r="D47" s="18">
        <v>72014</v>
      </c>
      <c r="E47" s="18">
        <v>71199</v>
      </c>
      <c r="F47" s="18">
        <v>70695</v>
      </c>
      <c r="G47" s="18">
        <v>70199</v>
      </c>
      <c r="H47" s="18">
        <v>69130</v>
      </c>
      <c r="I47" s="18">
        <v>68850</v>
      </c>
      <c r="J47" s="18">
        <v>68537</v>
      </c>
      <c r="K47" s="18">
        <v>68217</v>
      </c>
      <c r="L47" s="18">
        <v>67892</v>
      </c>
      <c r="M47" s="18">
        <v>67844</v>
      </c>
      <c r="N47" s="18">
        <v>67812</v>
      </c>
      <c r="O47" s="18">
        <v>67702</v>
      </c>
      <c r="P47" s="18">
        <v>67427</v>
      </c>
      <c r="Q47" s="18">
        <v>67537</v>
      </c>
      <c r="R47" s="18">
        <v>67495</v>
      </c>
      <c r="S47" s="18">
        <v>67573</v>
      </c>
      <c r="T47" s="18">
        <v>67729</v>
      </c>
      <c r="U47" s="18">
        <v>67617</v>
      </c>
      <c r="V47" s="21">
        <v>67641</v>
      </c>
      <c r="W47" s="21">
        <v>67546</v>
      </c>
      <c r="X47" s="21">
        <v>67288</v>
      </c>
      <c r="Y47" s="21">
        <v>67099</v>
      </c>
      <c r="Z47" s="21">
        <v>66747</v>
      </c>
      <c r="AA47" s="21">
        <v>66534</v>
      </c>
      <c r="AB47" s="21">
        <v>66309</v>
      </c>
      <c r="AC47" s="21">
        <v>66059</v>
      </c>
      <c r="AD47" s="21">
        <v>65522</v>
      </c>
      <c r="AE47" s="21">
        <v>65197</v>
      </c>
      <c r="AF47" s="18">
        <v>64647</v>
      </c>
      <c r="AG47" s="18">
        <v>64503</v>
      </c>
    </row>
    <row r="48" spans="1:33" x14ac:dyDescent="0.35">
      <c r="A48" s="16" t="s">
        <v>47</v>
      </c>
      <c r="B48" s="17" t="s">
        <v>12</v>
      </c>
      <c r="C48" s="18">
        <v>62661</v>
      </c>
      <c r="D48" s="18">
        <v>62400</v>
      </c>
      <c r="E48" s="18">
        <v>62485</v>
      </c>
      <c r="F48" s="18">
        <v>62460</v>
      </c>
      <c r="G48" s="18">
        <v>62330</v>
      </c>
      <c r="H48" s="18">
        <v>62492</v>
      </c>
      <c r="I48" s="18">
        <v>62911</v>
      </c>
      <c r="J48" s="18">
        <v>63393</v>
      </c>
      <c r="K48" s="18">
        <v>63719</v>
      </c>
      <c r="L48" s="18">
        <v>64080</v>
      </c>
      <c r="M48" s="18">
        <v>63957</v>
      </c>
      <c r="N48" s="18">
        <v>64260</v>
      </c>
      <c r="O48" s="18">
        <v>64006</v>
      </c>
      <c r="P48" s="18">
        <v>64297</v>
      </c>
      <c r="Q48" s="18">
        <v>64347</v>
      </c>
      <c r="R48" s="18">
        <v>64490</v>
      </c>
      <c r="S48" s="18">
        <v>64994</v>
      </c>
      <c r="T48" s="18">
        <v>66164</v>
      </c>
      <c r="U48" s="18">
        <v>66384</v>
      </c>
      <c r="V48" s="21">
        <v>66832</v>
      </c>
      <c r="W48" s="21">
        <v>67797</v>
      </c>
      <c r="X48" s="21">
        <v>68312</v>
      </c>
      <c r="Y48" s="21">
        <v>68649</v>
      </c>
      <c r="Z48" s="21">
        <v>69855</v>
      </c>
      <c r="AA48" s="21">
        <v>70766</v>
      </c>
      <c r="AB48" s="21">
        <v>71726</v>
      </c>
      <c r="AC48" s="21">
        <v>72861</v>
      </c>
      <c r="AD48" s="21">
        <v>73750</v>
      </c>
      <c r="AE48" s="21">
        <v>74507</v>
      </c>
      <c r="AF48" s="18">
        <v>75061</v>
      </c>
      <c r="AG48" s="18">
        <v>76399</v>
      </c>
    </row>
    <row r="49" spans="1:33" x14ac:dyDescent="0.35">
      <c r="A49" s="16" t="s">
        <v>47</v>
      </c>
      <c r="B49" s="17" t="s">
        <v>13</v>
      </c>
      <c r="C49" s="18">
        <v>66329</v>
      </c>
      <c r="D49" s="18">
        <v>67585</v>
      </c>
      <c r="E49" s="18">
        <v>68507</v>
      </c>
      <c r="F49" s="18">
        <v>69548</v>
      </c>
      <c r="G49" s="18">
        <v>69616</v>
      </c>
      <c r="H49" s="18">
        <v>69274</v>
      </c>
      <c r="I49" s="18">
        <v>69089</v>
      </c>
      <c r="J49" s="18">
        <v>68829</v>
      </c>
      <c r="K49" s="18">
        <v>69003</v>
      </c>
      <c r="L49" s="18">
        <v>69084</v>
      </c>
      <c r="M49" s="18">
        <v>69512</v>
      </c>
      <c r="N49" s="18">
        <v>70457</v>
      </c>
      <c r="O49" s="18">
        <v>71541</v>
      </c>
      <c r="P49" s="18">
        <v>72223</v>
      </c>
      <c r="Q49" s="18">
        <v>73127</v>
      </c>
      <c r="R49" s="18">
        <v>74004</v>
      </c>
      <c r="S49" s="18">
        <v>74630</v>
      </c>
      <c r="T49" s="18">
        <v>76036</v>
      </c>
      <c r="U49" s="18">
        <v>76234</v>
      </c>
      <c r="V49" s="21">
        <v>76751</v>
      </c>
      <c r="W49" s="21">
        <v>76551</v>
      </c>
      <c r="X49" s="21">
        <v>76256</v>
      </c>
      <c r="Y49" s="21">
        <v>77749</v>
      </c>
      <c r="Z49" s="21">
        <v>78179</v>
      </c>
      <c r="AA49" s="21">
        <v>79008</v>
      </c>
      <c r="AB49" s="21">
        <v>79543</v>
      </c>
      <c r="AC49" s="21">
        <v>79418</v>
      </c>
      <c r="AD49" s="21">
        <v>79347</v>
      </c>
      <c r="AE49" s="21">
        <v>79675</v>
      </c>
      <c r="AF49" s="18">
        <v>79673</v>
      </c>
      <c r="AG49" s="18">
        <v>80469</v>
      </c>
    </row>
    <row r="50" spans="1:33" x14ac:dyDescent="0.35">
      <c r="A50" s="16" t="s">
        <v>47</v>
      </c>
      <c r="B50" s="17" t="s">
        <v>7</v>
      </c>
      <c r="C50" s="18">
        <v>23071</v>
      </c>
      <c r="D50" s="18">
        <v>23058</v>
      </c>
      <c r="E50" s="18">
        <v>23127</v>
      </c>
      <c r="F50" s="18">
        <v>23085</v>
      </c>
      <c r="G50" s="18">
        <v>22939</v>
      </c>
      <c r="H50" s="18">
        <v>22826</v>
      </c>
      <c r="I50" s="18">
        <v>22389</v>
      </c>
      <c r="J50" s="18">
        <v>22157</v>
      </c>
      <c r="K50" s="18">
        <v>21946</v>
      </c>
      <c r="L50" s="18">
        <v>21651</v>
      </c>
      <c r="M50" s="18">
        <v>21496</v>
      </c>
      <c r="N50" s="18">
        <v>21450</v>
      </c>
      <c r="O50" s="18">
        <v>21528</v>
      </c>
      <c r="P50" s="18">
        <v>21772</v>
      </c>
      <c r="Q50" s="18">
        <v>22090</v>
      </c>
      <c r="R50" s="18">
        <v>22282</v>
      </c>
      <c r="S50" s="18">
        <v>22445</v>
      </c>
      <c r="T50" s="18">
        <v>22563</v>
      </c>
      <c r="U50" s="18">
        <v>22668</v>
      </c>
      <c r="V50" s="21">
        <v>22925</v>
      </c>
      <c r="W50" s="21">
        <v>23035</v>
      </c>
      <c r="X50" s="21">
        <v>22991</v>
      </c>
      <c r="Y50" s="21">
        <v>22940</v>
      </c>
      <c r="Z50" s="21">
        <v>22819</v>
      </c>
      <c r="AA50" s="21">
        <v>22722</v>
      </c>
      <c r="AB50" s="21">
        <v>22593</v>
      </c>
      <c r="AC50" s="21">
        <v>22583</v>
      </c>
      <c r="AD50" s="21">
        <v>22502</v>
      </c>
      <c r="AE50" s="21">
        <v>22466</v>
      </c>
      <c r="AF50" s="18">
        <v>22365</v>
      </c>
      <c r="AG50" s="18">
        <v>22580</v>
      </c>
    </row>
    <row r="51" spans="1:33" x14ac:dyDescent="0.35">
      <c r="A51" s="16" t="s">
        <v>47</v>
      </c>
      <c r="B51" s="17" t="s">
        <v>14</v>
      </c>
      <c r="C51" s="18">
        <v>108216</v>
      </c>
      <c r="D51" s="18">
        <v>108206</v>
      </c>
      <c r="E51" s="18">
        <v>108166</v>
      </c>
      <c r="F51" s="18">
        <v>108012</v>
      </c>
      <c r="G51" s="18">
        <v>108448</v>
      </c>
      <c r="H51" s="18">
        <v>108619</v>
      </c>
      <c r="I51" s="18">
        <v>108972</v>
      </c>
      <c r="J51" s="18">
        <v>109195</v>
      </c>
      <c r="K51" s="18">
        <v>109117</v>
      </c>
      <c r="L51" s="18">
        <v>108626</v>
      </c>
      <c r="M51" s="18">
        <v>108674</v>
      </c>
      <c r="N51" s="18">
        <v>109109</v>
      </c>
      <c r="O51" s="18">
        <v>109721</v>
      </c>
      <c r="P51" s="18">
        <v>110356</v>
      </c>
      <c r="Q51" s="18">
        <v>110951</v>
      </c>
      <c r="R51" s="18">
        <v>111234</v>
      </c>
      <c r="S51" s="18">
        <v>112089</v>
      </c>
      <c r="T51" s="18">
        <v>112655</v>
      </c>
      <c r="U51" s="18">
        <v>112758</v>
      </c>
      <c r="V51" s="21">
        <v>113123</v>
      </c>
      <c r="W51" s="21">
        <v>113680</v>
      </c>
      <c r="X51" s="21">
        <v>113399</v>
      </c>
      <c r="Y51" s="21">
        <v>113265</v>
      </c>
      <c r="Z51" s="21">
        <v>113111</v>
      </c>
      <c r="AA51" s="21">
        <v>112934</v>
      </c>
      <c r="AB51" s="21">
        <v>112762</v>
      </c>
      <c r="AC51" s="21">
        <v>112889</v>
      </c>
      <c r="AD51" s="21">
        <v>112500</v>
      </c>
      <c r="AE51" s="21">
        <v>112272</v>
      </c>
      <c r="AF51" s="18">
        <v>111970</v>
      </c>
      <c r="AG51" s="18">
        <v>112329</v>
      </c>
    </row>
    <row r="52" spans="1:33" x14ac:dyDescent="0.35">
      <c r="A52" s="16" t="s">
        <v>47</v>
      </c>
      <c r="B52" s="17" t="s">
        <v>31</v>
      </c>
      <c r="C52" s="18">
        <v>255439</v>
      </c>
      <c r="D52" s="18">
        <v>254957</v>
      </c>
      <c r="E52" s="18">
        <v>253681</v>
      </c>
      <c r="F52" s="18">
        <v>253511</v>
      </c>
      <c r="G52" s="18">
        <v>253745</v>
      </c>
      <c r="H52" s="18">
        <v>253572</v>
      </c>
      <c r="I52" s="18">
        <v>254288</v>
      </c>
      <c r="J52" s="18">
        <v>254592</v>
      </c>
      <c r="K52" s="18">
        <v>254967</v>
      </c>
      <c r="L52" s="18">
        <v>254910</v>
      </c>
      <c r="M52" s="18">
        <v>255714</v>
      </c>
      <c r="N52" s="18">
        <v>257322</v>
      </c>
      <c r="O52" s="18">
        <v>258779</v>
      </c>
      <c r="P52" s="18">
        <v>260757</v>
      </c>
      <c r="Q52" s="18">
        <v>262516</v>
      </c>
      <c r="R52" s="18">
        <v>264266</v>
      </c>
      <c r="S52" s="18">
        <v>266479</v>
      </c>
      <c r="T52" s="18">
        <v>268608</v>
      </c>
      <c r="U52" s="18">
        <v>270310</v>
      </c>
      <c r="V52" s="21">
        <v>271516</v>
      </c>
      <c r="W52" s="21">
        <v>272973</v>
      </c>
      <c r="X52" s="21">
        <v>273434</v>
      </c>
      <c r="Y52" s="21">
        <v>273840</v>
      </c>
      <c r="Z52" s="21">
        <v>274445</v>
      </c>
      <c r="AA52" s="21">
        <v>275129</v>
      </c>
      <c r="AB52" s="21">
        <v>276091</v>
      </c>
      <c r="AC52" s="21">
        <v>276949</v>
      </c>
      <c r="AD52" s="21">
        <v>277225</v>
      </c>
      <c r="AE52" s="21">
        <v>278534</v>
      </c>
      <c r="AF52" s="18">
        <v>278862</v>
      </c>
      <c r="AG52" s="18">
        <v>279794</v>
      </c>
    </row>
    <row r="53" spans="1:33" x14ac:dyDescent="0.35">
      <c r="A53" s="16" t="s">
        <v>47</v>
      </c>
      <c r="B53" s="17" t="s">
        <v>15</v>
      </c>
      <c r="C53" s="18">
        <v>15338</v>
      </c>
      <c r="D53" s="18">
        <v>15432</v>
      </c>
      <c r="E53" s="18">
        <v>15466</v>
      </c>
      <c r="F53" s="18">
        <v>15530</v>
      </c>
      <c r="G53" s="18">
        <v>15558</v>
      </c>
      <c r="H53" s="18">
        <v>15556</v>
      </c>
      <c r="I53" s="18">
        <v>15601</v>
      </c>
      <c r="J53" s="18">
        <v>15527</v>
      </c>
      <c r="K53" s="18">
        <v>15456</v>
      </c>
      <c r="L53" s="18">
        <v>15396</v>
      </c>
      <c r="M53" s="18">
        <v>15405</v>
      </c>
      <c r="N53" s="18">
        <v>15512</v>
      </c>
      <c r="O53" s="18">
        <v>15760</v>
      </c>
      <c r="P53" s="18">
        <v>16070</v>
      </c>
      <c r="Q53" s="18">
        <v>16305</v>
      </c>
      <c r="R53" s="18">
        <v>16630</v>
      </c>
      <c r="S53" s="18">
        <v>16907</v>
      </c>
      <c r="T53" s="18">
        <v>17083</v>
      </c>
      <c r="U53" s="18">
        <v>17290</v>
      </c>
      <c r="V53" s="21">
        <v>17580</v>
      </c>
      <c r="W53" s="21">
        <v>17823</v>
      </c>
      <c r="X53" s="21">
        <v>17958</v>
      </c>
      <c r="Y53" s="21">
        <v>18034</v>
      </c>
      <c r="Z53" s="21">
        <v>18072</v>
      </c>
      <c r="AA53" s="21">
        <v>18181</v>
      </c>
      <c r="AB53" s="21">
        <v>18334</v>
      </c>
      <c r="AC53" s="21">
        <v>18455</v>
      </c>
      <c r="AD53" s="21">
        <v>18646</v>
      </c>
      <c r="AE53" s="21">
        <v>18688</v>
      </c>
      <c r="AF53" s="18">
        <v>18829</v>
      </c>
      <c r="AG53" s="18">
        <v>18987</v>
      </c>
    </row>
    <row r="54" spans="1:33" x14ac:dyDescent="0.35">
      <c r="A54" s="16" t="s">
        <v>47</v>
      </c>
      <c r="B54" s="17" t="s">
        <v>16</v>
      </c>
      <c r="C54" s="18">
        <v>102626</v>
      </c>
      <c r="D54" s="18">
        <v>104123</v>
      </c>
      <c r="E54" s="18">
        <v>104967</v>
      </c>
      <c r="F54" s="18">
        <v>106241</v>
      </c>
      <c r="G54" s="18">
        <v>107209</v>
      </c>
      <c r="H54" s="18">
        <v>107247</v>
      </c>
      <c r="I54" s="18">
        <v>108086</v>
      </c>
      <c r="J54" s="18">
        <v>108597</v>
      </c>
      <c r="K54" s="18">
        <v>109214</v>
      </c>
      <c r="L54" s="18">
        <v>109311</v>
      </c>
      <c r="M54" s="18">
        <v>109394</v>
      </c>
      <c r="N54" s="18">
        <v>109996</v>
      </c>
      <c r="O54" s="18">
        <v>110996</v>
      </c>
      <c r="P54" s="18">
        <v>111934</v>
      </c>
      <c r="Q54" s="18">
        <v>113078</v>
      </c>
      <c r="R54" s="18">
        <v>114250</v>
      </c>
      <c r="S54" s="18">
        <v>115940</v>
      </c>
      <c r="T54" s="18">
        <v>117865</v>
      </c>
      <c r="U54" s="18">
        <v>119164</v>
      </c>
      <c r="V54" s="21">
        <v>120487</v>
      </c>
      <c r="W54" s="21">
        <v>121743</v>
      </c>
      <c r="X54" s="21">
        <v>122773</v>
      </c>
      <c r="Y54" s="21">
        <v>123130</v>
      </c>
      <c r="Z54" s="21">
        <v>124468</v>
      </c>
      <c r="AA54" s="21">
        <v>125311</v>
      </c>
      <c r="AB54" s="21">
        <v>126166</v>
      </c>
      <c r="AC54" s="21">
        <v>126647</v>
      </c>
      <c r="AD54" s="21">
        <v>126865</v>
      </c>
      <c r="AE54" s="21">
        <v>127529</v>
      </c>
      <c r="AF54" s="18">
        <v>127666</v>
      </c>
      <c r="AG54" s="18">
        <v>129592</v>
      </c>
    </row>
    <row r="55" spans="1:33" x14ac:dyDescent="0.35">
      <c r="A55" s="16" t="s">
        <v>47</v>
      </c>
      <c r="B55" s="17" t="s">
        <v>26</v>
      </c>
      <c r="C55" s="18">
        <v>140380</v>
      </c>
      <c r="D55" s="18">
        <v>139903</v>
      </c>
      <c r="E55" s="18">
        <v>139624</v>
      </c>
      <c r="F55" s="18">
        <v>139726</v>
      </c>
      <c r="G55" s="18">
        <v>140549</v>
      </c>
      <c r="H55" s="18">
        <v>140815</v>
      </c>
      <c r="I55" s="18">
        <v>140633</v>
      </c>
      <c r="J55" s="18">
        <v>140319</v>
      </c>
      <c r="K55" s="18">
        <v>139779</v>
      </c>
      <c r="L55" s="18">
        <v>139428</v>
      </c>
      <c r="M55" s="18">
        <v>139333</v>
      </c>
      <c r="N55" s="18">
        <v>139311</v>
      </c>
      <c r="O55" s="18">
        <v>139358</v>
      </c>
      <c r="P55" s="18">
        <v>139604</v>
      </c>
      <c r="Q55" s="18">
        <v>139582</v>
      </c>
      <c r="R55" s="18">
        <v>139742</v>
      </c>
      <c r="S55" s="18">
        <v>140529</v>
      </c>
      <c r="T55" s="18">
        <v>141435</v>
      </c>
      <c r="U55" s="18">
        <v>142211</v>
      </c>
      <c r="V55" s="21">
        <v>143059</v>
      </c>
      <c r="W55" s="21">
        <v>144105</v>
      </c>
      <c r="X55" s="21">
        <v>143902</v>
      </c>
      <c r="Y55" s="21">
        <v>143777</v>
      </c>
      <c r="Z55" s="21">
        <v>144257</v>
      </c>
      <c r="AA55" s="21">
        <v>144729</v>
      </c>
      <c r="AB55" s="21">
        <v>145976</v>
      </c>
      <c r="AC55" s="21">
        <v>146791</v>
      </c>
      <c r="AD55" s="21">
        <v>147619</v>
      </c>
      <c r="AE55" s="21">
        <v>148833</v>
      </c>
      <c r="AF55" s="18">
        <v>149208</v>
      </c>
      <c r="AG55" s="18">
        <v>150156</v>
      </c>
    </row>
    <row r="56" spans="1:33" x14ac:dyDescent="0.35">
      <c r="A56" s="16" t="s">
        <v>47</v>
      </c>
      <c r="B56" s="17" t="s">
        <v>17</v>
      </c>
      <c r="C56" s="18">
        <v>84256</v>
      </c>
      <c r="D56" s="18">
        <v>84829</v>
      </c>
      <c r="E56" s="18">
        <v>85151</v>
      </c>
      <c r="F56" s="18">
        <v>85375</v>
      </c>
      <c r="G56" s="18">
        <v>85751</v>
      </c>
      <c r="H56" s="18">
        <v>85700</v>
      </c>
      <c r="I56" s="18">
        <v>85794</v>
      </c>
      <c r="J56" s="18">
        <v>85879</v>
      </c>
      <c r="K56" s="18">
        <v>85717</v>
      </c>
      <c r="L56" s="18">
        <v>86127</v>
      </c>
      <c r="M56" s="18">
        <v>86765</v>
      </c>
      <c r="N56" s="18">
        <v>87423</v>
      </c>
      <c r="O56" s="18">
        <v>88293</v>
      </c>
      <c r="P56" s="18">
        <v>89385</v>
      </c>
      <c r="Q56" s="18">
        <v>90131</v>
      </c>
      <c r="R56" s="18">
        <v>90918</v>
      </c>
      <c r="S56" s="18">
        <v>92197</v>
      </c>
      <c r="T56" s="18">
        <v>93288</v>
      </c>
      <c r="U56" s="18">
        <v>93736</v>
      </c>
      <c r="V56" s="21">
        <v>94060</v>
      </c>
      <c r="W56" s="21">
        <v>94550</v>
      </c>
      <c r="X56" s="21">
        <v>94585</v>
      </c>
      <c r="Y56" s="21">
        <v>94850</v>
      </c>
      <c r="Z56" s="21">
        <v>94971</v>
      </c>
      <c r="AA56" s="21">
        <v>95055</v>
      </c>
      <c r="AB56" s="21">
        <v>95528</v>
      </c>
      <c r="AC56" s="21">
        <v>95994</v>
      </c>
      <c r="AD56" s="21">
        <v>96224</v>
      </c>
      <c r="AE56" s="21">
        <v>96487</v>
      </c>
      <c r="AF56" s="18">
        <v>96416</v>
      </c>
      <c r="AG56" s="18">
        <v>97297</v>
      </c>
    </row>
    <row r="57" spans="1:33" x14ac:dyDescent="0.35">
      <c r="A57" s="16" t="s">
        <v>47</v>
      </c>
      <c r="B57" s="17" t="s">
        <v>18</v>
      </c>
      <c r="C57" s="18">
        <v>17263</v>
      </c>
      <c r="D57" s="18">
        <v>17330</v>
      </c>
      <c r="E57" s="18">
        <v>17505</v>
      </c>
      <c r="F57" s="18">
        <v>17550</v>
      </c>
      <c r="G57" s="18">
        <v>17713</v>
      </c>
      <c r="H57" s="18">
        <v>17691</v>
      </c>
      <c r="I57" s="18">
        <v>17693</v>
      </c>
      <c r="J57" s="18">
        <v>17601</v>
      </c>
      <c r="K57" s="18">
        <v>17491</v>
      </c>
      <c r="L57" s="18">
        <v>17258</v>
      </c>
      <c r="M57" s="18">
        <v>17176</v>
      </c>
      <c r="N57" s="18">
        <v>17253</v>
      </c>
      <c r="O57" s="18">
        <v>17296</v>
      </c>
      <c r="P57" s="18">
        <v>17461</v>
      </c>
      <c r="Q57" s="18">
        <v>17623</v>
      </c>
      <c r="R57" s="18">
        <v>17698</v>
      </c>
      <c r="S57" s="18">
        <v>17861</v>
      </c>
      <c r="T57" s="18">
        <v>18054</v>
      </c>
      <c r="U57" s="18">
        <v>18351</v>
      </c>
      <c r="V57" s="21">
        <v>18575</v>
      </c>
      <c r="W57" s="21">
        <v>18765</v>
      </c>
      <c r="X57" s="21">
        <v>18807</v>
      </c>
      <c r="Y57" s="21">
        <v>18843</v>
      </c>
      <c r="Z57" s="21">
        <v>18913</v>
      </c>
      <c r="AA57" s="21">
        <v>18946</v>
      </c>
      <c r="AB57" s="21">
        <v>18967</v>
      </c>
      <c r="AC57" s="21">
        <v>18847</v>
      </c>
      <c r="AD57" s="21">
        <v>18785</v>
      </c>
      <c r="AE57" s="21">
        <v>18722</v>
      </c>
      <c r="AF57" s="18">
        <v>18712</v>
      </c>
      <c r="AG57" s="18">
        <v>18836</v>
      </c>
    </row>
    <row r="58" spans="1:33" x14ac:dyDescent="0.35">
      <c r="A58" s="16" t="s">
        <v>47</v>
      </c>
      <c r="B58" s="17" t="s">
        <v>19</v>
      </c>
      <c r="C58" s="18">
        <v>91244</v>
      </c>
      <c r="D58" s="18">
        <v>91377</v>
      </c>
      <c r="E58" s="18">
        <v>91570</v>
      </c>
      <c r="F58" s="18">
        <v>91802</v>
      </c>
      <c r="G58" s="18">
        <v>92099</v>
      </c>
      <c r="H58" s="18">
        <v>92163</v>
      </c>
      <c r="I58" s="18">
        <v>92395</v>
      </c>
      <c r="J58" s="18">
        <v>92264</v>
      </c>
      <c r="K58" s="18">
        <v>91869</v>
      </c>
      <c r="L58" s="18">
        <v>91666</v>
      </c>
      <c r="M58" s="18">
        <v>91905</v>
      </c>
      <c r="N58" s="18">
        <v>91821</v>
      </c>
      <c r="O58" s="18">
        <v>91992</v>
      </c>
      <c r="P58" s="18">
        <v>92569</v>
      </c>
      <c r="Q58" s="18">
        <v>92840</v>
      </c>
      <c r="R58" s="18">
        <v>93156</v>
      </c>
      <c r="S58" s="18">
        <v>93461</v>
      </c>
      <c r="T58" s="18">
        <v>93702</v>
      </c>
      <c r="U58" s="18">
        <v>93785</v>
      </c>
      <c r="V58" s="21">
        <v>94110</v>
      </c>
      <c r="W58" s="21">
        <v>94546</v>
      </c>
      <c r="X58" s="21">
        <v>94659</v>
      </c>
      <c r="Y58" s="21">
        <v>94796</v>
      </c>
      <c r="Z58" s="21">
        <v>94697</v>
      </c>
      <c r="AA58" s="21">
        <v>94602</v>
      </c>
      <c r="AB58" s="21">
        <v>94710</v>
      </c>
      <c r="AC58" s="21">
        <v>94964</v>
      </c>
      <c r="AD58" s="21">
        <v>94912</v>
      </c>
      <c r="AE58" s="21">
        <v>95002</v>
      </c>
      <c r="AF58" s="18">
        <v>94722</v>
      </c>
      <c r="AG58" s="18">
        <v>95206</v>
      </c>
    </row>
    <row r="59" spans="1:33" x14ac:dyDescent="0.35">
      <c r="A59" s="16" t="s">
        <v>47</v>
      </c>
      <c r="B59" s="17" t="s">
        <v>20</v>
      </c>
      <c r="C59" s="18">
        <v>239273</v>
      </c>
      <c r="D59" s="18">
        <v>239890</v>
      </c>
      <c r="E59" s="18">
        <v>240317</v>
      </c>
      <c r="F59" s="18">
        <v>241294</v>
      </c>
      <c r="G59" s="18">
        <v>241352</v>
      </c>
      <c r="H59" s="18">
        <v>241804</v>
      </c>
      <c r="I59" s="18">
        <v>242081</v>
      </c>
      <c r="J59" s="18">
        <v>241611</v>
      </c>
      <c r="K59" s="18">
        <v>241325</v>
      </c>
      <c r="L59" s="18">
        <v>241620</v>
      </c>
      <c r="M59" s="18">
        <v>242788</v>
      </c>
      <c r="N59" s="18">
        <v>243987</v>
      </c>
      <c r="O59" s="18">
        <v>245354</v>
      </c>
      <c r="P59" s="18">
        <v>247877</v>
      </c>
      <c r="Q59" s="18">
        <v>249277</v>
      </c>
      <c r="R59" s="18">
        <v>250974</v>
      </c>
      <c r="S59" s="18">
        <v>253089</v>
      </c>
      <c r="T59" s="18">
        <v>254489</v>
      </c>
      <c r="U59" s="18">
        <v>255681</v>
      </c>
      <c r="V59" s="21">
        <v>257240</v>
      </c>
      <c r="W59" s="21">
        <v>258455</v>
      </c>
      <c r="X59" s="21">
        <v>258908</v>
      </c>
      <c r="Y59" s="21">
        <v>259764</v>
      </c>
      <c r="Z59" s="21">
        <v>260412</v>
      </c>
      <c r="AA59" s="21">
        <v>261203</v>
      </c>
      <c r="AB59" s="21">
        <v>262224</v>
      </c>
      <c r="AC59" s="21">
        <v>263019</v>
      </c>
      <c r="AD59" s="21">
        <v>263760</v>
      </c>
      <c r="AE59" s="21">
        <v>264881</v>
      </c>
      <c r="AF59" s="18">
        <v>265270</v>
      </c>
      <c r="AG59" s="18">
        <v>266930</v>
      </c>
    </row>
    <row r="60" spans="1:33" x14ac:dyDescent="0.35">
      <c r="A60" s="16" t="s">
        <v>47</v>
      </c>
      <c r="B60" s="17" t="s">
        <v>21</v>
      </c>
      <c r="C60" s="18">
        <v>64919</v>
      </c>
      <c r="D60" s="18">
        <v>65088</v>
      </c>
      <c r="E60" s="18">
        <v>65518</v>
      </c>
      <c r="F60" s="18">
        <v>65945</v>
      </c>
      <c r="G60" s="18">
        <v>66386</v>
      </c>
      <c r="H60" s="18">
        <v>67024</v>
      </c>
      <c r="I60" s="18">
        <v>67816</v>
      </c>
      <c r="J60" s="18">
        <v>68302</v>
      </c>
      <c r="K60" s="18">
        <v>69009</v>
      </c>
      <c r="L60" s="18">
        <v>69652</v>
      </c>
      <c r="M60" s="18">
        <v>69598</v>
      </c>
      <c r="N60" s="18">
        <v>70169</v>
      </c>
      <c r="O60" s="18">
        <v>70740</v>
      </c>
      <c r="P60" s="18">
        <v>70511</v>
      </c>
      <c r="Q60" s="18">
        <v>71054</v>
      </c>
      <c r="R60" s="18">
        <v>71715</v>
      </c>
      <c r="S60" s="18">
        <v>72176</v>
      </c>
      <c r="T60" s="18">
        <v>72485</v>
      </c>
      <c r="U60" s="18">
        <v>72688</v>
      </c>
      <c r="V60" s="21">
        <v>73385</v>
      </c>
      <c r="W60" s="21">
        <v>74386</v>
      </c>
      <c r="X60" s="21">
        <v>75088</v>
      </c>
      <c r="Y60" s="21">
        <v>75591</v>
      </c>
      <c r="Z60" s="21">
        <v>75993</v>
      </c>
      <c r="AA60" s="21">
        <v>77320</v>
      </c>
      <c r="AB60" s="21">
        <v>78257</v>
      </c>
      <c r="AC60" s="21">
        <v>78575</v>
      </c>
      <c r="AD60" s="21">
        <v>78816</v>
      </c>
      <c r="AE60" s="21">
        <v>78793</v>
      </c>
      <c r="AF60" s="18">
        <v>78927</v>
      </c>
      <c r="AG60" s="18">
        <v>78522</v>
      </c>
    </row>
    <row r="61" spans="1:33" x14ac:dyDescent="0.35">
      <c r="A61" s="16" t="s">
        <v>47</v>
      </c>
      <c r="B61" s="17" t="s">
        <v>27</v>
      </c>
      <c r="C61" s="18">
        <v>76424</v>
      </c>
      <c r="D61" s="18">
        <v>76279</v>
      </c>
      <c r="E61" s="18">
        <v>76301</v>
      </c>
      <c r="F61" s="18">
        <v>76118</v>
      </c>
      <c r="G61" s="18">
        <v>75391</v>
      </c>
      <c r="H61" s="18">
        <v>75080</v>
      </c>
      <c r="I61" s="18">
        <v>75212</v>
      </c>
      <c r="J61" s="18">
        <v>75117</v>
      </c>
      <c r="K61" s="18">
        <v>74920</v>
      </c>
      <c r="L61" s="18">
        <v>74790</v>
      </c>
      <c r="M61" s="18">
        <v>74735</v>
      </c>
      <c r="N61" s="18">
        <v>74877</v>
      </c>
      <c r="O61" s="18">
        <v>74698</v>
      </c>
      <c r="P61" s="18">
        <v>74671</v>
      </c>
      <c r="Q61" s="18">
        <v>74607</v>
      </c>
      <c r="R61" s="18">
        <v>74704</v>
      </c>
      <c r="S61" s="18">
        <v>74769</v>
      </c>
      <c r="T61" s="18">
        <v>74723</v>
      </c>
      <c r="U61" s="18">
        <v>74713</v>
      </c>
      <c r="V61" s="21">
        <v>74642</v>
      </c>
      <c r="W61" s="21">
        <v>74616</v>
      </c>
      <c r="X61" s="21">
        <v>74423</v>
      </c>
      <c r="Y61" s="21">
        <v>74018</v>
      </c>
      <c r="Z61" s="21">
        <v>74012</v>
      </c>
      <c r="AA61" s="21">
        <v>73881</v>
      </c>
      <c r="AB61" s="21">
        <v>74096</v>
      </c>
      <c r="AC61" s="21">
        <v>73820</v>
      </c>
      <c r="AD61" s="21">
        <v>73425</v>
      </c>
      <c r="AE61" s="21">
        <v>73283</v>
      </c>
      <c r="AF61" s="18">
        <v>72856</v>
      </c>
      <c r="AG61" s="18">
        <v>72556</v>
      </c>
    </row>
    <row r="62" spans="1:33" x14ac:dyDescent="0.35">
      <c r="A62" s="16" t="s">
        <v>47</v>
      </c>
      <c r="B62" s="17" t="s">
        <v>28</v>
      </c>
      <c r="C62" s="18">
        <v>112619</v>
      </c>
      <c r="D62" s="18">
        <v>112546</v>
      </c>
      <c r="E62" s="18">
        <v>113346</v>
      </c>
      <c r="F62" s="18">
        <v>114512</v>
      </c>
      <c r="G62" s="18">
        <v>115708</v>
      </c>
      <c r="H62" s="18">
        <v>116817</v>
      </c>
      <c r="I62" s="18">
        <v>118248</v>
      </c>
      <c r="J62" s="18">
        <v>119460</v>
      </c>
      <c r="K62" s="18">
        <v>120601</v>
      </c>
      <c r="L62" s="18">
        <v>122557</v>
      </c>
      <c r="M62" s="18">
        <v>124071</v>
      </c>
      <c r="N62" s="18">
        <v>125661</v>
      </c>
      <c r="O62" s="18">
        <v>127268</v>
      </c>
      <c r="P62" s="18">
        <v>129008</v>
      </c>
      <c r="Q62" s="18">
        <v>130505</v>
      </c>
      <c r="R62" s="18">
        <v>132390</v>
      </c>
      <c r="S62" s="18">
        <v>134532</v>
      </c>
      <c r="T62" s="18">
        <v>136230</v>
      </c>
      <c r="U62" s="18">
        <v>137753</v>
      </c>
      <c r="V62" s="21">
        <v>138818</v>
      </c>
      <c r="W62" s="21">
        <v>139889</v>
      </c>
      <c r="X62" s="21">
        <v>140785</v>
      </c>
      <c r="Y62" s="21">
        <v>141150</v>
      </c>
      <c r="Z62" s="21">
        <v>142127</v>
      </c>
      <c r="AA62" s="21">
        <v>143448</v>
      </c>
      <c r="AB62" s="21">
        <v>144823</v>
      </c>
      <c r="AC62" s="21">
        <v>145867</v>
      </c>
      <c r="AD62" s="21">
        <v>146655</v>
      </c>
      <c r="AE62" s="21">
        <v>147606</v>
      </c>
      <c r="AF62" s="18">
        <v>148578</v>
      </c>
      <c r="AG62" s="18">
        <v>150447</v>
      </c>
    </row>
    <row r="63" spans="1:33" ht="29.15" customHeight="1" x14ac:dyDescent="0.35">
      <c r="A63" s="17" t="s">
        <v>182</v>
      </c>
      <c r="B63" s="17" t="s">
        <v>54</v>
      </c>
      <c r="C63" s="18" t="s">
        <v>190</v>
      </c>
      <c r="D63" s="18" t="s">
        <v>190</v>
      </c>
      <c r="E63" s="18" t="s">
        <v>190</v>
      </c>
      <c r="F63" s="18" t="s">
        <v>190</v>
      </c>
      <c r="G63" s="18" t="s">
        <v>190</v>
      </c>
      <c r="H63" s="18" t="s">
        <v>190</v>
      </c>
      <c r="I63" s="18" t="s">
        <v>190</v>
      </c>
      <c r="J63" s="18" t="s">
        <v>190</v>
      </c>
      <c r="K63" s="18" t="s">
        <v>190</v>
      </c>
      <c r="L63" s="18" t="s">
        <v>190</v>
      </c>
      <c r="M63" s="18">
        <v>286653</v>
      </c>
      <c r="N63" s="18">
        <v>288084</v>
      </c>
      <c r="O63" s="18">
        <v>289552</v>
      </c>
      <c r="P63" s="18">
        <v>291234</v>
      </c>
      <c r="Q63" s="18">
        <v>295006</v>
      </c>
      <c r="R63" s="18">
        <v>298713</v>
      </c>
      <c r="S63" s="18">
        <v>303877</v>
      </c>
      <c r="T63" s="18">
        <v>307225</v>
      </c>
      <c r="U63" s="18">
        <v>311851</v>
      </c>
      <c r="V63" s="21">
        <v>316118</v>
      </c>
      <c r="W63" s="21">
        <v>320738</v>
      </c>
      <c r="X63" s="21">
        <v>324247</v>
      </c>
      <c r="Y63" s="21">
        <v>327971</v>
      </c>
      <c r="Z63" s="21">
        <v>331232</v>
      </c>
      <c r="AA63" s="21">
        <v>332978</v>
      </c>
      <c r="AB63" s="21">
        <v>332297</v>
      </c>
      <c r="AC63" s="21">
        <v>330994</v>
      </c>
      <c r="AD63" s="21">
        <v>329343</v>
      </c>
      <c r="AE63" s="21">
        <v>330012</v>
      </c>
      <c r="AF63" s="18">
        <v>330515</v>
      </c>
      <c r="AG63" s="18">
        <v>330213</v>
      </c>
    </row>
    <row r="64" spans="1:33" x14ac:dyDescent="0.35">
      <c r="A64" s="16" t="s">
        <v>182</v>
      </c>
      <c r="B64" s="16" t="s">
        <v>55</v>
      </c>
      <c r="C64" s="18" t="s">
        <v>190</v>
      </c>
      <c r="D64" s="18" t="s">
        <v>190</v>
      </c>
      <c r="E64" s="18" t="s">
        <v>190</v>
      </c>
      <c r="F64" s="18" t="s">
        <v>190</v>
      </c>
      <c r="G64" s="18" t="s">
        <v>190</v>
      </c>
      <c r="H64" s="18" t="s">
        <v>190</v>
      </c>
      <c r="I64" s="18" t="s">
        <v>190</v>
      </c>
      <c r="J64" s="18" t="s">
        <v>190</v>
      </c>
      <c r="K64" s="18" t="s">
        <v>190</v>
      </c>
      <c r="L64" s="18" t="s">
        <v>190</v>
      </c>
      <c r="M64" s="31">
        <v>16376</v>
      </c>
      <c r="N64" s="31">
        <v>16524</v>
      </c>
      <c r="O64" s="31">
        <v>16658</v>
      </c>
      <c r="P64" s="31">
        <v>16828</v>
      </c>
      <c r="Q64" s="31">
        <v>17109</v>
      </c>
      <c r="R64" s="31">
        <v>17298</v>
      </c>
      <c r="S64" s="31">
        <v>17484</v>
      </c>
      <c r="T64" s="31">
        <v>17793</v>
      </c>
      <c r="U64" s="31">
        <v>17862</v>
      </c>
      <c r="V64" s="21">
        <v>17989</v>
      </c>
      <c r="W64" s="21">
        <v>18109</v>
      </c>
      <c r="X64" s="21">
        <v>18131</v>
      </c>
      <c r="Y64" s="21">
        <v>18122</v>
      </c>
      <c r="Z64" s="21">
        <v>18018</v>
      </c>
      <c r="AA64" s="21">
        <v>17987</v>
      </c>
      <c r="AB64" s="21">
        <v>18073</v>
      </c>
      <c r="AC64" s="21">
        <v>18120</v>
      </c>
      <c r="AD64" s="21">
        <v>18229</v>
      </c>
      <c r="AE64" s="21">
        <v>18224</v>
      </c>
      <c r="AF64" s="18">
        <v>18131</v>
      </c>
      <c r="AG64" s="18">
        <v>18210</v>
      </c>
    </row>
    <row r="65" spans="1:33" x14ac:dyDescent="0.35">
      <c r="A65" s="16" t="s">
        <v>182</v>
      </c>
      <c r="B65" s="16" t="s">
        <v>56</v>
      </c>
      <c r="C65" s="18" t="s">
        <v>190</v>
      </c>
      <c r="D65" s="18" t="s">
        <v>190</v>
      </c>
      <c r="E65" s="18" t="s">
        <v>190</v>
      </c>
      <c r="F65" s="18" t="s">
        <v>190</v>
      </c>
      <c r="G65" s="18" t="s">
        <v>190</v>
      </c>
      <c r="H65" s="18" t="s">
        <v>190</v>
      </c>
      <c r="I65" s="18" t="s">
        <v>190</v>
      </c>
      <c r="J65" s="18" t="s">
        <v>190</v>
      </c>
      <c r="K65" s="18" t="s">
        <v>190</v>
      </c>
      <c r="L65" s="18" t="s">
        <v>190</v>
      </c>
      <c r="M65" s="31">
        <v>33679</v>
      </c>
      <c r="N65" s="31">
        <v>33816</v>
      </c>
      <c r="O65" s="31">
        <v>33597</v>
      </c>
      <c r="P65" s="31">
        <v>33970</v>
      </c>
      <c r="Q65" s="31">
        <v>34260</v>
      </c>
      <c r="R65" s="31">
        <v>34652</v>
      </c>
      <c r="S65" s="31">
        <v>35061</v>
      </c>
      <c r="T65" s="31">
        <v>35567</v>
      </c>
      <c r="U65" s="31">
        <v>35908</v>
      </c>
      <c r="V65" s="21">
        <v>36104</v>
      </c>
      <c r="W65" s="21">
        <v>36716</v>
      </c>
      <c r="X65" s="21">
        <v>36788</v>
      </c>
      <c r="Y65" s="21">
        <v>37000</v>
      </c>
      <c r="Z65" s="21">
        <v>37176</v>
      </c>
      <c r="AA65" s="21">
        <v>37258</v>
      </c>
      <c r="AB65" s="21">
        <v>37162</v>
      </c>
      <c r="AC65" s="21">
        <v>37066</v>
      </c>
      <c r="AD65" s="21">
        <v>36922</v>
      </c>
      <c r="AE65" s="21">
        <v>36929</v>
      </c>
      <c r="AF65" s="18">
        <v>36710</v>
      </c>
      <c r="AG65" s="18">
        <v>36874</v>
      </c>
    </row>
    <row r="66" spans="1:33" x14ac:dyDescent="0.35">
      <c r="A66" s="16" t="s">
        <v>182</v>
      </c>
      <c r="B66" s="16" t="s">
        <v>57</v>
      </c>
      <c r="C66" s="18" t="s">
        <v>190</v>
      </c>
      <c r="D66" s="18" t="s">
        <v>190</v>
      </c>
      <c r="E66" s="18" t="s">
        <v>190</v>
      </c>
      <c r="F66" s="18" t="s">
        <v>190</v>
      </c>
      <c r="G66" s="18" t="s">
        <v>190</v>
      </c>
      <c r="H66" s="18" t="s">
        <v>190</v>
      </c>
      <c r="I66" s="18" t="s">
        <v>190</v>
      </c>
      <c r="J66" s="18" t="s">
        <v>190</v>
      </c>
      <c r="K66" s="18" t="s">
        <v>190</v>
      </c>
      <c r="L66" s="18" t="s">
        <v>190</v>
      </c>
      <c r="M66" s="31">
        <v>9522</v>
      </c>
      <c r="N66" s="31">
        <v>9629</v>
      </c>
      <c r="O66" s="31">
        <v>9842</v>
      </c>
      <c r="P66" s="31">
        <v>10048</v>
      </c>
      <c r="Q66" s="31">
        <v>10318</v>
      </c>
      <c r="R66" s="31">
        <v>10452</v>
      </c>
      <c r="S66" s="31">
        <v>10652</v>
      </c>
      <c r="T66" s="31">
        <v>10779</v>
      </c>
      <c r="U66" s="31">
        <v>10846</v>
      </c>
      <c r="V66" s="21">
        <v>11104</v>
      </c>
      <c r="W66" s="21">
        <v>11242</v>
      </c>
      <c r="X66" s="21">
        <v>11323</v>
      </c>
      <c r="Y66" s="21">
        <v>11311</v>
      </c>
      <c r="Z66" s="21">
        <v>11426</v>
      </c>
      <c r="AA66" s="21">
        <v>11471</v>
      </c>
      <c r="AB66" s="21">
        <v>11599</v>
      </c>
      <c r="AC66" s="21">
        <v>11671</v>
      </c>
      <c r="AD66" s="21">
        <v>11776</v>
      </c>
      <c r="AE66" s="21">
        <v>11887</v>
      </c>
      <c r="AF66" s="18">
        <v>11891</v>
      </c>
      <c r="AG66" s="18">
        <v>12032</v>
      </c>
    </row>
    <row r="67" spans="1:33" x14ac:dyDescent="0.35">
      <c r="A67" s="16" t="s">
        <v>182</v>
      </c>
      <c r="B67" s="16" t="s">
        <v>58</v>
      </c>
      <c r="C67" s="18" t="s">
        <v>190</v>
      </c>
      <c r="D67" s="18" t="s">
        <v>190</v>
      </c>
      <c r="E67" s="18" t="s">
        <v>190</v>
      </c>
      <c r="F67" s="18" t="s">
        <v>190</v>
      </c>
      <c r="G67" s="18" t="s">
        <v>190</v>
      </c>
      <c r="H67" s="18" t="s">
        <v>190</v>
      </c>
      <c r="I67" s="18" t="s">
        <v>190</v>
      </c>
      <c r="J67" s="18" t="s">
        <v>190</v>
      </c>
      <c r="K67" s="18" t="s">
        <v>190</v>
      </c>
      <c r="L67" s="18" t="s">
        <v>190</v>
      </c>
      <c r="M67" s="31">
        <v>114660</v>
      </c>
      <c r="N67" s="31">
        <v>114420</v>
      </c>
      <c r="O67" s="31">
        <v>114549</v>
      </c>
      <c r="P67" s="31">
        <v>115319</v>
      </c>
      <c r="Q67" s="31">
        <v>115862</v>
      </c>
      <c r="R67" s="31">
        <v>116343</v>
      </c>
      <c r="S67" s="31">
        <v>117049</v>
      </c>
      <c r="T67" s="31">
        <v>117345</v>
      </c>
      <c r="U67" s="31">
        <v>117616</v>
      </c>
      <c r="V67" s="21">
        <v>118074</v>
      </c>
      <c r="W67" s="21">
        <v>118555</v>
      </c>
      <c r="X67" s="21">
        <v>118620</v>
      </c>
      <c r="Y67" s="21">
        <v>118612</v>
      </c>
      <c r="Z67" s="21">
        <v>118474</v>
      </c>
      <c r="AA67" s="21">
        <v>118215</v>
      </c>
      <c r="AB67" s="21">
        <v>118151</v>
      </c>
      <c r="AC67" s="21">
        <v>118168</v>
      </c>
      <c r="AD67" s="21">
        <v>117949</v>
      </c>
      <c r="AE67" s="21">
        <v>117949</v>
      </c>
      <c r="AF67" s="18">
        <v>117614</v>
      </c>
      <c r="AG67" s="18">
        <v>118185</v>
      </c>
    </row>
    <row r="68" spans="1:33" x14ac:dyDescent="0.35">
      <c r="A68" s="16" t="s">
        <v>182</v>
      </c>
      <c r="B68" s="16" t="s">
        <v>96</v>
      </c>
      <c r="C68" s="18" t="s">
        <v>190</v>
      </c>
      <c r="D68" s="18" t="s">
        <v>190</v>
      </c>
      <c r="E68" s="18" t="s">
        <v>190</v>
      </c>
      <c r="F68" s="18" t="s">
        <v>190</v>
      </c>
      <c r="G68" s="18" t="s">
        <v>190</v>
      </c>
      <c r="H68" s="18" t="s">
        <v>190</v>
      </c>
      <c r="I68" s="18" t="s">
        <v>190</v>
      </c>
      <c r="J68" s="18" t="s">
        <v>190</v>
      </c>
      <c r="K68" s="18" t="s">
        <v>190</v>
      </c>
      <c r="L68" s="18" t="s">
        <v>190</v>
      </c>
      <c r="M68" s="31">
        <v>14568</v>
      </c>
      <c r="N68" s="31">
        <v>14639</v>
      </c>
      <c r="O68" s="31">
        <v>14813</v>
      </c>
      <c r="P68" s="31">
        <v>15093</v>
      </c>
      <c r="Q68" s="31">
        <v>15281</v>
      </c>
      <c r="R68" s="31">
        <v>15340</v>
      </c>
      <c r="S68" s="31">
        <v>15676</v>
      </c>
      <c r="T68" s="31">
        <v>15952</v>
      </c>
      <c r="U68" s="31">
        <v>16039</v>
      </c>
      <c r="V68" s="21">
        <v>15936</v>
      </c>
      <c r="W68" s="21">
        <v>16024</v>
      </c>
      <c r="X68" s="21">
        <v>15949</v>
      </c>
      <c r="Y68" s="21">
        <v>15947</v>
      </c>
      <c r="Z68" s="21">
        <v>15839</v>
      </c>
      <c r="AA68" s="21">
        <v>15901</v>
      </c>
      <c r="AB68" s="21">
        <v>15936</v>
      </c>
      <c r="AC68" s="21">
        <v>15916</v>
      </c>
      <c r="AD68" s="21">
        <v>15889</v>
      </c>
      <c r="AE68" s="21">
        <v>15876</v>
      </c>
      <c r="AF68" s="18">
        <v>15901</v>
      </c>
      <c r="AG68" s="18">
        <v>16180</v>
      </c>
    </row>
    <row r="69" spans="1:33" x14ac:dyDescent="0.35">
      <c r="A69" s="16" t="s">
        <v>182</v>
      </c>
      <c r="B69" s="16" t="s">
        <v>59</v>
      </c>
      <c r="C69" s="18" t="s">
        <v>190</v>
      </c>
      <c r="D69" s="18" t="s">
        <v>190</v>
      </c>
      <c r="E69" s="18" t="s">
        <v>190</v>
      </c>
      <c r="F69" s="18" t="s">
        <v>190</v>
      </c>
      <c r="G69" s="18" t="s">
        <v>190</v>
      </c>
      <c r="H69" s="18" t="s">
        <v>190</v>
      </c>
      <c r="I69" s="18" t="s">
        <v>190</v>
      </c>
      <c r="J69" s="18" t="s">
        <v>190</v>
      </c>
      <c r="K69" s="18" t="s">
        <v>190</v>
      </c>
      <c r="L69" s="18" t="s">
        <v>190</v>
      </c>
      <c r="M69" s="31">
        <v>5431</v>
      </c>
      <c r="N69" s="31">
        <v>5497</v>
      </c>
      <c r="O69" s="31">
        <v>5582</v>
      </c>
      <c r="P69" s="31">
        <v>5624</v>
      </c>
      <c r="Q69" s="31">
        <v>5699</v>
      </c>
      <c r="R69" s="31">
        <v>5780</v>
      </c>
      <c r="S69" s="31">
        <v>5779</v>
      </c>
      <c r="T69" s="31">
        <v>5804</v>
      </c>
      <c r="U69" s="31">
        <v>5798</v>
      </c>
      <c r="V69" s="21">
        <v>5815</v>
      </c>
      <c r="W69" s="21">
        <v>5817</v>
      </c>
      <c r="X69" s="21">
        <v>5845</v>
      </c>
      <c r="Y69" s="21">
        <v>5908</v>
      </c>
      <c r="Z69" s="21">
        <v>5890</v>
      </c>
      <c r="AA69" s="21">
        <v>5918</v>
      </c>
      <c r="AB69" s="21">
        <v>5932</v>
      </c>
      <c r="AC69" s="21">
        <v>5974</v>
      </c>
      <c r="AD69" s="21">
        <v>6036</v>
      </c>
      <c r="AE69" s="21">
        <v>6094</v>
      </c>
      <c r="AF69" s="18">
        <v>6061</v>
      </c>
      <c r="AG69" s="18">
        <v>6326</v>
      </c>
    </row>
    <row r="70" spans="1:33" x14ac:dyDescent="0.35">
      <c r="A70" s="16" t="s">
        <v>182</v>
      </c>
      <c r="B70" s="16" t="s">
        <v>60</v>
      </c>
      <c r="C70" s="18" t="s">
        <v>190</v>
      </c>
      <c r="D70" s="18" t="s">
        <v>190</v>
      </c>
      <c r="E70" s="18" t="s">
        <v>190</v>
      </c>
      <c r="F70" s="18" t="s">
        <v>190</v>
      </c>
      <c r="G70" s="18" t="s">
        <v>190</v>
      </c>
      <c r="H70" s="18" t="s">
        <v>190</v>
      </c>
      <c r="I70" s="18" t="s">
        <v>190</v>
      </c>
      <c r="J70" s="18" t="s">
        <v>190</v>
      </c>
      <c r="K70" s="18" t="s">
        <v>190</v>
      </c>
      <c r="L70" s="18" t="s">
        <v>190</v>
      </c>
      <c r="M70" s="31">
        <v>6632</v>
      </c>
      <c r="N70" s="31">
        <v>6608</v>
      </c>
      <c r="O70" s="31">
        <v>6620</v>
      </c>
      <c r="P70" s="31">
        <v>6725</v>
      </c>
      <c r="Q70" s="31">
        <v>6691</v>
      </c>
      <c r="R70" s="31">
        <v>6744</v>
      </c>
      <c r="S70" s="31">
        <v>6747</v>
      </c>
      <c r="T70" s="31">
        <v>6703</v>
      </c>
      <c r="U70" s="31">
        <v>6641</v>
      </c>
      <c r="V70" s="21">
        <v>6657</v>
      </c>
      <c r="W70" s="21">
        <v>6618</v>
      </c>
      <c r="X70" s="21">
        <v>6517</v>
      </c>
      <c r="Y70" s="21">
        <v>6543</v>
      </c>
      <c r="Z70" s="21">
        <v>6537</v>
      </c>
      <c r="AA70" s="21">
        <v>6472</v>
      </c>
      <c r="AB70" s="21">
        <v>6420</v>
      </c>
      <c r="AC70" s="21">
        <v>6316</v>
      </c>
      <c r="AD70" s="21">
        <v>6289</v>
      </c>
      <c r="AE70" s="21">
        <v>6253</v>
      </c>
      <c r="AF70" s="18">
        <v>6271</v>
      </c>
      <c r="AG70" s="18">
        <v>6280</v>
      </c>
    </row>
    <row r="71" spans="1:33" x14ac:dyDescent="0.35">
      <c r="A71" s="16" t="s">
        <v>182</v>
      </c>
      <c r="B71" s="16" t="s">
        <v>97</v>
      </c>
      <c r="C71" s="18" t="s">
        <v>190</v>
      </c>
      <c r="D71" s="18" t="s">
        <v>190</v>
      </c>
      <c r="E71" s="18" t="s">
        <v>190</v>
      </c>
      <c r="F71" s="18" t="s">
        <v>190</v>
      </c>
      <c r="G71" s="18" t="s">
        <v>190</v>
      </c>
      <c r="H71" s="18" t="s">
        <v>190</v>
      </c>
      <c r="I71" s="18" t="s">
        <v>190</v>
      </c>
      <c r="J71" s="18" t="s">
        <v>190</v>
      </c>
      <c r="K71" s="18" t="s">
        <v>190</v>
      </c>
      <c r="L71" s="18" t="s">
        <v>190</v>
      </c>
      <c r="M71" s="31">
        <v>8126</v>
      </c>
      <c r="N71" s="31">
        <v>8164</v>
      </c>
      <c r="O71" s="31">
        <v>8257</v>
      </c>
      <c r="P71" s="31">
        <v>8393</v>
      </c>
      <c r="Q71" s="31">
        <v>8439</v>
      </c>
      <c r="R71" s="31">
        <v>8467</v>
      </c>
      <c r="S71" s="31">
        <v>8519</v>
      </c>
      <c r="T71" s="31">
        <v>8517</v>
      </c>
      <c r="U71" s="31">
        <v>8436</v>
      </c>
      <c r="V71" s="21">
        <v>8467</v>
      </c>
      <c r="W71" s="21">
        <v>8511</v>
      </c>
      <c r="X71" s="21">
        <v>8499</v>
      </c>
      <c r="Y71" s="21">
        <v>8451</v>
      </c>
      <c r="Z71" s="21">
        <v>8434</v>
      </c>
      <c r="AA71" s="21">
        <v>8427</v>
      </c>
      <c r="AB71" s="21">
        <v>8406</v>
      </c>
      <c r="AC71" s="21">
        <v>8390</v>
      </c>
      <c r="AD71" s="21">
        <v>8379</v>
      </c>
      <c r="AE71" s="21">
        <v>8396</v>
      </c>
      <c r="AF71" s="18">
        <v>8445</v>
      </c>
      <c r="AG71" s="18">
        <v>8487</v>
      </c>
    </row>
    <row r="72" spans="1:33" x14ac:dyDescent="0.35">
      <c r="A72" s="16" t="s">
        <v>182</v>
      </c>
      <c r="B72" s="16" t="s">
        <v>61</v>
      </c>
      <c r="C72" s="18" t="s">
        <v>190</v>
      </c>
      <c r="D72" s="18" t="s">
        <v>190</v>
      </c>
      <c r="E72" s="18" t="s">
        <v>190</v>
      </c>
      <c r="F72" s="18" t="s">
        <v>190</v>
      </c>
      <c r="G72" s="18" t="s">
        <v>190</v>
      </c>
      <c r="H72" s="18" t="s">
        <v>190</v>
      </c>
      <c r="I72" s="18" t="s">
        <v>190</v>
      </c>
      <c r="J72" s="18" t="s">
        <v>190</v>
      </c>
      <c r="K72" s="18" t="s">
        <v>190</v>
      </c>
      <c r="L72" s="18" t="s">
        <v>190</v>
      </c>
      <c r="M72" s="31">
        <v>15550</v>
      </c>
      <c r="N72" s="31">
        <v>15590</v>
      </c>
      <c r="O72" s="31">
        <v>15637</v>
      </c>
      <c r="P72" s="31">
        <v>15889</v>
      </c>
      <c r="Q72" s="31">
        <v>15889</v>
      </c>
      <c r="R72" s="31">
        <v>15865</v>
      </c>
      <c r="S72" s="31">
        <v>15908</v>
      </c>
      <c r="T72" s="31">
        <v>16072</v>
      </c>
      <c r="U72" s="31">
        <v>16118</v>
      </c>
      <c r="V72" s="21">
        <v>16101</v>
      </c>
      <c r="W72" s="21">
        <v>16103</v>
      </c>
      <c r="X72" s="21">
        <v>16098</v>
      </c>
      <c r="Y72" s="21">
        <v>16076</v>
      </c>
      <c r="Z72" s="21">
        <v>15991</v>
      </c>
      <c r="AA72" s="21">
        <v>16076</v>
      </c>
      <c r="AB72" s="21">
        <v>16061</v>
      </c>
      <c r="AC72" s="21">
        <v>16104</v>
      </c>
      <c r="AD72" s="21">
        <v>16075</v>
      </c>
      <c r="AE72" s="21">
        <v>16170</v>
      </c>
      <c r="AF72" s="18">
        <v>16061</v>
      </c>
      <c r="AG72" s="18">
        <v>16103</v>
      </c>
    </row>
    <row r="73" spans="1:33" x14ac:dyDescent="0.35">
      <c r="A73" s="16" t="s">
        <v>182</v>
      </c>
      <c r="B73" s="16" t="s">
        <v>62</v>
      </c>
      <c r="C73" s="18" t="s">
        <v>190</v>
      </c>
      <c r="D73" s="18" t="s">
        <v>190</v>
      </c>
      <c r="E73" s="18" t="s">
        <v>190</v>
      </c>
      <c r="F73" s="18" t="s">
        <v>190</v>
      </c>
      <c r="G73" s="18" t="s">
        <v>190</v>
      </c>
      <c r="H73" s="18" t="s">
        <v>190</v>
      </c>
      <c r="I73" s="18" t="s">
        <v>190</v>
      </c>
      <c r="J73" s="18" t="s">
        <v>190</v>
      </c>
      <c r="K73" s="18" t="s">
        <v>190</v>
      </c>
      <c r="L73" s="18" t="s">
        <v>190</v>
      </c>
      <c r="M73" s="31">
        <v>60707</v>
      </c>
      <c r="N73" s="31">
        <v>60986</v>
      </c>
      <c r="O73" s="31">
        <v>60761</v>
      </c>
      <c r="P73" s="31">
        <v>60106</v>
      </c>
      <c r="Q73" s="31">
        <v>59911</v>
      </c>
      <c r="R73" s="31">
        <v>60753</v>
      </c>
      <c r="S73" s="31">
        <v>60789</v>
      </c>
      <c r="T73" s="31">
        <v>60346</v>
      </c>
      <c r="U73" s="31">
        <v>60158</v>
      </c>
      <c r="V73" s="21">
        <v>59630</v>
      </c>
      <c r="W73" s="21">
        <v>60237</v>
      </c>
      <c r="X73" s="21">
        <v>58628</v>
      </c>
      <c r="Y73" s="21">
        <v>59818</v>
      </c>
      <c r="Z73" s="21">
        <v>59972</v>
      </c>
      <c r="AA73" s="21">
        <v>59879</v>
      </c>
      <c r="AB73" s="21">
        <v>60579</v>
      </c>
      <c r="AC73" s="21">
        <v>60371</v>
      </c>
      <c r="AD73" s="21">
        <v>59994</v>
      </c>
      <c r="AE73" s="21">
        <v>59986</v>
      </c>
      <c r="AF73" s="18">
        <v>59937</v>
      </c>
      <c r="AG73" s="18">
        <v>60236</v>
      </c>
    </row>
    <row r="74" spans="1:33" x14ac:dyDescent="0.35">
      <c r="A74" s="16" t="s">
        <v>182</v>
      </c>
      <c r="B74" s="16" t="s">
        <v>63</v>
      </c>
      <c r="C74" s="18" t="s">
        <v>190</v>
      </c>
      <c r="D74" s="18" t="s">
        <v>190</v>
      </c>
      <c r="E74" s="18" t="s">
        <v>190</v>
      </c>
      <c r="F74" s="18" t="s">
        <v>190</v>
      </c>
      <c r="G74" s="18" t="s">
        <v>190</v>
      </c>
      <c r="H74" s="18" t="s">
        <v>190</v>
      </c>
      <c r="I74" s="18" t="s">
        <v>190</v>
      </c>
      <c r="J74" s="18" t="s">
        <v>190</v>
      </c>
      <c r="K74" s="18" t="s">
        <v>190</v>
      </c>
      <c r="L74" s="18" t="s">
        <v>190</v>
      </c>
      <c r="M74" s="31">
        <v>71997</v>
      </c>
      <c r="N74" s="31">
        <v>72359</v>
      </c>
      <c r="O74" s="31">
        <v>72816</v>
      </c>
      <c r="P74" s="31">
        <v>73525</v>
      </c>
      <c r="Q74" s="31">
        <v>74177</v>
      </c>
      <c r="R74" s="31">
        <v>74560</v>
      </c>
      <c r="S74" s="31">
        <v>75240</v>
      </c>
      <c r="T74" s="31">
        <v>75762</v>
      </c>
      <c r="U74" s="31">
        <v>76018</v>
      </c>
      <c r="V74" s="21">
        <v>76411</v>
      </c>
      <c r="W74" s="21">
        <v>76825</v>
      </c>
      <c r="X74" s="21">
        <v>76871</v>
      </c>
      <c r="Y74" s="21">
        <v>76848</v>
      </c>
      <c r="Z74" s="21">
        <v>76970</v>
      </c>
      <c r="AA74" s="21">
        <v>76906</v>
      </c>
      <c r="AB74" s="21">
        <v>76860</v>
      </c>
      <c r="AC74" s="21">
        <v>76703</v>
      </c>
      <c r="AD74" s="21">
        <v>76605</v>
      </c>
      <c r="AE74" s="21">
        <v>76701</v>
      </c>
      <c r="AF74" s="18">
        <v>76481</v>
      </c>
      <c r="AG74" s="18">
        <v>76917</v>
      </c>
    </row>
    <row r="75" spans="1:33" x14ac:dyDescent="0.35">
      <c r="A75" s="16" t="s">
        <v>182</v>
      </c>
      <c r="B75" s="16" t="s">
        <v>64</v>
      </c>
      <c r="C75" s="18" t="s">
        <v>190</v>
      </c>
      <c r="D75" s="18" t="s">
        <v>190</v>
      </c>
      <c r="E75" s="18" t="s">
        <v>190</v>
      </c>
      <c r="F75" s="18" t="s">
        <v>190</v>
      </c>
      <c r="G75" s="18" t="s">
        <v>190</v>
      </c>
      <c r="H75" s="18" t="s">
        <v>190</v>
      </c>
      <c r="I75" s="18" t="s">
        <v>190</v>
      </c>
      <c r="J75" s="18" t="s">
        <v>190</v>
      </c>
      <c r="K75" s="18" t="s">
        <v>190</v>
      </c>
      <c r="L75" s="18" t="s">
        <v>190</v>
      </c>
      <c r="M75" s="31">
        <v>189721</v>
      </c>
      <c r="N75" s="31">
        <v>189404</v>
      </c>
      <c r="O75" s="31">
        <v>189993</v>
      </c>
      <c r="P75" s="31">
        <v>190423</v>
      </c>
      <c r="Q75" s="31">
        <v>191829</v>
      </c>
      <c r="R75" s="31">
        <v>192824</v>
      </c>
      <c r="S75" s="31">
        <v>194316</v>
      </c>
      <c r="T75" s="31">
        <v>195223</v>
      </c>
      <c r="U75" s="31">
        <v>196314</v>
      </c>
      <c r="V75" s="21">
        <v>197820</v>
      </c>
      <c r="W75" s="21">
        <v>199676</v>
      </c>
      <c r="X75" s="21">
        <v>200582</v>
      </c>
      <c r="Y75" s="21">
        <v>201048</v>
      </c>
      <c r="Z75" s="21">
        <v>201689</v>
      </c>
      <c r="AA75" s="21">
        <v>201903</v>
      </c>
      <c r="AB75" s="21">
        <v>201762</v>
      </c>
      <c r="AC75" s="21">
        <v>201996</v>
      </c>
      <c r="AD75" s="21">
        <v>201937</v>
      </c>
      <c r="AE75" s="21">
        <v>202695</v>
      </c>
      <c r="AF75" s="18">
        <v>202163</v>
      </c>
      <c r="AG75" s="18">
        <v>202042</v>
      </c>
    </row>
    <row r="76" spans="1:33" x14ac:dyDescent="0.35">
      <c r="A76" s="16" t="s">
        <v>182</v>
      </c>
      <c r="B76" s="16" t="s">
        <v>65</v>
      </c>
      <c r="C76" s="18" t="s">
        <v>190</v>
      </c>
      <c r="D76" s="18" t="s">
        <v>190</v>
      </c>
      <c r="E76" s="18" t="s">
        <v>190</v>
      </c>
      <c r="F76" s="18" t="s">
        <v>190</v>
      </c>
      <c r="G76" s="18" t="s">
        <v>190</v>
      </c>
      <c r="H76" s="18" t="s">
        <v>190</v>
      </c>
      <c r="I76" s="18" t="s">
        <v>190</v>
      </c>
      <c r="J76" s="18" t="s">
        <v>190</v>
      </c>
      <c r="K76" s="18" t="s">
        <v>190</v>
      </c>
      <c r="L76" s="18" t="s">
        <v>190</v>
      </c>
      <c r="M76" s="31">
        <v>223879</v>
      </c>
      <c r="N76" s="31">
        <v>224983</v>
      </c>
      <c r="O76" s="31">
        <v>225710</v>
      </c>
      <c r="P76" s="31">
        <v>227758</v>
      </c>
      <c r="Q76" s="31">
        <v>229490</v>
      </c>
      <c r="R76" s="31">
        <v>231167</v>
      </c>
      <c r="S76" s="31">
        <v>232934</v>
      </c>
      <c r="T76" s="31">
        <v>234838</v>
      </c>
      <c r="U76" s="31">
        <v>236087</v>
      </c>
      <c r="V76" s="21">
        <v>237852</v>
      </c>
      <c r="W76" s="21">
        <v>240422</v>
      </c>
      <c r="X76" s="21">
        <v>241063</v>
      </c>
      <c r="Y76" s="21">
        <v>241431</v>
      </c>
      <c r="Z76" s="21">
        <v>242148</v>
      </c>
      <c r="AA76" s="21">
        <v>242823</v>
      </c>
      <c r="AB76" s="21">
        <v>243738</v>
      </c>
      <c r="AC76" s="21">
        <v>244199</v>
      </c>
      <c r="AD76" s="21">
        <v>244368</v>
      </c>
      <c r="AE76" s="21">
        <v>245371</v>
      </c>
      <c r="AF76" s="18">
        <v>246229</v>
      </c>
      <c r="AG76" s="18">
        <v>247969</v>
      </c>
    </row>
    <row r="77" spans="1:33" x14ac:dyDescent="0.35">
      <c r="A77" s="16" t="s">
        <v>182</v>
      </c>
      <c r="B77" s="16" t="s">
        <v>66</v>
      </c>
      <c r="C77" s="18" t="s">
        <v>190</v>
      </c>
      <c r="D77" s="18" t="s">
        <v>190</v>
      </c>
      <c r="E77" s="18" t="s">
        <v>190</v>
      </c>
      <c r="F77" s="18" t="s">
        <v>190</v>
      </c>
      <c r="G77" s="18" t="s">
        <v>190</v>
      </c>
      <c r="H77" s="18" t="s">
        <v>190</v>
      </c>
      <c r="I77" s="18" t="s">
        <v>190</v>
      </c>
      <c r="J77" s="18" t="s">
        <v>190</v>
      </c>
      <c r="K77" s="18" t="s">
        <v>190</v>
      </c>
      <c r="L77" s="18" t="s">
        <v>190</v>
      </c>
      <c r="M77" s="31">
        <v>18532</v>
      </c>
      <c r="N77" s="31">
        <v>18395</v>
      </c>
      <c r="O77" s="31">
        <v>18523</v>
      </c>
      <c r="P77" s="31">
        <v>18672</v>
      </c>
      <c r="Q77" s="31">
        <v>18686</v>
      </c>
      <c r="R77" s="31">
        <v>18719</v>
      </c>
      <c r="S77" s="31">
        <v>18703</v>
      </c>
      <c r="T77" s="31">
        <v>18597</v>
      </c>
      <c r="U77" s="31">
        <v>18556</v>
      </c>
      <c r="V77" s="21">
        <v>18392</v>
      </c>
      <c r="W77" s="21">
        <v>18282</v>
      </c>
      <c r="X77" s="21">
        <v>18135</v>
      </c>
      <c r="Y77" s="21">
        <v>18046</v>
      </c>
      <c r="Z77" s="21">
        <v>17802</v>
      </c>
      <c r="AA77" s="21">
        <v>17635</v>
      </c>
      <c r="AB77" s="21">
        <v>17574</v>
      </c>
      <c r="AC77" s="21">
        <v>17631</v>
      </c>
      <c r="AD77" s="21">
        <v>17497</v>
      </c>
      <c r="AE77" s="21">
        <v>17418</v>
      </c>
      <c r="AF77" s="18">
        <v>17257</v>
      </c>
      <c r="AG77" s="18">
        <v>17599</v>
      </c>
    </row>
    <row r="78" spans="1:33" x14ac:dyDescent="0.35">
      <c r="A78" s="16" t="s">
        <v>182</v>
      </c>
      <c r="B78" s="16" t="s">
        <v>67</v>
      </c>
      <c r="C78" s="18" t="s">
        <v>190</v>
      </c>
      <c r="D78" s="18" t="s">
        <v>190</v>
      </c>
      <c r="E78" s="18" t="s">
        <v>190</v>
      </c>
      <c r="F78" s="18" t="s">
        <v>190</v>
      </c>
      <c r="G78" s="18" t="s">
        <v>190</v>
      </c>
      <c r="H78" s="18" t="s">
        <v>190</v>
      </c>
      <c r="I78" s="18" t="s">
        <v>190</v>
      </c>
      <c r="J78" s="18" t="s">
        <v>190</v>
      </c>
      <c r="K78" s="18" t="s">
        <v>190</v>
      </c>
      <c r="L78" s="18" t="s">
        <v>190</v>
      </c>
      <c r="M78" s="31">
        <v>514167</v>
      </c>
      <c r="N78" s="31">
        <v>514747</v>
      </c>
      <c r="O78" s="31">
        <v>514148</v>
      </c>
      <c r="P78" s="31">
        <v>516552</v>
      </c>
      <c r="Q78" s="31">
        <v>521574</v>
      </c>
      <c r="R78" s="31">
        <v>525595</v>
      </c>
      <c r="S78" s="31">
        <v>531970</v>
      </c>
      <c r="T78" s="31">
        <v>537415</v>
      </c>
      <c r="U78" s="31">
        <v>542273</v>
      </c>
      <c r="V78" s="21">
        <v>549256</v>
      </c>
      <c r="W78" s="21">
        <v>557664</v>
      </c>
      <c r="X78" s="21">
        <v>562822</v>
      </c>
      <c r="Y78" s="21">
        <v>567591</v>
      </c>
      <c r="Z78" s="21">
        <v>573729</v>
      </c>
      <c r="AA78" s="21">
        <v>580960</v>
      </c>
      <c r="AB78" s="21">
        <v>590083</v>
      </c>
      <c r="AC78" s="21">
        <v>597356</v>
      </c>
      <c r="AD78" s="21">
        <v>603729</v>
      </c>
      <c r="AE78" s="21">
        <v>611332</v>
      </c>
      <c r="AF78" s="18">
        <v>615337</v>
      </c>
      <c r="AG78" s="18">
        <v>617452</v>
      </c>
    </row>
    <row r="79" spans="1:33" x14ac:dyDescent="0.35">
      <c r="A79" s="16" t="s">
        <v>182</v>
      </c>
      <c r="B79" s="16" t="s">
        <v>68</v>
      </c>
      <c r="C79" s="18" t="s">
        <v>190</v>
      </c>
      <c r="D79" s="18" t="s">
        <v>190</v>
      </c>
      <c r="E79" s="18" t="s">
        <v>190</v>
      </c>
      <c r="F79" s="18" t="s">
        <v>190</v>
      </c>
      <c r="G79" s="18" t="s">
        <v>190</v>
      </c>
      <c r="H79" s="18" t="s">
        <v>190</v>
      </c>
      <c r="I79" s="18" t="s">
        <v>190</v>
      </c>
      <c r="J79" s="18" t="s">
        <v>190</v>
      </c>
      <c r="K79" s="18" t="s">
        <v>190</v>
      </c>
      <c r="L79" s="18" t="s">
        <v>190</v>
      </c>
      <c r="M79" s="31">
        <v>74403</v>
      </c>
      <c r="N79" s="31">
        <v>75361</v>
      </c>
      <c r="O79" s="31">
        <v>76493</v>
      </c>
      <c r="P79" s="31">
        <v>77244</v>
      </c>
      <c r="Q79" s="31">
        <v>78201</v>
      </c>
      <c r="R79" s="31">
        <v>79090</v>
      </c>
      <c r="S79" s="31">
        <v>79780</v>
      </c>
      <c r="T79" s="31">
        <v>81182</v>
      </c>
      <c r="U79" s="31">
        <v>81431</v>
      </c>
      <c r="V79" s="21">
        <v>81998</v>
      </c>
      <c r="W79" s="21">
        <v>81881</v>
      </c>
      <c r="X79" s="21">
        <v>81536</v>
      </c>
      <c r="Y79" s="21">
        <v>83052</v>
      </c>
      <c r="Z79" s="21">
        <v>83526</v>
      </c>
      <c r="AA79" s="21">
        <v>84417</v>
      </c>
      <c r="AB79" s="21">
        <v>84921</v>
      </c>
      <c r="AC79" s="21">
        <v>84730</v>
      </c>
      <c r="AD79" s="21">
        <v>84611</v>
      </c>
      <c r="AE79" s="21">
        <v>84897</v>
      </c>
      <c r="AF79" s="18">
        <v>84837</v>
      </c>
      <c r="AG79" s="18">
        <v>85655</v>
      </c>
    </row>
    <row r="80" spans="1:33" x14ac:dyDescent="0.35">
      <c r="A80" s="16" t="s">
        <v>182</v>
      </c>
      <c r="B80" s="16" t="s">
        <v>69</v>
      </c>
      <c r="C80" s="18" t="s">
        <v>190</v>
      </c>
      <c r="D80" s="18" t="s">
        <v>190</v>
      </c>
      <c r="E80" s="18" t="s">
        <v>190</v>
      </c>
      <c r="F80" s="18" t="s">
        <v>190</v>
      </c>
      <c r="G80" s="18" t="s">
        <v>190</v>
      </c>
      <c r="H80" s="18" t="s">
        <v>190</v>
      </c>
      <c r="I80" s="18" t="s">
        <v>190</v>
      </c>
      <c r="J80" s="18" t="s">
        <v>190</v>
      </c>
      <c r="K80" s="18" t="s">
        <v>190</v>
      </c>
      <c r="L80" s="18" t="s">
        <v>190</v>
      </c>
      <c r="M80" s="31">
        <v>211563</v>
      </c>
      <c r="N80" s="31">
        <v>213493</v>
      </c>
      <c r="O80" s="31">
        <v>215030</v>
      </c>
      <c r="P80" s="31">
        <v>216757</v>
      </c>
      <c r="Q80" s="31">
        <v>219227</v>
      </c>
      <c r="R80" s="31">
        <v>221390</v>
      </c>
      <c r="S80" s="31">
        <v>223807</v>
      </c>
      <c r="T80" s="31">
        <v>225392</v>
      </c>
      <c r="U80" s="31">
        <v>226659</v>
      </c>
      <c r="V80" s="21">
        <v>228285</v>
      </c>
      <c r="W80" s="21">
        <v>230730</v>
      </c>
      <c r="X80" s="21">
        <v>231920</v>
      </c>
      <c r="Y80" s="21">
        <v>232954</v>
      </c>
      <c r="Z80" s="21">
        <v>233899</v>
      </c>
      <c r="AA80" s="21">
        <v>236167</v>
      </c>
      <c r="AB80" s="21">
        <v>238060</v>
      </c>
      <c r="AC80" s="21">
        <v>239100</v>
      </c>
      <c r="AD80" s="21">
        <v>239703</v>
      </c>
      <c r="AE80" s="21">
        <v>240492</v>
      </c>
      <c r="AF80" s="18">
        <v>240279</v>
      </c>
      <c r="AG80" s="18">
        <v>240554</v>
      </c>
    </row>
    <row r="81" spans="1:33" x14ac:dyDescent="0.35">
      <c r="A81" s="16" t="s">
        <v>182</v>
      </c>
      <c r="B81" s="16" t="s">
        <v>70</v>
      </c>
      <c r="C81" s="18" t="s">
        <v>190</v>
      </c>
      <c r="D81" s="18" t="s">
        <v>190</v>
      </c>
      <c r="E81" s="18" t="s">
        <v>190</v>
      </c>
      <c r="F81" s="18" t="s">
        <v>190</v>
      </c>
      <c r="G81" s="18" t="s">
        <v>190</v>
      </c>
      <c r="H81" s="18" t="s">
        <v>190</v>
      </c>
      <c r="I81" s="18" t="s">
        <v>190</v>
      </c>
      <c r="J81" s="18" t="s">
        <v>190</v>
      </c>
      <c r="K81" s="18" t="s">
        <v>190</v>
      </c>
      <c r="L81" s="18" t="s">
        <v>190</v>
      </c>
      <c r="M81" s="31">
        <v>15840</v>
      </c>
      <c r="N81" s="31">
        <v>15827</v>
      </c>
      <c r="O81" s="31">
        <v>16030</v>
      </c>
      <c r="P81" s="31">
        <v>16247</v>
      </c>
      <c r="Q81" s="31">
        <v>16500</v>
      </c>
      <c r="R81" s="31">
        <v>16664</v>
      </c>
      <c r="S81" s="31">
        <v>16908</v>
      </c>
      <c r="T81" s="31">
        <v>17027</v>
      </c>
      <c r="U81" s="31">
        <v>17031</v>
      </c>
      <c r="V81" s="21">
        <v>17182</v>
      </c>
      <c r="W81" s="21">
        <v>17229</v>
      </c>
      <c r="X81" s="21">
        <v>17315</v>
      </c>
      <c r="Y81" s="21">
        <v>17401</v>
      </c>
      <c r="Z81" s="21">
        <v>17274</v>
      </c>
      <c r="AA81" s="21">
        <v>17288</v>
      </c>
      <c r="AB81" s="21">
        <v>17314</v>
      </c>
      <c r="AC81" s="21">
        <v>17422</v>
      </c>
      <c r="AD81" s="21">
        <v>17395</v>
      </c>
      <c r="AE81" s="21">
        <v>17375</v>
      </c>
      <c r="AF81" s="18">
        <v>17355</v>
      </c>
      <c r="AG81" s="18">
        <v>17741</v>
      </c>
    </row>
    <row r="82" spans="1:33" x14ac:dyDescent="0.35">
      <c r="A82" s="16" t="s">
        <v>182</v>
      </c>
      <c r="B82" s="16" t="s">
        <v>71</v>
      </c>
      <c r="C82" s="18" t="s">
        <v>190</v>
      </c>
      <c r="D82" s="18" t="s">
        <v>190</v>
      </c>
      <c r="E82" s="18" t="s">
        <v>190</v>
      </c>
      <c r="F82" s="18" t="s">
        <v>190</v>
      </c>
      <c r="G82" s="18" t="s">
        <v>190</v>
      </c>
      <c r="H82" s="18" t="s">
        <v>190</v>
      </c>
      <c r="I82" s="18" t="s">
        <v>190</v>
      </c>
      <c r="J82" s="18" t="s">
        <v>190</v>
      </c>
      <c r="K82" s="18" t="s">
        <v>190</v>
      </c>
      <c r="L82" s="18" t="s">
        <v>190</v>
      </c>
      <c r="M82" s="31">
        <v>17242</v>
      </c>
      <c r="N82" s="31">
        <v>17141</v>
      </c>
      <c r="O82" s="31">
        <v>17224</v>
      </c>
      <c r="P82" s="31">
        <v>17438</v>
      </c>
      <c r="Q82" s="31">
        <v>17717</v>
      </c>
      <c r="R82" s="31">
        <v>18017</v>
      </c>
      <c r="S82" s="31">
        <v>18180</v>
      </c>
      <c r="T82" s="31">
        <v>18173</v>
      </c>
      <c r="U82" s="31">
        <v>18293</v>
      </c>
      <c r="V82" s="21">
        <v>18484</v>
      </c>
      <c r="W82" s="21">
        <v>18657</v>
      </c>
      <c r="X82" s="21">
        <v>18706</v>
      </c>
      <c r="Y82" s="21">
        <v>18702</v>
      </c>
      <c r="Z82" s="21">
        <v>18683</v>
      </c>
      <c r="AA82" s="21">
        <v>18858</v>
      </c>
      <c r="AB82" s="21">
        <v>18809</v>
      </c>
      <c r="AC82" s="21">
        <v>18651</v>
      </c>
      <c r="AD82" s="21">
        <v>18522</v>
      </c>
      <c r="AE82" s="21">
        <v>18357</v>
      </c>
      <c r="AF82" s="18">
        <v>18165</v>
      </c>
      <c r="AG82" s="18">
        <v>18192</v>
      </c>
    </row>
    <row r="83" spans="1:33" x14ac:dyDescent="0.35">
      <c r="A83" s="16" t="s">
        <v>182</v>
      </c>
      <c r="B83" s="16" t="s">
        <v>72</v>
      </c>
      <c r="C83" s="18" t="s">
        <v>190</v>
      </c>
      <c r="D83" s="18" t="s">
        <v>190</v>
      </c>
      <c r="E83" s="18" t="s">
        <v>190</v>
      </c>
      <c r="F83" s="18" t="s">
        <v>190</v>
      </c>
      <c r="G83" s="18" t="s">
        <v>190</v>
      </c>
      <c r="H83" s="18" t="s">
        <v>190</v>
      </c>
      <c r="I83" s="18" t="s">
        <v>190</v>
      </c>
      <c r="J83" s="18" t="s">
        <v>190</v>
      </c>
      <c r="K83" s="18" t="s">
        <v>190</v>
      </c>
      <c r="L83" s="18" t="s">
        <v>190</v>
      </c>
      <c r="M83" s="31">
        <v>42051</v>
      </c>
      <c r="N83" s="31">
        <v>42547</v>
      </c>
      <c r="O83" s="31">
        <v>43228</v>
      </c>
      <c r="P83" s="31">
        <v>43953</v>
      </c>
      <c r="Q83" s="31">
        <v>44313</v>
      </c>
      <c r="R83" s="31">
        <v>44891</v>
      </c>
      <c r="S83" s="31">
        <v>45566</v>
      </c>
      <c r="T83" s="31">
        <v>46041</v>
      </c>
      <c r="U83" s="31">
        <v>46345</v>
      </c>
      <c r="V83" s="21">
        <v>46698</v>
      </c>
      <c r="W83" s="21">
        <v>46999</v>
      </c>
      <c r="X83" s="21">
        <v>47161</v>
      </c>
      <c r="Y83" s="21">
        <v>47350</v>
      </c>
      <c r="Z83" s="21">
        <v>47644</v>
      </c>
      <c r="AA83" s="21">
        <v>47740</v>
      </c>
      <c r="AB83" s="21">
        <v>48171</v>
      </c>
      <c r="AC83" s="21">
        <v>48425</v>
      </c>
      <c r="AD83" s="21">
        <v>48767</v>
      </c>
      <c r="AE83" s="21">
        <v>49086</v>
      </c>
      <c r="AF83" s="18">
        <v>49083</v>
      </c>
      <c r="AG83" s="18">
        <v>49491</v>
      </c>
    </row>
    <row r="84" spans="1:33" x14ac:dyDescent="0.35">
      <c r="A84" s="16" t="s">
        <v>182</v>
      </c>
      <c r="B84" s="16" t="s">
        <v>73</v>
      </c>
      <c r="C84" s="18" t="s">
        <v>190</v>
      </c>
      <c r="D84" s="18" t="s">
        <v>190</v>
      </c>
      <c r="E84" s="18" t="s">
        <v>190</v>
      </c>
      <c r="F84" s="18" t="s">
        <v>190</v>
      </c>
      <c r="G84" s="18" t="s">
        <v>190</v>
      </c>
      <c r="H84" s="18" t="s">
        <v>190</v>
      </c>
      <c r="I84" s="18" t="s">
        <v>190</v>
      </c>
      <c r="J84" s="18" t="s">
        <v>190</v>
      </c>
      <c r="K84" s="18" t="s">
        <v>190</v>
      </c>
      <c r="L84" s="18" t="s">
        <v>190</v>
      </c>
      <c r="M84" s="31">
        <v>9626</v>
      </c>
      <c r="N84" s="31">
        <v>9654</v>
      </c>
      <c r="O84" s="31">
        <v>9675</v>
      </c>
      <c r="P84" s="31">
        <v>9715</v>
      </c>
      <c r="Q84" s="31">
        <v>9716</v>
      </c>
      <c r="R84" s="31">
        <v>9727</v>
      </c>
      <c r="S84" s="31">
        <v>9679</v>
      </c>
      <c r="T84" s="31">
        <v>9646</v>
      </c>
      <c r="U84" s="31">
        <v>9607</v>
      </c>
      <c r="V84" s="21">
        <v>9520</v>
      </c>
      <c r="W84" s="21">
        <v>9437</v>
      </c>
      <c r="X84" s="21">
        <v>9398</v>
      </c>
      <c r="Y84" s="21">
        <v>9423</v>
      </c>
      <c r="Z84" s="21">
        <v>9363</v>
      </c>
      <c r="AA84" s="21">
        <v>9360</v>
      </c>
      <c r="AB84" s="21">
        <v>9360</v>
      </c>
      <c r="AC84" s="21">
        <v>9366</v>
      </c>
      <c r="AD84" s="21">
        <v>9324</v>
      </c>
      <c r="AE84" s="21">
        <v>9285</v>
      </c>
      <c r="AF84" s="18">
        <v>9223</v>
      </c>
      <c r="AG84" s="18">
        <v>9274</v>
      </c>
    </row>
    <row r="85" spans="1:33" x14ac:dyDescent="0.35">
      <c r="A85" s="16" t="s">
        <v>182</v>
      </c>
      <c r="B85" s="16" t="s">
        <v>53</v>
      </c>
      <c r="C85" s="18" t="s">
        <v>190</v>
      </c>
      <c r="D85" s="18" t="s">
        <v>190</v>
      </c>
      <c r="E85" s="18" t="s">
        <v>190</v>
      </c>
      <c r="F85" s="18" t="s">
        <v>190</v>
      </c>
      <c r="G85" s="18" t="s">
        <v>190</v>
      </c>
      <c r="H85" s="18" t="s">
        <v>190</v>
      </c>
      <c r="I85" s="18" t="s">
        <v>190</v>
      </c>
      <c r="J85" s="18" t="s">
        <v>190</v>
      </c>
      <c r="K85" s="18" t="s">
        <v>190</v>
      </c>
      <c r="L85" s="18" t="s">
        <v>190</v>
      </c>
      <c r="M85" s="31">
        <v>987658</v>
      </c>
      <c r="N85" s="31">
        <v>988172</v>
      </c>
      <c r="O85" s="31">
        <v>987244</v>
      </c>
      <c r="P85" s="31">
        <v>987757</v>
      </c>
      <c r="Q85" s="31">
        <v>990129</v>
      </c>
      <c r="R85" s="31">
        <v>991731</v>
      </c>
      <c r="S85" s="31">
        <v>997788</v>
      </c>
      <c r="T85" s="31">
        <v>1005270</v>
      </c>
      <c r="U85" s="31">
        <v>1013743</v>
      </c>
      <c r="V85" s="21">
        <v>1021741</v>
      </c>
      <c r="W85" s="21">
        <v>1031317</v>
      </c>
      <c r="X85" s="21">
        <v>1034457</v>
      </c>
      <c r="Y85" s="21">
        <v>1036535</v>
      </c>
      <c r="Z85" s="21">
        <v>1042025</v>
      </c>
      <c r="AA85" s="21">
        <v>1049531</v>
      </c>
      <c r="AB85" s="21">
        <v>1060135</v>
      </c>
      <c r="AC85" s="21">
        <v>1067878</v>
      </c>
      <c r="AD85" s="21">
        <v>1074033</v>
      </c>
      <c r="AE85" s="21">
        <v>1082519</v>
      </c>
      <c r="AF85" s="18">
        <v>1086373</v>
      </c>
      <c r="AG85" s="18">
        <v>1089244</v>
      </c>
    </row>
    <row r="86" spans="1:33" x14ac:dyDescent="0.35">
      <c r="A86" s="16" t="s">
        <v>182</v>
      </c>
      <c r="B86" s="16" t="s">
        <v>74</v>
      </c>
      <c r="C86" s="18" t="s">
        <v>190</v>
      </c>
      <c r="D86" s="18" t="s">
        <v>190</v>
      </c>
      <c r="E86" s="18" t="s">
        <v>190</v>
      </c>
      <c r="F86" s="18" t="s">
        <v>190</v>
      </c>
      <c r="G86" s="18" t="s">
        <v>190</v>
      </c>
      <c r="H86" s="18" t="s">
        <v>190</v>
      </c>
      <c r="I86" s="18" t="s">
        <v>190</v>
      </c>
      <c r="J86" s="18" t="s">
        <v>190</v>
      </c>
      <c r="K86" s="18" t="s">
        <v>190</v>
      </c>
      <c r="L86" s="18" t="s">
        <v>190</v>
      </c>
      <c r="M86" s="31">
        <v>7711</v>
      </c>
      <c r="N86" s="31">
        <v>7766</v>
      </c>
      <c r="O86" s="31">
        <v>7787</v>
      </c>
      <c r="P86" s="31">
        <v>7929</v>
      </c>
      <c r="Q86" s="31">
        <v>8007</v>
      </c>
      <c r="R86" s="31">
        <v>8052</v>
      </c>
      <c r="S86" s="31">
        <v>8095</v>
      </c>
      <c r="T86" s="31">
        <v>8127</v>
      </c>
      <c r="U86" s="31">
        <v>8174</v>
      </c>
      <c r="V86" s="21">
        <v>8276</v>
      </c>
      <c r="W86" s="21">
        <v>8293</v>
      </c>
      <c r="X86" s="21">
        <v>8337</v>
      </c>
      <c r="Y86" s="21">
        <v>8354</v>
      </c>
      <c r="Z86" s="21">
        <v>8386</v>
      </c>
      <c r="AA86" s="21">
        <v>8325</v>
      </c>
      <c r="AB86" s="21">
        <v>8336</v>
      </c>
      <c r="AC86" s="21">
        <v>8307</v>
      </c>
      <c r="AD86" s="21">
        <v>8337</v>
      </c>
      <c r="AE86" s="21">
        <v>8352</v>
      </c>
      <c r="AF86" s="18">
        <v>8402</v>
      </c>
      <c r="AG86" s="18">
        <v>8568</v>
      </c>
    </row>
    <row r="87" spans="1:33" x14ac:dyDescent="0.35">
      <c r="A87" s="16" t="s">
        <v>182</v>
      </c>
      <c r="B87" s="16" t="s">
        <v>75</v>
      </c>
      <c r="C87" s="18" t="s">
        <v>190</v>
      </c>
      <c r="D87" s="18" t="s">
        <v>190</v>
      </c>
      <c r="E87" s="18" t="s">
        <v>190</v>
      </c>
      <c r="F87" s="18" t="s">
        <v>190</v>
      </c>
      <c r="G87" s="18" t="s">
        <v>190</v>
      </c>
      <c r="H87" s="18" t="s">
        <v>190</v>
      </c>
      <c r="I87" s="18" t="s">
        <v>190</v>
      </c>
      <c r="J87" s="18" t="s">
        <v>190</v>
      </c>
      <c r="K87" s="18" t="s">
        <v>190</v>
      </c>
      <c r="L87" s="18" t="s">
        <v>190</v>
      </c>
      <c r="M87" s="31">
        <v>69531</v>
      </c>
      <c r="N87" s="31">
        <v>69491</v>
      </c>
      <c r="O87" s="31">
        <v>69394</v>
      </c>
      <c r="P87" s="31">
        <v>69159</v>
      </c>
      <c r="Q87" s="31">
        <v>69221</v>
      </c>
      <c r="R87" s="31">
        <v>69193</v>
      </c>
      <c r="S87" s="31">
        <v>69349</v>
      </c>
      <c r="T87" s="31">
        <v>69543</v>
      </c>
      <c r="U87" s="31">
        <v>69463</v>
      </c>
      <c r="V87" s="21">
        <v>69517</v>
      </c>
      <c r="W87" s="21">
        <v>69443</v>
      </c>
      <c r="X87" s="21">
        <v>69173</v>
      </c>
      <c r="Y87" s="21">
        <v>68978</v>
      </c>
      <c r="Z87" s="21">
        <v>68654</v>
      </c>
      <c r="AA87" s="21">
        <v>68452</v>
      </c>
      <c r="AB87" s="21">
        <v>68223</v>
      </c>
      <c r="AC87" s="21">
        <v>67968</v>
      </c>
      <c r="AD87" s="21">
        <v>67429</v>
      </c>
      <c r="AE87" s="21">
        <v>67098</v>
      </c>
      <c r="AF87" s="18">
        <v>66561</v>
      </c>
      <c r="AG87" s="18">
        <v>66482</v>
      </c>
    </row>
    <row r="88" spans="1:33" x14ac:dyDescent="0.35">
      <c r="A88" s="16" t="s">
        <v>182</v>
      </c>
      <c r="B88" s="16" t="s">
        <v>76</v>
      </c>
      <c r="C88" s="18" t="s">
        <v>190</v>
      </c>
      <c r="D88" s="18" t="s">
        <v>190</v>
      </c>
      <c r="E88" s="18" t="s">
        <v>190</v>
      </c>
      <c r="F88" s="18" t="s">
        <v>190</v>
      </c>
      <c r="G88" s="18" t="s">
        <v>190</v>
      </c>
      <c r="H88" s="18" t="s">
        <v>190</v>
      </c>
      <c r="I88" s="18" t="s">
        <v>190</v>
      </c>
      <c r="J88" s="18" t="s">
        <v>190</v>
      </c>
      <c r="K88" s="18" t="s">
        <v>190</v>
      </c>
      <c r="L88" s="18" t="s">
        <v>190</v>
      </c>
      <c r="M88" s="31">
        <v>27731</v>
      </c>
      <c r="N88" s="31">
        <v>27808</v>
      </c>
      <c r="O88" s="31">
        <v>27787</v>
      </c>
      <c r="P88" s="31">
        <v>27865</v>
      </c>
      <c r="Q88" s="31">
        <v>28033</v>
      </c>
      <c r="R88" s="31">
        <v>28162</v>
      </c>
      <c r="S88" s="31">
        <v>28390</v>
      </c>
      <c r="T88" s="31">
        <v>28767</v>
      </c>
      <c r="U88" s="31">
        <v>28813</v>
      </c>
      <c r="V88" s="21">
        <v>28890</v>
      </c>
      <c r="W88" s="21">
        <v>28966</v>
      </c>
      <c r="X88" s="21">
        <v>28899</v>
      </c>
      <c r="Y88" s="21">
        <v>28918</v>
      </c>
      <c r="Z88" s="21">
        <v>28817</v>
      </c>
      <c r="AA88" s="21">
        <v>28696</v>
      </c>
      <c r="AB88" s="21">
        <v>28618</v>
      </c>
      <c r="AC88" s="21">
        <v>28760</v>
      </c>
      <c r="AD88" s="21">
        <v>28661</v>
      </c>
      <c r="AE88" s="21">
        <v>28570</v>
      </c>
      <c r="AF88" s="18">
        <v>28458</v>
      </c>
      <c r="AG88" s="18">
        <v>28608</v>
      </c>
    </row>
    <row r="89" spans="1:33" x14ac:dyDescent="0.35">
      <c r="A89" s="16" t="s">
        <v>182</v>
      </c>
      <c r="B89" s="16" t="s">
        <v>77</v>
      </c>
      <c r="C89" s="18" t="s">
        <v>190</v>
      </c>
      <c r="D89" s="18" t="s">
        <v>190</v>
      </c>
      <c r="E89" s="18" t="s">
        <v>190</v>
      </c>
      <c r="F89" s="18" t="s">
        <v>190</v>
      </c>
      <c r="G89" s="18" t="s">
        <v>190</v>
      </c>
      <c r="H89" s="18" t="s">
        <v>190</v>
      </c>
      <c r="I89" s="18" t="s">
        <v>190</v>
      </c>
      <c r="J89" s="18" t="s">
        <v>190</v>
      </c>
      <c r="K89" s="18" t="s">
        <v>190</v>
      </c>
      <c r="L89" s="18" t="s">
        <v>190</v>
      </c>
      <c r="M89" s="31">
        <v>80572</v>
      </c>
      <c r="N89" s="31">
        <v>81422</v>
      </c>
      <c r="O89" s="31">
        <v>82612</v>
      </c>
      <c r="P89" s="31">
        <v>84137</v>
      </c>
      <c r="Q89" s="31">
        <v>86126</v>
      </c>
      <c r="R89" s="31">
        <v>87918</v>
      </c>
      <c r="S89" s="31">
        <v>89949</v>
      </c>
      <c r="T89" s="31">
        <v>91607</v>
      </c>
      <c r="U89" s="31">
        <v>92761</v>
      </c>
      <c r="V89" s="21">
        <v>94009</v>
      </c>
      <c r="W89" s="21">
        <v>95532</v>
      </c>
      <c r="X89" s="21">
        <v>95948</v>
      </c>
      <c r="Y89" s="21">
        <v>96275</v>
      </c>
      <c r="Z89" s="21">
        <v>96910</v>
      </c>
      <c r="AA89" s="21">
        <v>98123</v>
      </c>
      <c r="AB89" s="21">
        <v>98501</v>
      </c>
      <c r="AC89" s="21">
        <v>99250</v>
      </c>
      <c r="AD89" s="21">
        <v>99660</v>
      </c>
      <c r="AE89" s="21">
        <v>100076</v>
      </c>
      <c r="AF89" s="18">
        <v>100423</v>
      </c>
      <c r="AG89" s="18">
        <v>101738</v>
      </c>
    </row>
    <row r="90" spans="1:33" x14ac:dyDescent="0.35">
      <c r="A90" s="16" t="s">
        <v>182</v>
      </c>
      <c r="B90" s="16" t="s">
        <v>78</v>
      </c>
      <c r="C90" s="18" t="s">
        <v>190</v>
      </c>
      <c r="D90" s="18" t="s">
        <v>190</v>
      </c>
      <c r="E90" s="18" t="s">
        <v>190</v>
      </c>
      <c r="F90" s="18" t="s">
        <v>190</v>
      </c>
      <c r="G90" s="18" t="s">
        <v>190</v>
      </c>
      <c r="H90" s="18" t="s">
        <v>190</v>
      </c>
      <c r="I90" s="18" t="s">
        <v>190</v>
      </c>
      <c r="J90" s="18" t="s">
        <v>190</v>
      </c>
      <c r="K90" s="18" t="s">
        <v>190</v>
      </c>
      <c r="L90" s="18" t="s">
        <v>190</v>
      </c>
      <c r="M90" s="31">
        <v>164152</v>
      </c>
      <c r="N90" s="31">
        <v>164842</v>
      </c>
      <c r="O90" s="31">
        <v>165696</v>
      </c>
      <c r="P90" s="31">
        <v>166511</v>
      </c>
      <c r="Q90" s="31">
        <v>167205</v>
      </c>
      <c r="R90" s="31">
        <v>167709</v>
      </c>
      <c r="S90" s="31">
        <v>168781</v>
      </c>
      <c r="T90" s="31">
        <v>169865</v>
      </c>
      <c r="U90" s="31">
        <v>170260</v>
      </c>
      <c r="V90" s="21">
        <v>170975</v>
      </c>
      <c r="W90" s="21">
        <v>171859</v>
      </c>
      <c r="X90" s="21">
        <v>171629</v>
      </c>
      <c r="Y90" s="21">
        <v>171482</v>
      </c>
      <c r="Z90" s="21">
        <v>171295</v>
      </c>
      <c r="AA90" s="21">
        <v>171088</v>
      </c>
      <c r="AB90" s="21">
        <v>171064</v>
      </c>
      <c r="AC90" s="21">
        <v>171156</v>
      </c>
      <c r="AD90" s="21">
        <v>170866</v>
      </c>
      <c r="AE90" s="21">
        <v>170856</v>
      </c>
      <c r="AF90" s="18">
        <v>170389</v>
      </c>
      <c r="AG90" s="18">
        <v>170906</v>
      </c>
    </row>
    <row r="91" spans="1:33" x14ac:dyDescent="0.35">
      <c r="A91" s="16" t="s">
        <v>182</v>
      </c>
      <c r="B91" s="16" t="s">
        <v>79</v>
      </c>
      <c r="C91" s="18" t="s">
        <v>190</v>
      </c>
      <c r="D91" s="18" t="s">
        <v>190</v>
      </c>
      <c r="E91" s="18" t="s">
        <v>190</v>
      </c>
      <c r="F91" s="18" t="s">
        <v>190</v>
      </c>
      <c r="G91" s="18" t="s">
        <v>190</v>
      </c>
      <c r="H91" s="18" t="s">
        <v>190</v>
      </c>
      <c r="I91" s="18" t="s">
        <v>190</v>
      </c>
      <c r="J91" s="18" t="s">
        <v>190</v>
      </c>
      <c r="K91" s="18" t="s">
        <v>190</v>
      </c>
      <c r="L91" s="18" t="s">
        <v>190</v>
      </c>
      <c r="M91" s="31">
        <v>139418</v>
      </c>
      <c r="N91" s="31">
        <v>141062</v>
      </c>
      <c r="O91" s="31">
        <v>142808</v>
      </c>
      <c r="P91" s="31">
        <v>144774</v>
      </c>
      <c r="Q91" s="31">
        <v>146391</v>
      </c>
      <c r="R91" s="31">
        <v>148339</v>
      </c>
      <c r="S91" s="31">
        <v>150615</v>
      </c>
      <c r="T91" s="31">
        <v>152456</v>
      </c>
      <c r="U91" s="31">
        <v>153958</v>
      </c>
      <c r="V91" s="21">
        <v>155003</v>
      </c>
      <c r="W91" s="21">
        <v>156192</v>
      </c>
      <c r="X91" s="21">
        <v>157065</v>
      </c>
      <c r="Y91" s="21">
        <v>157268</v>
      </c>
      <c r="Z91" s="21">
        <v>158226</v>
      </c>
      <c r="AA91" s="21">
        <v>159574</v>
      </c>
      <c r="AB91" s="21">
        <v>160878</v>
      </c>
      <c r="AC91" s="21">
        <v>162013</v>
      </c>
      <c r="AD91" s="21">
        <v>162741</v>
      </c>
      <c r="AE91" s="21">
        <v>163717</v>
      </c>
      <c r="AF91" s="18">
        <v>164680</v>
      </c>
      <c r="AG91" s="18">
        <v>166705</v>
      </c>
    </row>
    <row r="92" spans="1:33" x14ac:dyDescent="0.35">
      <c r="A92" s="16" t="s">
        <v>182</v>
      </c>
      <c r="B92" s="16" t="s">
        <v>80</v>
      </c>
      <c r="C92" s="18" t="s">
        <v>190</v>
      </c>
      <c r="D92" s="18" t="s">
        <v>190</v>
      </c>
      <c r="E92" s="18" t="s">
        <v>190</v>
      </c>
      <c r="F92" s="18" t="s">
        <v>190</v>
      </c>
      <c r="G92" s="18" t="s">
        <v>190</v>
      </c>
      <c r="H92" s="18" t="s">
        <v>190</v>
      </c>
      <c r="I92" s="18" t="s">
        <v>190</v>
      </c>
      <c r="J92" s="18" t="s">
        <v>190</v>
      </c>
      <c r="K92" s="18" t="s">
        <v>190</v>
      </c>
      <c r="L92" s="18" t="s">
        <v>190</v>
      </c>
      <c r="M92" s="31">
        <v>7890</v>
      </c>
      <c r="N92" s="31">
        <v>7863</v>
      </c>
      <c r="O92" s="31">
        <v>7944</v>
      </c>
      <c r="P92" s="31">
        <v>7957</v>
      </c>
      <c r="Q92" s="31">
        <v>8100</v>
      </c>
      <c r="R92" s="31">
        <v>8149</v>
      </c>
      <c r="S92" s="31">
        <v>8174</v>
      </c>
      <c r="T92" s="31">
        <v>8139</v>
      </c>
      <c r="U92" s="31">
        <v>8133</v>
      </c>
      <c r="V92" s="21">
        <v>8044</v>
      </c>
      <c r="W92" s="21">
        <v>7974</v>
      </c>
      <c r="X92" s="21">
        <v>7970</v>
      </c>
      <c r="Y92" s="21">
        <v>7934</v>
      </c>
      <c r="Z92" s="21">
        <v>7946</v>
      </c>
      <c r="AA92" s="21">
        <v>7872</v>
      </c>
      <c r="AB92" s="21">
        <v>7761</v>
      </c>
      <c r="AC92" s="21">
        <v>7786</v>
      </c>
      <c r="AD92" s="21">
        <v>7798</v>
      </c>
      <c r="AE92" s="21">
        <v>7725</v>
      </c>
      <c r="AF92" s="18">
        <v>7692</v>
      </c>
      <c r="AG92" s="18">
        <v>7839</v>
      </c>
    </row>
    <row r="93" spans="1:33" x14ac:dyDescent="0.35">
      <c r="A93" s="16" t="s">
        <v>182</v>
      </c>
      <c r="B93" s="16" t="s">
        <v>81</v>
      </c>
      <c r="C93" s="18" t="s">
        <v>190</v>
      </c>
      <c r="D93" s="18" t="s">
        <v>190</v>
      </c>
      <c r="E93" s="18" t="s">
        <v>190</v>
      </c>
      <c r="F93" s="18" t="s">
        <v>190</v>
      </c>
      <c r="G93" s="18" t="s">
        <v>190</v>
      </c>
      <c r="H93" s="18" t="s">
        <v>190</v>
      </c>
      <c r="I93" s="18" t="s">
        <v>190</v>
      </c>
      <c r="J93" s="18" t="s">
        <v>190</v>
      </c>
      <c r="K93" s="18" t="s">
        <v>190</v>
      </c>
      <c r="L93" s="18" t="s">
        <v>190</v>
      </c>
      <c r="M93" s="31">
        <v>323842</v>
      </c>
      <c r="N93" s="31">
        <v>325707</v>
      </c>
      <c r="O93" s="31">
        <v>327209</v>
      </c>
      <c r="P93" s="31">
        <v>330213</v>
      </c>
      <c r="Q93" s="31">
        <v>332659</v>
      </c>
      <c r="R93" s="31">
        <v>335270</v>
      </c>
      <c r="S93" s="31">
        <v>338275</v>
      </c>
      <c r="T93" s="31">
        <v>340649</v>
      </c>
      <c r="U93" s="31">
        <v>342574</v>
      </c>
      <c r="V93" s="21">
        <v>344119</v>
      </c>
      <c r="W93" s="21">
        <v>345811</v>
      </c>
      <c r="X93" s="21">
        <v>346182</v>
      </c>
      <c r="Y93" s="21">
        <v>346876</v>
      </c>
      <c r="Z93" s="21">
        <v>347466</v>
      </c>
      <c r="AA93" s="21">
        <v>348181</v>
      </c>
      <c r="AB93" s="21">
        <v>349608</v>
      </c>
      <c r="AC93" s="21">
        <v>350450</v>
      </c>
      <c r="AD93" s="21">
        <v>350859</v>
      </c>
      <c r="AE93" s="21">
        <v>352374</v>
      </c>
      <c r="AF93" s="18">
        <v>352585</v>
      </c>
      <c r="AG93" s="18">
        <v>353706</v>
      </c>
    </row>
    <row r="94" spans="1:33" x14ac:dyDescent="0.35">
      <c r="A94" s="16" t="s">
        <v>182</v>
      </c>
      <c r="B94" s="16" t="s">
        <v>82</v>
      </c>
      <c r="C94" s="18" t="s">
        <v>190</v>
      </c>
      <c r="D94" s="18" t="s">
        <v>190</v>
      </c>
      <c r="E94" s="18" t="s">
        <v>190</v>
      </c>
      <c r="F94" s="18" t="s">
        <v>190</v>
      </c>
      <c r="G94" s="18" t="s">
        <v>190</v>
      </c>
      <c r="H94" s="18" t="s">
        <v>190</v>
      </c>
      <c r="I94" s="18" t="s">
        <v>190</v>
      </c>
      <c r="J94" s="18" t="s">
        <v>190</v>
      </c>
      <c r="K94" s="18" t="s">
        <v>190</v>
      </c>
      <c r="L94" s="18" t="s">
        <v>190</v>
      </c>
      <c r="M94" s="31">
        <v>6107</v>
      </c>
      <c r="N94" s="31">
        <v>6178</v>
      </c>
      <c r="O94" s="31">
        <v>6196</v>
      </c>
      <c r="P94" s="31">
        <v>6269</v>
      </c>
      <c r="Q94" s="31">
        <v>6368</v>
      </c>
      <c r="R94" s="31">
        <v>6301</v>
      </c>
      <c r="S94" s="31">
        <v>6294</v>
      </c>
      <c r="T94" s="31">
        <v>6300</v>
      </c>
      <c r="U94" s="31">
        <v>6292</v>
      </c>
      <c r="V94" s="21">
        <v>6225</v>
      </c>
      <c r="W94" s="21">
        <v>6231</v>
      </c>
      <c r="X94" s="21">
        <v>6227</v>
      </c>
      <c r="Y94" s="21">
        <v>6216</v>
      </c>
      <c r="Z94" s="21">
        <v>6207</v>
      </c>
      <c r="AA94" s="21">
        <v>6163</v>
      </c>
      <c r="AB94" s="21">
        <v>6073</v>
      </c>
      <c r="AC94" s="21">
        <v>6118</v>
      </c>
      <c r="AD94" s="21">
        <v>6137</v>
      </c>
      <c r="AE94" s="21">
        <v>6072</v>
      </c>
      <c r="AF94" s="18">
        <v>6050</v>
      </c>
      <c r="AG94" s="18">
        <v>6226</v>
      </c>
    </row>
    <row r="95" spans="1:33" x14ac:dyDescent="0.35">
      <c r="A95" s="16" t="s">
        <v>182</v>
      </c>
      <c r="B95" s="16" t="s">
        <v>83</v>
      </c>
      <c r="C95" s="18" t="s">
        <v>190</v>
      </c>
      <c r="D95" s="18" t="s">
        <v>190</v>
      </c>
      <c r="E95" s="18" t="s">
        <v>190</v>
      </c>
      <c r="F95" s="18" t="s">
        <v>190</v>
      </c>
      <c r="G95" s="18" t="s">
        <v>190</v>
      </c>
      <c r="H95" s="18" t="s">
        <v>190</v>
      </c>
      <c r="I95" s="18" t="s">
        <v>190</v>
      </c>
      <c r="J95" s="18" t="s">
        <v>190</v>
      </c>
      <c r="K95" s="18" t="s">
        <v>190</v>
      </c>
      <c r="L95" s="18" t="s">
        <v>190</v>
      </c>
      <c r="M95" s="31">
        <v>10678</v>
      </c>
      <c r="N95" s="31">
        <v>10639</v>
      </c>
      <c r="O95" s="31">
        <v>10781</v>
      </c>
      <c r="P95" s="31">
        <v>10851</v>
      </c>
      <c r="Q95" s="31">
        <v>11063</v>
      </c>
      <c r="R95" s="31">
        <v>11111</v>
      </c>
      <c r="S95" s="31">
        <v>11136</v>
      </c>
      <c r="T95" s="31">
        <v>11148</v>
      </c>
      <c r="U95" s="31">
        <v>11247</v>
      </c>
      <c r="V95" s="21">
        <v>11116</v>
      </c>
      <c r="W95" s="21">
        <v>11151</v>
      </c>
      <c r="X95" s="21">
        <v>11081</v>
      </c>
      <c r="Y95" s="21">
        <v>11002</v>
      </c>
      <c r="Z95" s="21">
        <v>10997</v>
      </c>
      <c r="AA95" s="21">
        <v>11000</v>
      </c>
      <c r="AB95" s="21">
        <v>11039</v>
      </c>
      <c r="AC95" s="21">
        <v>11017</v>
      </c>
      <c r="AD95" s="21">
        <v>10947</v>
      </c>
      <c r="AE95" s="21">
        <v>11003</v>
      </c>
      <c r="AF95" s="18">
        <v>10964</v>
      </c>
      <c r="AG95" s="18">
        <v>11103</v>
      </c>
    </row>
    <row r="96" spans="1:33" x14ac:dyDescent="0.35">
      <c r="A96" s="16" t="s">
        <v>182</v>
      </c>
      <c r="B96" s="16" t="s">
        <v>84</v>
      </c>
      <c r="C96" s="18" t="s">
        <v>190</v>
      </c>
      <c r="D96" s="18" t="s">
        <v>190</v>
      </c>
      <c r="E96" s="18" t="s">
        <v>190</v>
      </c>
      <c r="F96" s="18" t="s">
        <v>190</v>
      </c>
      <c r="G96" s="18" t="s">
        <v>190</v>
      </c>
      <c r="H96" s="18" t="s">
        <v>190</v>
      </c>
      <c r="I96" s="18" t="s">
        <v>190</v>
      </c>
      <c r="J96" s="18" t="s">
        <v>190</v>
      </c>
      <c r="K96" s="18" t="s">
        <v>190</v>
      </c>
      <c r="L96" s="18" t="s">
        <v>190</v>
      </c>
      <c r="M96" s="31">
        <v>12404</v>
      </c>
      <c r="N96" s="31">
        <v>12380</v>
      </c>
      <c r="O96" s="31">
        <v>12492</v>
      </c>
      <c r="P96" s="31">
        <v>12691</v>
      </c>
      <c r="Q96" s="31">
        <v>12737</v>
      </c>
      <c r="R96" s="31">
        <v>12806</v>
      </c>
      <c r="S96" s="31">
        <v>12941</v>
      </c>
      <c r="T96" s="31">
        <v>13038</v>
      </c>
      <c r="U96" s="31">
        <v>13071</v>
      </c>
      <c r="V96" s="21">
        <v>13339</v>
      </c>
      <c r="W96" s="21">
        <v>13380</v>
      </c>
      <c r="X96" s="21">
        <v>13473</v>
      </c>
      <c r="Y96" s="21">
        <v>13642</v>
      </c>
      <c r="Z96" s="21">
        <v>13631</v>
      </c>
      <c r="AA96" s="21">
        <v>13647</v>
      </c>
      <c r="AB96" s="21">
        <v>13780</v>
      </c>
      <c r="AC96" s="21">
        <v>13728</v>
      </c>
      <c r="AD96" s="21">
        <v>13606</v>
      </c>
      <c r="AE96" s="21">
        <v>13606</v>
      </c>
      <c r="AF96" s="18">
        <v>13604</v>
      </c>
      <c r="AG96" s="18">
        <v>13658</v>
      </c>
    </row>
    <row r="97" spans="1:33" x14ac:dyDescent="0.35">
      <c r="A97" s="16" t="s">
        <v>182</v>
      </c>
      <c r="B97" s="16" t="s">
        <v>15</v>
      </c>
      <c r="C97" s="18" t="s">
        <v>190</v>
      </c>
      <c r="D97" s="18" t="s">
        <v>190</v>
      </c>
      <c r="E97" s="18" t="s">
        <v>190</v>
      </c>
      <c r="F97" s="18" t="s">
        <v>190</v>
      </c>
      <c r="G97" s="18" t="s">
        <v>190</v>
      </c>
      <c r="H97" s="18" t="s">
        <v>190</v>
      </c>
      <c r="I97" s="18" t="s">
        <v>190</v>
      </c>
      <c r="J97" s="18" t="s">
        <v>190</v>
      </c>
      <c r="K97" s="18" t="s">
        <v>190</v>
      </c>
      <c r="L97" s="18" t="s">
        <v>190</v>
      </c>
      <c r="M97" s="31">
        <v>15405</v>
      </c>
      <c r="N97" s="31">
        <v>15512</v>
      </c>
      <c r="O97" s="31">
        <v>15760</v>
      </c>
      <c r="P97" s="31">
        <v>16070</v>
      </c>
      <c r="Q97" s="31">
        <v>16305</v>
      </c>
      <c r="R97" s="31">
        <v>16630</v>
      </c>
      <c r="S97" s="31">
        <v>16907</v>
      </c>
      <c r="T97" s="31">
        <v>17083</v>
      </c>
      <c r="U97" s="31">
        <v>17290</v>
      </c>
      <c r="V97" s="21">
        <v>17580</v>
      </c>
      <c r="W97" s="21">
        <v>17823</v>
      </c>
      <c r="X97" s="21">
        <v>17958</v>
      </c>
      <c r="Y97" s="21">
        <v>18034</v>
      </c>
      <c r="Z97" s="21">
        <v>18072</v>
      </c>
      <c r="AA97" s="21">
        <v>18181</v>
      </c>
      <c r="AB97" s="21">
        <v>18334</v>
      </c>
      <c r="AC97" s="21">
        <v>18455</v>
      </c>
      <c r="AD97" s="21">
        <v>18646</v>
      </c>
      <c r="AE97" s="21">
        <v>18688</v>
      </c>
      <c r="AF97" s="18">
        <v>18829</v>
      </c>
      <c r="AG97" s="18">
        <v>18987</v>
      </c>
    </row>
    <row r="98" spans="1:33" x14ac:dyDescent="0.35">
      <c r="A98" s="16" t="s">
        <v>182</v>
      </c>
      <c r="B98" s="16" t="s">
        <v>85</v>
      </c>
      <c r="C98" s="18" t="s">
        <v>190</v>
      </c>
      <c r="D98" s="18" t="s">
        <v>190</v>
      </c>
      <c r="E98" s="18" t="s">
        <v>190</v>
      </c>
      <c r="F98" s="18" t="s">
        <v>190</v>
      </c>
      <c r="G98" s="18" t="s">
        <v>190</v>
      </c>
      <c r="H98" s="18" t="s">
        <v>190</v>
      </c>
      <c r="I98" s="18" t="s">
        <v>190</v>
      </c>
      <c r="J98" s="18" t="s">
        <v>190</v>
      </c>
      <c r="K98" s="18" t="s">
        <v>190</v>
      </c>
      <c r="L98" s="18" t="s">
        <v>190</v>
      </c>
      <c r="M98" s="31">
        <v>91161</v>
      </c>
      <c r="N98" s="31">
        <v>91597</v>
      </c>
      <c r="O98" s="31">
        <v>92315</v>
      </c>
      <c r="P98" s="31">
        <v>93081</v>
      </c>
      <c r="Q98" s="31">
        <v>94145</v>
      </c>
      <c r="R98" s="31">
        <v>94990</v>
      </c>
      <c r="S98" s="31">
        <v>96524</v>
      </c>
      <c r="T98" s="31">
        <v>98393</v>
      </c>
      <c r="U98" s="31">
        <v>99500</v>
      </c>
      <c r="V98" s="21">
        <v>100653</v>
      </c>
      <c r="W98" s="21">
        <v>101748</v>
      </c>
      <c r="X98" s="21">
        <v>102511</v>
      </c>
      <c r="Y98" s="21">
        <v>102905</v>
      </c>
      <c r="Z98" s="21">
        <v>103816</v>
      </c>
      <c r="AA98" s="21">
        <v>104504</v>
      </c>
      <c r="AB98" s="21">
        <v>105282</v>
      </c>
      <c r="AC98" s="21">
        <v>105725</v>
      </c>
      <c r="AD98" s="21">
        <v>105903</v>
      </c>
      <c r="AE98" s="21">
        <v>106599</v>
      </c>
      <c r="AF98" s="18">
        <v>107044</v>
      </c>
      <c r="AG98" s="18">
        <v>108545</v>
      </c>
    </row>
    <row r="99" spans="1:33" x14ac:dyDescent="0.35">
      <c r="A99" s="16" t="s">
        <v>182</v>
      </c>
      <c r="B99" s="16" t="s">
        <v>86</v>
      </c>
      <c r="C99" s="18" t="s">
        <v>190</v>
      </c>
      <c r="D99" s="18" t="s">
        <v>190</v>
      </c>
      <c r="E99" s="18" t="s">
        <v>190</v>
      </c>
      <c r="F99" s="18" t="s">
        <v>190</v>
      </c>
      <c r="G99" s="18" t="s">
        <v>190</v>
      </c>
      <c r="H99" s="18" t="s">
        <v>190</v>
      </c>
      <c r="I99" s="18" t="s">
        <v>190</v>
      </c>
      <c r="J99" s="18" t="s">
        <v>190</v>
      </c>
      <c r="K99" s="18" t="s">
        <v>190</v>
      </c>
      <c r="L99" s="18" t="s">
        <v>190</v>
      </c>
      <c r="M99" s="31">
        <v>27978</v>
      </c>
      <c r="N99" s="31">
        <v>28137</v>
      </c>
      <c r="O99" s="31">
        <v>28305</v>
      </c>
      <c r="P99" s="31">
        <v>28730</v>
      </c>
      <c r="Q99" s="31">
        <v>28656</v>
      </c>
      <c r="R99" s="31">
        <v>29070</v>
      </c>
      <c r="S99" s="31">
        <v>29297</v>
      </c>
      <c r="T99" s="31">
        <v>29596</v>
      </c>
      <c r="U99" s="31">
        <v>29912</v>
      </c>
      <c r="V99" s="21">
        <v>30256</v>
      </c>
      <c r="W99" s="21">
        <v>30242</v>
      </c>
      <c r="X99" s="21">
        <v>30243</v>
      </c>
      <c r="Y99" s="21">
        <v>30325</v>
      </c>
      <c r="Z99" s="21">
        <v>30669</v>
      </c>
      <c r="AA99" s="21">
        <v>31043</v>
      </c>
      <c r="AB99" s="21">
        <v>31215</v>
      </c>
      <c r="AC99" s="21">
        <v>31103</v>
      </c>
      <c r="AD99" s="21">
        <v>30965</v>
      </c>
      <c r="AE99" s="21">
        <v>30949</v>
      </c>
      <c r="AF99" s="18">
        <v>30743</v>
      </c>
      <c r="AG99" s="18">
        <v>31019</v>
      </c>
    </row>
    <row r="100" spans="1:33" x14ac:dyDescent="0.35">
      <c r="A100" s="16" t="s">
        <v>182</v>
      </c>
      <c r="B100" s="16" t="s">
        <v>87</v>
      </c>
      <c r="C100" s="18" t="s">
        <v>190</v>
      </c>
      <c r="D100" s="18" t="s">
        <v>190</v>
      </c>
      <c r="E100" s="18" t="s">
        <v>190</v>
      </c>
      <c r="F100" s="18" t="s">
        <v>190</v>
      </c>
      <c r="G100" s="18" t="s">
        <v>190</v>
      </c>
      <c r="H100" s="18" t="s">
        <v>190</v>
      </c>
      <c r="I100" s="18" t="s">
        <v>190</v>
      </c>
      <c r="J100" s="18" t="s">
        <v>190</v>
      </c>
      <c r="K100" s="18" t="s">
        <v>190</v>
      </c>
      <c r="L100" s="18" t="s">
        <v>190</v>
      </c>
      <c r="M100" s="31">
        <v>10433</v>
      </c>
      <c r="N100" s="31">
        <v>10458</v>
      </c>
      <c r="O100" s="31">
        <v>10572</v>
      </c>
      <c r="P100" s="31">
        <v>10681</v>
      </c>
      <c r="Q100" s="31">
        <v>10736</v>
      </c>
      <c r="R100" s="31">
        <v>10826</v>
      </c>
      <c r="S100" s="31">
        <v>10817</v>
      </c>
      <c r="T100" s="31">
        <v>10935</v>
      </c>
      <c r="U100" s="31">
        <v>10976</v>
      </c>
      <c r="V100" s="21">
        <v>10944</v>
      </c>
      <c r="W100" s="21">
        <v>11037</v>
      </c>
      <c r="X100" s="21">
        <v>11171</v>
      </c>
      <c r="Y100" s="21">
        <v>11098</v>
      </c>
      <c r="Z100" s="21">
        <v>11236</v>
      </c>
      <c r="AA100" s="21">
        <v>11334</v>
      </c>
      <c r="AB100" s="21">
        <v>11401</v>
      </c>
      <c r="AC100" s="21">
        <v>11446</v>
      </c>
      <c r="AD100" s="21">
        <v>11455</v>
      </c>
      <c r="AE100" s="21">
        <v>11457</v>
      </c>
      <c r="AF100" s="18">
        <v>11324</v>
      </c>
      <c r="AG100" s="18">
        <v>11528</v>
      </c>
    </row>
    <row r="101" spans="1:33" x14ac:dyDescent="0.35">
      <c r="A101" s="16" t="s">
        <v>182</v>
      </c>
      <c r="B101" s="16" t="s">
        <v>88</v>
      </c>
      <c r="C101" s="18" t="s">
        <v>190</v>
      </c>
      <c r="D101" s="18" t="s">
        <v>190</v>
      </c>
      <c r="E101" s="18" t="s">
        <v>190</v>
      </c>
      <c r="F101" s="18" t="s">
        <v>190</v>
      </c>
      <c r="G101" s="18" t="s">
        <v>190</v>
      </c>
      <c r="H101" s="18" t="s">
        <v>190</v>
      </c>
      <c r="I101" s="18" t="s">
        <v>190</v>
      </c>
      <c r="J101" s="18" t="s">
        <v>190</v>
      </c>
      <c r="K101" s="18" t="s">
        <v>190</v>
      </c>
      <c r="L101" s="18" t="s">
        <v>190</v>
      </c>
      <c r="M101" s="31">
        <v>5514</v>
      </c>
      <c r="N101" s="31">
        <v>5537</v>
      </c>
      <c r="O101" s="31">
        <v>5620</v>
      </c>
      <c r="P101" s="31">
        <v>5756</v>
      </c>
      <c r="Q101" s="31">
        <v>5856</v>
      </c>
      <c r="R101" s="31">
        <v>5924</v>
      </c>
      <c r="S101" s="31">
        <v>6048</v>
      </c>
      <c r="T101" s="31">
        <v>6115</v>
      </c>
      <c r="U101" s="31">
        <v>6241</v>
      </c>
      <c r="V101" s="21">
        <v>6227</v>
      </c>
      <c r="W101" s="21">
        <v>6220</v>
      </c>
      <c r="X101" s="21">
        <v>6235</v>
      </c>
      <c r="Y101" s="21">
        <v>6327</v>
      </c>
      <c r="Z101" s="21">
        <v>6386</v>
      </c>
      <c r="AA101" s="21">
        <v>6492</v>
      </c>
      <c r="AB101" s="21">
        <v>6510</v>
      </c>
      <c r="AC101" s="21">
        <v>6522</v>
      </c>
      <c r="AD101" s="21">
        <v>6538</v>
      </c>
      <c r="AE101" s="21">
        <v>6547</v>
      </c>
      <c r="AF101" s="18">
        <v>6510</v>
      </c>
      <c r="AG101" s="18">
        <v>6673</v>
      </c>
    </row>
    <row r="102" spans="1:33" x14ac:dyDescent="0.35">
      <c r="A102" s="16" t="s">
        <v>182</v>
      </c>
      <c r="B102" s="16" t="s">
        <v>18</v>
      </c>
      <c r="C102" s="18" t="s">
        <v>190</v>
      </c>
      <c r="D102" s="18" t="s">
        <v>190</v>
      </c>
      <c r="E102" s="18" t="s">
        <v>190</v>
      </c>
      <c r="F102" s="18" t="s">
        <v>190</v>
      </c>
      <c r="G102" s="18" t="s">
        <v>190</v>
      </c>
      <c r="H102" s="18" t="s">
        <v>190</v>
      </c>
      <c r="I102" s="18" t="s">
        <v>190</v>
      </c>
      <c r="J102" s="18" t="s">
        <v>190</v>
      </c>
      <c r="K102" s="18" t="s">
        <v>190</v>
      </c>
      <c r="L102" s="18" t="s">
        <v>190</v>
      </c>
      <c r="M102" s="31">
        <v>17176</v>
      </c>
      <c r="N102" s="31">
        <v>17253</v>
      </c>
      <c r="O102" s="31">
        <v>17296</v>
      </c>
      <c r="P102" s="31">
        <v>17461</v>
      </c>
      <c r="Q102" s="31">
        <v>17623</v>
      </c>
      <c r="R102" s="31">
        <v>17698</v>
      </c>
      <c r="S102" s="31">
        <v>17861</v>
      </c>
      <c r="T102" s="31">
        <v>18054</v>
      </c>
      <c r="U102" s="31">
        <v>18351</v>
      </c>
      <c r="V102" s="21">
        <v>18575</v>
      </c>
      <c r="W102" s="21">
        <v>18765</v>
      </c>
      <c r="X102" s="21">
        <v>18807</v>
      </c>
      <c r="Y102" s="21">
        <v>18843</v>
      </c>
      <c r="Z102" s="21">
        <v>18913</v>
      </c>
      <c r="AA102" s="21">
        <v>18946</v>
      </c>
      <c r="AB102" s="21">
        <v>18967</v>
      </c>
      <c r="AC102" s="21">
        <v>18847</v>
      </c>
      <c r="AD102" s="21">
        <v>18785</v>
      </c>
      <c r="AE102" s="21">
        <v>18722</v>
      </c>
      <c r="AF102" s="18">
        <v>18712</v>
      </c>
      <c r="AG102" s="18">
        <v>18836</v>
      </c>
    </row>
    <row r="103" spans="1:33" x14ac:dyDescent="0.35">
      <c r="A103" s="16" t="s">
        <v>182</v>
      </c>
      <c r="B103" s="16" t="s">
        <v>89</v>
      </c>
      <c r="C103" s="18" t="s">
        <v>190</v>
      </c>
      <c r="D103" s="18" t="s">
        <v>190</v>
      </c>
      <c r="E103" s="18" t="s">
        <v>190</v>
      </c>
      <c r="F103" s="18" t="s">
        <v>190</v>
      </c>
      <c r="G103" s="18" t="s">
        <v>190</v>
      </c>
      <c r="H103" s="18" t="s">
        <v>190</v>
      </c>
      <c r="I103" s="18" t="s">
        <v>190</v>
      </c>
      <c r="J103" s="18" t="s">
        <v>190</v>
      </c>
      <c r="K103" s="18" t="s">
        <v>190</v>
      </c>
      <c r="L103" s="18" t="s">
        <v>190</v>
      </c>
      <c r="M103" s="31">
        <v>43913</v>
      </c>
      <c r="N103" s="31">
        <v>44863</v>
      </c>
      <c r="O103" s="31">
        <v>45777</v>
      </c>
      <c r="P103" s="31">
        <v>46069</v>
      </c>
      <c r="Q103" s="31">
        <v>47046</v>
      </c>
      <c r="R103" s="31">
        <v>47483</v>
      </c>
      <c r="S103" s="31">
        <v>47422</v>
      </c>
      <c r="T103" s="31">
        <v>46882</v>
      </c>
      <c r="U103" s="31">
        <v>46916</v>
      </c>
      <c r="V103" s="21">
        <v>46383</v>
      </c>
      <c r="W103" s="21">
        <v>46504</v>
      </c>
      <c r="X103" s="21">
        <v>46861</v>
      </c>
      <c r="Y103" s="21">
        <v>47284</v>
      </c>
      <c r="Z103" s="21">
        <v>47087</v>
      </c>
      <c r="AA103" s="21">
        <v>47160</v>
      </c>
      <c r="AB103" s="21">
        <v>48231</v>
      </c>
      <c r="AC103" s="21">
        <v>48940</v>
      </c>
      <c r="AD103" s="21">
        <v>49115</v>
      </c>
      <c r="AE103" s="21">
        <v>49631</v>
      </c>
      <c r="AF103" s="18">
        <v>49714</v>
      </c>
      <c r="AG103" s="18">
        <v>48802</v>
      </c>
    </row>
    <row r="104" spans="1:33" x14ac:dyDescent="0.35">
      <c r="A104" s="16" t="s">
        <v>182</v>
      </c>
      <c r="B104" s="16" t="s">
        <v>90</v>
      </c>
      <c r="C104" s="18" t="s">
        <v>190</v>
      </c>
      <c r="D104" s="18" t="s">
        <v>190</v>
      </c>
      <c r="E104" s="18" t="s">
        <v>190</v>
      </c>
      <c r="F104" s="18" t="s">
        <v>190</v>
      </c>
      <c r="G104" s="18" t="s">
        <v>190</v>
      </c>
      <c r="H104" s="18" t="s">
        <v>190</v>
      </c>
      <c r="I104" s="18" t="s">
        <v>190</v>
      </c>
      <c r="J104" s="18" t="s">
        <v>190</v>
      </c>
      <c r="K104" s="18" t="s">
        <v>190</v>
      </c>
      <c r="L104" s="18" t="s">
        <v>190</v>
      </c>
      <c r="M104" s="31">
        <v>14497</v>
      </c>
      <c r="N104" s="31">
        <v>14470</v>
      </c>
      <c r="O104" s="31">
        <v>14413</v>
      </c>
      <c r="P104" s="31">
        <v>14458</v>
      </c>
      <c r="Q104" s="31">
        <v>14504</v>
      </c>
      <c r="R104" s="31">
        <v>14475</v>
      </c>
      <c r="S104" s="31">
        <v>14449</v>
      </c>
      <c r="T104" s="31">
        <v>14541</v>
      </c>
      <c r="U104" s="31">
        <v>14528</v>
      </c>
      <c r="V104" s="21">
        <v>14542</v>
      </c>
      <c r="W104" s="21">
        <v>14567</v>
      </c>
      <c r="X104" s="21">
        <v>14512</v>
      </c>
      <c r="Y104" s="21">
        <v>14425</v>
      </c>
      <c r="Z104" s="21">
        <v>14430</v>
      </c>
      <c r="AA104" s="21">
        <v>14370</v>
      </c>
      <c r="AB104" s="21">
        <v>14320</v>
      </c>
      <c r="AC104" s="21">
        <v>14275</v>
      </c>
      <c r="AD104" s="21">
        <v>14141</v>
      </c>
      <c r="AE104" s="21">
        <v>14121</v>
      </c>
      <c r="AF104" s="18">
        <v>14064</v>
      </c>
      <c r="AG104" s="18">
        <v>14073</v>
      </c>
    </row>
    <row r="105" spans="1:33" x14ac:dyDescent="0.35">
      <c r="A105" s="16" t="s">
        <v>182</v>
      </c>
      <c r="B105" s="16" t="s">
        <v>91</v>
      </c>
      <c r="C105" s="18" t="s">
        <v>190</v>
      </c>
      <c r="D105" s="18" t="s">
        <v>190</v>
      </c>
      <c r="E105" s="18" t="s">
        <v>190</v>
      </c>
      <c r="F105" s="18" t="s">
        <v>190</v>
      </c>
      <c r="G105" s="18" t="s">
        <v>190</v>
      </c>
      <c r="H105" s="18" t="s">
        <v>190</v>
      </c>
      <c r="I105" s="18" t="s">
        <v>190</v>
      </c>
      <c r="J105" s="18" t="s">
        <v>190</v>
      </c>
      <c r="K105" s="18" t="s">
        <v>190</v>
      </c>
      <c r="L105" s="18" t="s">
        <v>190</v>
      </c>
      <c r="M105" s="31">
        <v>11655</v>
      </c>
      <c r="N105" s="31">
        <v>11679</v>
      </c>
      <c r="O105" s="31">
        <v>11754</v>
      </c>
      <c r="P105" s="31">
        <v>11889</v>
      </c>
      <c r="Q105" s="31">
        <v>11935</v>
      </c>
      <c r="R105" s="31">
        <v>12035</v>
      </c>
      <c r="S105" s="31">
        <v>12101</v>
      </c>
      <c r="T105" s="31">
        <v>12356</v>
      </c>
      <c r="U105" s="31">
        <v>12429</v>
      </c>
      <c r="V105" s="21">
        <v>12510</v>
      </c>
      <c r="W105" s="21">
        <v>12567</v>
      </c>
      <c r="X105" s="21">
        <v>12443</v>
      </c>
      <c r="Y105" s="21">
        <v>12350</v>
      </c>
      <c r="Z105" s="21">
        <v>12371</v>
      </c>
      <c r="AA105" s="21">
        <v>12387</v>
      </c>
      <c r="AB105" s="21">
        <v>12359</v>
      </c>
      <c r="AC105" s="21">
        <v>12232</v>
      </c>
      <c r="AD105" s="21">
        <v>12075</v>
      </c>
      <c r="AE105" s="21">
        <v>12045</v>
      </c>
      <c r="AF105" s="18">
        <v>12002</v>
      </c>
      <c r="AG105" s="18">
        <v>12069</v>
      </c>
    </row>
    <row r="106" spans="1:33" x14ac:dyDescent="0.35">
      <c r="A106" s="16" t="s">
        <v>182</v>
      </c>
      <c r="B106" s="16" t="s">
        <v>92</v>
      </c>
      <c r="C106" s="18" t="s">
        <v>190</v>
      </c>
      <c r="D106" s="18" t="s">
        <v>190</v>
      </c>
      <c r="E106" s="18" t="s">
        <v>190</v>
      </c>
      <c r="F106" s="18" t="s">
        <v>190</v>
      </c>
      <c r="G106" s="18" t="s">
        <v>190</v>
      </c>
      <c r="H106" s="18" t="s">
        <v>190</v>
      </c>
      <c r="I106" s="18" t="s">
        <v>190</v>
      </c>
      <c r="J106" s="18" t="s">
        <v>190</v>
      </c>
      <c r="K106" s="18" t="s">
        <v>190</v>
      </c>
      <c r="L106" s="18" t="s">
        <v>190</v>
      </c>
      <c r="M106" s="31">
        <v>20569</v>
      </c>
      <c r="N106" s="31">
        <v>20593</v>
      </c>
      <c r="O106" s="31">
        <v>20713</v>
      </c>
      <c r="P106" s="31">
        <v>21122</v>
      </c>
      <c r="Q106" s="31">
        <v>21306</v>
      </c>
      <c r="R106" s="31">
        <v>21516</v>
      </c>
      <c r="S106" s="31">
        <v>21863</v>
      </c>
      <c r="T106" s="31">
        <v>22155</v>
      </c>
      <c r="U106" s="31">
        <v>22195</v>
      </c>
      <c r="V106" s="21">
        <v>22306</v>
      </c>
      <c r="W106" s="21">
        <v>22281</v>
      </c>
      <c r="X106" s="21">
        <v>22222</v>
      </c>
      <c r="Y106" s="21">
        <v>22153</v>
      </c>
      <c r="Z106" s="21">
        <v>22191</v>
      </c>
      <c r="AA106" s="21">
        <v>22145</v>
      </c>
      <c r="AB106" s="21">
        <v>22113</v>
      </c>
      <c r="AC106" s="21">
        <v>22003</v>
      </c>
      <c r="AD106" s="21">
        <v>21901</v>
      </c>
      <c r="AE106" s="21">
        <v>21731</v>
      </c>
      <c r="AF106" s="18">
        <v>21618</v>
      </c>
      <c r="AG106" s="18">
        <v>21898</v>
      </c>
    </row>
    <row r="107" spans="1:33" x14ac:dyDescent="0.35">
      <c r="A107" s="16" t="s">
        <v>182</v>
      </c>
      <c r="B107" s="16" t="s">
        <v>93</v>
      </c>
      <c r="C107" s="18" t="s">
        <v>190</v>
      </c>
      <c r="D107" s="18" t="s">
        <v>190</v>
      </c>
      <c r="E107" s="18" t="s">
        <v>190</v>
      </c>
      <c r="F107" s="18" t="s">
        <v>190</v>
      </c>
      <c r="G107" s="18" t="s">
        <v>190</v>
      </c>
      <c r="H107" s="18" t="s">
        <v>190</v>
      </c>
      <c r="I107" s="18" t="s">
        <v>190</v>
      </c>
      <c r="J107" s="18" t="s">
        <v>190</v>
      </c>
      <c r="K107" s="18" t="s">
        <v>190</v>
      </c>
      <c r="L107" s="18" t="s">
        <v>190</v>
      </c>
      <c r="M107" s="31">
        <v>5366</v>
      </c>
      <c r="N107" s="31">
        <v>5389</v>
      </c>
      <c r="O107" s="31">
        <v>5540</v>
      </c>
      <c r="P107" s="31">
        <v>5685</v>
      </c>
      <c r="Q107" s="31">
        <v>5825</v>
      </c>
      <c r="R107" s="31">
        <v>5825</v>
      </c>
      <c r="S107" s="31">
        <v>5860</v>
      </c>
      <c r="T107" s="31">
        <v>5867</v>
      </c>
      <c r="U107" s="31">
        <v>5849</v>
      </c>
      <c r="V107" s="21">
        <v>5829</v>
      </c>
      <c r="W107" s="21">
        <v>5807</v>
      </c>
      <c r="X107" s="21">
        <v>5824</v>
      </c>
      <c r="Y107" s="21">
        <v>5841</v>
      </c>
      <c r="Z107" s="21">
        <v>5855</v>
      </c>
      <c r="AA107" s="21">
        <v>5888</v>
      </c>
      <c r="AB107" s="21">
        <v>5867</v>
      </c>
      <c r="AC107" s="21">
        <v>5840</v>
      </c>
      <c r="AD107" s="21">
        <v>5902</v>
      </c>
      <c r="AE107" s="21">
        <v>5907</v>
      </c>
      <c r="AF107" s="18">
        <v>5923</v>
      </c>
      <c r="AG107" s="18">
        <v>6191</v>
      </c>
    </row>
    <row r="108" spans="1:33" x14ac:dyDescent="0.35">
      <c r="A108" s="16" t="s">
        <v>182</v>
      </c>
      <c r="B108" s="16" t="s">
        <v>94</v>
      </c>
      <c r="C108" s="18" t="s">
        <v>190</v>
      </c>
      <c r="D108" s="18" t="s">
        <v>190</v>
      </c>
      <c r="E108" s="18" t="s">
        <v>190</v>
      </c>
      <c r="F108" s="18" t="s">
        <v>190</v>
      </c>
      <c r="G108" s="18" t="s">
        <v>190</v>
      </c>
      <c r="H108" s="18" t="s">
        <v>190</v>
      </c>
      <c r="I108" s="18" t="s">
        <v>190</v>
      </c>
      <c r="J108" s="18" t="s">
        <v>190</v>
      </c>
      <c r="K108" s="18" t="s">
        <v>190</v>
      </c>
      <c r="L108" s="18" t="s">
        <v>190</v>
      </c>
      <c r="M108" s="31">
        <v>21496</v>
      </c>
      <c r="N108" s="31">
        <v>21450</v>
      </c>
      <c r="O108" s="31">
        <v>21528</v>
      </c>
      <c r="P108" s="31">
        <v>21772</v>
      </c>
      <c r="Q108" s="31">
        <v>22090</v>
      </c>
      <c r="R108" s="31">
        <v>22282</v>
      </c>
      <c r="S108" s="31">
        <v>22445</v>
      </c>
      <c r="T108" s="31">
        <v>22563</v>
      </c>
      <c r="U108" s="31">
        <v>22668</v>
      </c>
      <c r="V108" s="21">
        <v>22925</v>
      </c>
      <c r="W108" s="21">
        <v>23035</v>
      </c>
      <c r="X108" s="21">
        <v>22991</v>
      </c>
      <c r="Y108" s="21">
        <v>22940</v>
      </c>
      <c r="Z108" s="21">
        <v>22819</v>
      </c>
      <c r="AA108" s="21">
        <v>22722</v>
      </c>
      <c r="AB108" s="21">
        <v>22593</v>
      </c>
      <c r="AC108" s="21">
        <v>22583</v>
      </c>
      <c r="AD108" s="21">
        <v>22502</v>
      </c>
      <c r="AE108" s="21">
        <v>22466</v>
      </c>
      <c r="AF108" s="18">
        <v>22365</v>
      </c>
      <c r="AG108" s="18">
        <v>22580</v>
      </c>
    </row>
    <row r="109" spans="1:33" x14ac:dyDescent="0.35">
      <c r="A109" s="16" t="s">
        <v>182</v>
      </c>
      <c r="B109" s="16" t="s">
        <v>95</v>
      </c>
      <c r="C109" s="18" t="s">
        <v>190</v>
      </c>
      <c r="D109" s="18" t="s">
        <v>190</v>
      </c>
      <c r="E109" s="18" t="s">
        <v>190</v>
      </c>
      <c r="F109" s="18" t="s">
        <v>190</v>
      </c>
      <c r="G109" s="18" t="s">
        <v>190</v>
      </c>
      <c r="H109" s="18" t="s">
        <v>190</v>
      </c>
      <c r="I109" s="18" t="s">
        <v>190</v>
      </c>
      <c r="J109" s="18" t="s">
        <v>190</v>
      </c>
      <c r="K109" s="18" t="s">
        <v>190</v>
      </c>
      <c r="L109" s="18" t="s">
        <v>190</v>
      </c>
      <c r="M109" s="31">
        <v>10044</v>
      </c>
      <c r="N109" s="31">
        <v>10079</v>
      </c>
      <c r="O109" s="31">
        <v>10114</v>
      </c>
      <c r="P109" s="31">
        <v>10155</v>
      </c>
      <c r="Q109" s="31">
        <v>10198</v>
      </c>
      <c r="R109" s="31">
        <v>10222</v>
      </c>
      <c r="S109" s="31">
        <v>10348</v>
      </c>
      <c r="T109" s="31">
        <v>10411</v>
      </c>
      <c r="U109" s="31">
        <v>10442</v>
      </c>
      <c r="V109" s="21">
        <v>10503</v>
      </c>
      <c r="W109" s="21">
        <v>10580</v>
      </c>
      <c r="X109" s="21">
        <v>10601</v>
      </c>
      <c r="Y109" s="21">
        <v>10511</v>
      </c>
      <c r="Z109" s="21">
        <v>10438</v>
      </c>
      <c r="AA109" s="21">
        <v>10275</v>
      </c>
      <c r="AB109" s="21">
        <v>10307</v>
      </c>
      <c r="AC109" s="21">
        <v>10287</v>
      </c>
      <c r="AD109" s="21">
        <v>10257</v>
      </c>
      <c r="AE109" s="21">
        <v>10287</v>
      </c>
      <c r="AF109" s="18">
        <v>10242</v>
      </c>
      <c r="AG109" s="18">
        <v>10382</v>
      </c>
    </row>
    <row r="110" spans="1:33" ht="27" customHeight="1" x14ac:dyDescent="0.35">
      <c r="A110" s="17" t="s">
        <v>183</v>
      </c>
      <c r="B110" s="9" t="s">
        <v>112</v>
      </c>
      <c r="C110" s="18" t="s">
        <v>190</v>
      </c>
      <c r="D110" s="18" t="s">
        <v>190</v>
      </c>
      <c r="E110" s="18" t="s">
        <v>190</v>
      </c>
      <c r="F110" s="18" t="s">
        <v>190</v>
      </c>
      <c r="G110" s="18" t="s">
        <v>190</v>
      </c>
      <c r="H110" s="18" t="s">
        <v>190</v>
      </c>
      <c r="I110" s="18" t="s">
        <v>190</v>
      </c>
      <c r="J110" s="18" t="s">
        <v>190</v>
      </c>
      <c r="K110" s="18" t="s">
        <v>190</v>
      </c>
      <c r="L110" s="18" t="s">
        <v>190</v>
      </c>
      <c r="M110" s="18">
        <v>56993</v>
      </c>
      <c r="N110" s="18">
        <v>56897</v>
      </c>
      <c r="O110" s="18">
        <v>57312</v>
      </c>
      <c r="P110" s="18">
        <v>57884</v>
      </c>
      <c r="Q110" s="18">
        <v>58130</v>
      </c>
      <c r="R110" s="18">
        <v>58277</v>
      </c>
      <c r="S110" s="18">
        <v>58398</v>
      </c>
      <c r="T110" s="18">
        <v>58308</v>
      </c>
      <c r="U110" s="18">
        <v>58095</v>
      </c>
      <c r="V110" s="21">
        <v>57920</v>
      </c>
      <c r="W110" s="21">
        <v>57762</v>
      </c>
      <c r="X110" s="21">
        <v>57546</v>
      </c>
      <c r="Y110" s="21">
        <v>57602</v>
      </c>
      <c r="Z110" s="21">
        <v>57362</v>
      </c>
      <c r="AA110" s="21">
        <v>57018</v>
      </c>
      <c r="AB110" s="21">
        <v>56784</v>
      </c>
      <c r="AC110" s="21">
        <v>56781</v>
      </c>
      <c r="AD110" s="21">
        <v>56532</v>
      </c>
      <c r="AE110" s="21">
        <v>56228</v>
      </c>
      <c r="AF110" s="18">
        <v>55985</v>
      </c>
      <c r="AG110" s="18">
        <v>56881</v>
      </c>
    </row>
    <row r="111" spans="1:33" x14ac:dyDescent="0.35">
      <c r="A111" s="16" t="s">
        <v>183</v>
      </c>
      <c r="B111" s="9" t="s">
        <v>113</v>
      </c>
      <c r="C111" s="18" t="s">
        <v>190</v>
      </c>
      <c r="D111" s="18" t="s">
        <v>190</v>
      </c>
      <c r="E111" s="18" t="s">
        <v>190</v>
      </c>
      <c r="F111" s="18" t="s">
        <v>190</v>
      </c>
      <c r="G111" s="18" t="s">
        <v>190</v>
      </c>
      <c r="H111" s="18" t="s">
        <v>190</v>
      </c>
      <c r="I111" s="18" t="s">
        <v>190</v>
      </c>
      <c r="J111" s="18" t="s">
        <v>190</v>
      </c>
      <c r="K111" s="18" t="s">
        <v>190</v>
      </c>
      <c r="L111" s="18" t="s">
        <v>190</v>
      </c>
      <c r="M111" s="18">
        <v>31155</v>
      </c>
      <c r="N111" s="18">
        <v>31246</v>
      </c>
      <c r="O111" s="18">
        <v>31414</v>
      </c>
      <c r="P111" s="18">
        <v>31732</v>
      </c>
      <c r="Q111" s="18">
        <v>31927</v>
      </c>
      <c r="R111" s="18">
        <v>32098</v>
      </c>
      <c r="S111" s="18">
        <v>32341</v>
      </c>
      <c r="T111" s="18">
        <v>32695</v>
      </c>
      <c r="U111" s="18">
        <v>32851</v>
      </c>
      <c r="V111" s="21">
        <v>33077</v>
      </c>
      <c r="W111" s="21">
        <v>33234</v>
      </c>
      <c r="X111" s="21">
        <v>33211</v>
      </c>
      <c r="Y111" s="21">
        <v>33038</v>
      </c>
      <c r="Z111" s="21">
        <v>33009</v>
      </c>
      <c r="AA111" s="21">
        <v>32762</v>
      </c>
      <c r="AB111" s="21">
        <v>32748</v>
      </c>
      <c r="AC111" s="21">
        <v>32541</v>
      </c>
      <c r="AD111" s="21">
        <v>32372</v>
      </c>
      <c r="AE111" s="21">
        <v>32399</v>
      </c>
      <c r="AF111" s="18">
        <v>32340</v>
      </c>
      <c r="AG111" s="18">
        <v>32808</v>
      </c>
    </row>
    <row r="112" spans="1:33" x14ac:dyDescent="0.35">
      <c r="A112" s="16" t="s">
        <v>183</v>
      </c>
      <c r="B112" s="9" t="s">
        <v>114</v>
      </c>
      <c r="C112" s="18" t="s">
        <v>190</v>
      </c>
      <c r="D112" s="18" t="s">
        <v>190</v>
      </c>
      <c r="E112" s="18" t="s">
        <v>190</v>
      </c>
      <c r="F112" s="18" t="s">
        <v>190</v>
      </c>
      <c r="G112" s="18" t="s">
        <v>190</v>
      </c>
      <c r="H112" s="18" t="s">
        <v>190</v>
      </c>
      <c r="I112" s="18" t="s">
        <v>190</v>
      </c>
      <c r="J112" s="18" t="s">
        <v>190</v>
      </c>
      <c r="K112" s="18" t="s">
        <v>190</v>
      </c>
      <c r="L112" s="18" t="s">
        <v>190</v>
      </c>
      <c r="M112" s="18">
        <v>107189</v>
      </c>
      <c r="N112" s="18">
        <v>108306</v>
      </c>
      <c r="O112" s="18">
        <v>109897</v>
      </c>
      <c r="P112" s="18">
        <v>111792</v>
      </c>
      <c r="Q112" s="18">
        <v>114335</v>
      </c>
      <c r="R112" s="18">
        <v>116491</v>
      </c>
      <c r="S112" s="18">
        <v>119065</v>
      </c>
      <c r="T112" s="18">
        <v>121219</v>
      </c>
      <c r="U112" s="18">
        <v>122468</v>
      </c>
      <c r="V112" s="21">
        <v>124084</v>
      </c>
      <c r="W112" s="21">
        <v>125839</v>
      </c>
      <c r="X112" s="21">
        <v>126370</v>
      </c>
      <c r="Y112" s="21">
        <v>126689</v>
      </c>
      <c r="Z112" s="21">
        <v>127342</v>
      </c>
      <c r="AA112" s="21">
        <v>128563</v>
      </c>
      <c r="AB112" s="21">
        <v>129143</v>
      </c>
      <c r="AC112" s="21">
        <v>130022</v>
      </c>
      <c r="AD112" s="21">
        <v>130637</v>
      </c>
      <c r="AE112" s="21">
        <v>131134</v>
      </c>
      <c r="AF112" s="18">
        <v>131380</v>
      </c>
      <c r="AG112" s="18">
        <v>132951</v>
      </c>
    </row>
    <row r="113" spans="1:33" x14ac:dyDescent="0.35">
      <c r="A113" s="16" t="s">
        <v>183</v>
      </c>
      <c r="B113" s="9" t="s">
        <v>115</v>
      </c>
      <c r="C113" s="18" t="s">
        <v>190</v>
      </c>
      <c r="D113" s="18" t="s">
        <v>190</v>
      </c>
      <c r="E113" s="18" t="s">
        <v>190</v>
      </c>
      <c r="F113" s="18" t="s">
        <v>190</v>
      </c>
      <c r="G113" s="18" t="s">
        <v>190</v>
      </c>
      <c r="H113" s="18" t="s">
        <v>190</v>
      </c>
      <c r="I113" s="18" t="s">
        <v>190</v>
      </c>
      <c r="J113" s="18" t="s">
        <v>190</v>
      </c>
      <c r="K113" s="18" t="s">
        <v>190</v>
      </c>
      <c r="L113" s="18" t="s">
        <v>190</v>
      </c>
      <c r="M113" s="18">
        <v>29687</v>
      </c>
      <c r="N113" s="18">
        <v>29797</v>
      </c>
      <c r="O113" s="18">
        <v>30228</v>
      </c>
      <c r="P113" s="18">
        <v>30774</v>
      </c>
      <c r="Q113" s="18">
        <v>31311</v>
      </c>
      <c r="R113" s="18">
        <v>31581</v>
      </c>
      <c r="S113" s="18">
        <v>31818</v>
      </c>
      <c r="T113" s="18">
        <v>31972</v>
      </c>
      <c r="U113" s="18">
        <v>32114</v>
      </c>
      <c r="V113" s="21">
        <v>32283</v>
      </c>
      <c r="W113" s="21">
        <v>32323</v>
      </c>
      <c r="X113" s="21">
        <v>32421</v>
      </c>
      <c r="Y113" s="21">
        <v>32673</v>
      </c>
      <c r="Z113" s="21">
        <v>32603</v>
      </c>
      <c r="AA113" s="21">
        <v>32829</v>
      </c>
      <c r="AB113" s="21">
        <v>32907</v>
      </c>
      <c r="AC113" s="21">
        <v>33062</v>
      </c>
      <c r="AD113" s="21">
        <v>33196</v>
      </c>
      <c r="AE113" s="21">
        <v>33261</v>
      </c>
      <c r="AF113" s="18">
        <v>33220</v>
      </c>
      <c r="AG113" s="18">
        <v>34171</v>
      </c>
    </row>
    <row r="114" spans="1:33" x14ac:dyDescent="0.35">
      <c r="A114" s="16" t="s">
        <v>183</v>
      </c>
      <c r="B114" s="9" t="s">
        <v>13</v>
      </c>
      <c r="C114" s="18" t="s">
        <v>190</v>
      </c>
      <c r="D114" s="18" t="s">
        <v>190</v>
      </c>
      <c r="E114" s="18" t="s">
        <v>190</v>
      </c>
      <c r="F114" s="18" t="s">
        <v>190</v>
      </c>
      <c r="G114" s="18" t="s">
        <v>190</v>
      </c>
      <c r="H114" s="18" t="s">
        <v>190</v>
      </c>
      <c r="I114" s="18" t="s">
        <v>190</v>
      </c>
      <c r="J114" s="18" t="s">
        <v>190</v>
      </c>
      <c r="K114" s="18" t="s">
        <v>190</v>
      </c>
      <c r="L114" s="18" t="s">
        <v>190</v>
      </c>
      <c r="M114" s="18">
        <v>69512</v>
      </c>
      <c r="N114" s="18">
        <v>70457</v>
      </c>
      <c r="O114" s="18">
        <v>71541</v>
      </c>
      <c r="P114" s="18">
        <v>72223</v>
      </c>
      <c r="Q114" s="18">
        <v>73127</v>
      </c>
      <c r="R114" s="18">
        <v>74004</v>
      </c>
      <c r="S114" s="18">
        <v>74630</v>
      </c>
      <c r="T114" s="18">
        <v>76036</v>
      </c>
      <c r="U114" s="18">
        <v>76234</v>
      </c>
      <c r="V114" s="21">
        <v>76751</v>
      </c>
      <c r="W114" s="21">
        <v>76551</v>
      </c>
      <c r="X114" s="21">
        <v>76256</v>
      </c>
      <c r="Y114" s="21">
        <v>77749</v>
      </c>
      <c r="Z114" s="21">
        <v>78179</v>
      </c>
      <c r="AA114" s="21">
        <v>79008</v>
      </c>
      <c r="AB114" s="21">
        <v>79543</v>
      </c>
      <c r="AC114" s="21">
        <v>79418</v>
      </c>
      <c r="AD114" s="21">
        <v>79347</v>
      </c>
      <c r="AE114" s="21">
        <v>79675</v>
      </c>
      <c r="AF114" s="18">
        <v>79673</v>
      </c>
      <c r="AG114" s="18">
        <v>80469</v>
      </c>
    </row>
    <row r="115" spans="1:33" x14ac:dyDescent="0.35">
      <c r="A115" s="16" t="s">
        <v>183</v>
      </c>
      <c r="B115" s="9" t="s">
        <v>116</v>
      </c>
      <c r="C115" s="18" t="s">
        <v>190</v>
      </c>
      <c r="D115" s="18" t="s">
        <v>190</v>
      </c>
      <c r="E115" s="18" t="s">
        <v>190</v>
      </c>
      <c r="F115" s="18" t="s">
        <v>190</v>
      </c>
      <c r="G115" s="18" t="s">
        <v>190</v>
      </c>
      <c r="H115" s="18" t="s">
        <v>190</v>
      </c>
      <c r="I115" s="18" t="s">
        <v>190</v>
      </c>
      <c r="J115" s="18" t="s">
        <v>190</v>
      </c>
      <c r="K115" s="18" t="s">
        <v>190</v>
      </c>
      <c r="L115" s="18" t="s">
        <v>190</v>
      </c>
      <c r="M115" s="18">
        <v>15405</v>
      </c>
      <c r="N115" s="18">
        <v>15512</v>
      </c>
      <c r="O115" s="18">
        <v>15760</v>
      </c>
      <c r="P115" s="18">
        <v>16070</v>
      </c>
      <c r="Q115" s="18">
        <v>16305</v>
      </c>
      <c r="R115" s="18">
        <v>16630</v>
      </c>
      <c r="S115" s="18">
        <v>16907</v>
      </c>
      <c r="T115" s="18">
        <v>17083</v>
      </c>
      <c r="U115" s="18">
        <v>17290</v>
      </c>
      <c r="V115" s="21">
        <v>17580</v>
      </c>
      <c r="W115" s="21">
        <v>17823</v>
      </c>
      <c r="X115" s="21">
        <v>17958</v>
      </c>
      <c r="Y115" s="21">
        <v>18034</v>
      </c>
      <c r="Z115" s="21">
        <v>18072</v>
      </c>
      <c r="AA115" s="21">
        <v>18181</v>
      </c>
      <c r="AB115" s="21">
        <v>18334</v>
      </c>
      <c r="AC115" s="21">
        <v>18455</v>
      </c>
      <c r="AD115" s="21">
        <v>18646</v>
      </c>
      <c r="AE115" s="21">
        <v>18688</v>
      </c>
      <c r="AF115" s="18">
        <v>18829</v>
      </c>
      <c r="AG115" s="18">
        <v>18987</v>
      </c>
    </row>
    <row r="116" spans="1:33" x14ac:dyDescent="0.35">
      <c r="A116" s="16" t="s">
        <v>183</v>
      </c>
      <c r="B116" s="9" t="s">
        <v>117</v>
      </c>
      <c r="C116" s="18" t="s">
        <v>190</v>
      </c>
      <c r="D116" s="18" t="s">
        <v>190</v>
      </c>
      <c r="E116" s="18" t="s">
        <v>190</v>
      </c>
      <c r="F116" s="18" t="s">
        <v>190</v>
      </c>
      <c r="G116" s="18" t="s">
        <v>190</v>
      </c>
      <c r="H116" s="18" t="s">
        <v>190</v>
      </c>
      <c r="I116" s="18" t="s">
        <v>190</v>
      </c>
      <c r="J116" s="18" t="s">
        <v>190</v>
      </c>
      <c r="K116" s="18" t="s">
        <v>190</v>
      </c>
      <c r="L116" s="18" t="s">
        <v>190</v>
      </c>
      <c r="M116" s="18">
        <v>21496</v>
      </c>
      <c r="N116" s="18">
        <v>21450</v>
      </c>
      <c r="O116" s="18">
        <v>21528</v>
      </c>
      <c r="P116" s="18">
        <v>21772</v>
      </c>
      <c r="Q116" s="18">
        <v>22090</v>
      </c>
      <c r="R116" s="18">
        <v>22282</v>
      </c>
      <c r="S116" s="18">
        <v>22445</v>
      </c>
      <c r="T116" s="18">
        <v>22563</v>
      </c>
      <c r="U116" s="18">
        <v>22668</v>
      </c>
      <c r="V116" s="21">
        <v>22925</v>
      </c>
      <c r="W116" s="21">
        <v>23035</v>
      </c>
      <c r="X116" s="21">
        <v>22991</v>
      </c>
      <c r="Y116" s="21">
        <v>22940</v>
      </c>
      <c r="Z116" s="21">
        <v>22819</v>
      </c>
      <c r="AA116" s="21">
        <v>22722</v>
      </c>
      <c r="AB116" s="21">
        <v>22593</v>
      </c>
      <c r="AC116" s="21">
        <v>22583</v>
      </c>
      <c r="AD116" s="21">
        <v>22502</v>
      </c>
      <c r="AE116" s="21">
        <v>22466</v>
      </c>
      <c r="AF116" s="18">
        <v>22365</v>
      </c>
      <c r="AG116" s="18">
        <v>22580</v>
      </c>
    </row>
    <row r="117" spans="1:33" x14ac:dyDescent="0.35">
      <c r="A117" s="16" t="s">
        <v>183</v>
      </c>
      <c r="B117" s="9" t="s">
        <v>118</v>
      </c>
      <c r="C117" s="18" t="s">
        <v>190</v>
      </c>
      <c r="D117" s="18" t="s">
        <v>190</v>
      </c>
      <c r="E117" s="18" t="s">
        <v>190</v>
      </c>
      <c r="F117" s="18" t="s">
        <v>190</v>
      </c>
      <c r="G117" s="18" t="s">
        <v>190</v>
      </c>
      <c r="H117" s="18" t="s">
        <v>190</v>
      </c>
      <c r="I117" s="18" t="s">
        <v>190</v>
      </c>
      <c r="J117" s="18" t="s">
        <v>190</v>
      </c>
      <c r="K117" s="18" t="s">
        <v>190</v>
      </c>
      <c r="L117" s="18" t="s">
        <v>190</v>
      </c>
      <c r="M117" s="18">
        <v>17176</v>
      </c>
      <c r="N117" s="18">
        <v>17253</v>
      </c>
      <c r="O117" s="18">
        <v>17296</v>
      </c>
      <c r="P117" s="18">
        <v>17461</v>
      </c>
      <c r="Q117" s="18">
        <v>17623</v>
      </c>
      <c r="R117" s="18">
        <v>17698</v>
      </c>
      <c r="S117" s="18">
        <v>17861</v>
      </c>
      <c r="T117" s="18">
        <v>18054</v>
      </c>
      <c r="U117" s="18">
        <v>18351</v>
      </c>
      <c r="V117" s="21">
        <v>18575</v>
      </c>
      <c r="W117" s="21">
        <v>18765</v>
      </c>
      <c r="X117" s="21">
        <v>18807</v>
      </c>
      <c r="Y117" s="21">
        <v>18843</v>
      </c>
      <c r="Z117" s="21">
        <v>18913</v>
      </c>
      <c r="AA117" s="21">
        <v>18946</v>
      </c>
      <c r="AB117" s="21">
        <v>18967</v>
      </c>
      <c r="AC117" s="21">
        <v>18847</v>
      </c>
      <c r="AD117" s="21">
        <v>18785</v>
      </c>
      <c r="AE117" s="21">
        <v>18722</v>
      </c>
      <c r="AF117" s="18">
        <v>18712</v>
      </c>
      <c r="AG117" s="18">
        <v>18836</v>
      </c>
    </row>
    <row r="118" spans="1:33" x14ac:dyDescent="0.35">
      <c r="A118" s="16" t="s">
        <v>183</v>
      </c>
      <c r="B118" s="9" t="s">
        <v>184</v>
      </c>
      <c r="C118" s="18" t="s">
        <v>190</v>
      </c>
      <c r="D118" s="18" t="s">
        <v>190</v>
      </c>
      <c r="E118" s="18" t="s">
        <v>190</v>
      </c>
      <c r="F118" s="18" t="s">
        <v>190</v>
      </c>
      <c r="G118" s="18" t="s">
        <v>190</v>
      </c>
      <c r="H118" s="18" t="s">
        <v>190</v>
      </c>
      <c r="I118" s="18" t="s">
        <v>190</v>
      </c>
      <c r="J118" s="18" t="s">
        <v>190</v>
      </c>
      <c r="K118" s="18" t="s">
        <v>190</v>
      </c>
      <c r="L118" s="18" t="s">
        <v>190</v>
      </c>
      <c r="M118" s="21">
        <f t="shared" ref="M118:AD118" si="2">SUM(M110:M117)</f>
        <v>348613</v>
      </c>
      <c r="N118" s="21">
        <f t="shared" si="2"/>
        <v>350918</v>
      </c>
      <c r="O118" s="21">
        <f t="shared" si="2"/>
        <v>354976</v>
      </c>
      <c r="P118" s="21">
        <f t="shared" si="2"/>
        <v>359708</v>
      </c>
      <c r="Q118" s="21">
        <f t="shared" si="2"/>
        <v>364848</v>
      </c>
      <c r="R118" s="21">
        <f t="shared" si="2"/>
        <v>369061</v>
      </c>
      <c r="S118" s="21">
        <f t="shared" si="2"/>
        <v>373465</v>
      </c>
      <c r="T118" s="21">
        <f t="shared" si="2"/>
        <v>377930</v>
      </c>
      <c r="U118" s="21">
        <f t="shared" si="2"/>
        <v>380071</v>
      </c>
      <c r="V118" s="21">
        <f t="shared" si="2"/>
        <v>383195</v>
      </c>
      <c r="W118" s="21">
        <f t="shared" si="2"/>
        <v>385332</v>
      </c>
      <c r="X118" s="21">
        <f t="shared" si="2"/>
        <v>385560</v>
      </c>
      <c r="Y118" s="21">
        <f t="shared" si="2"/>
        <v>387568</v>
      </c>
      <c r="Z118" s="21">
        <f t="shared" si="2"/>
        <v>388299</v>
      </c>
      <c r="AA118" s="21">
        <f t="shared" si="2"/>
        <v>390029</v>
      </c>
      <c r="AB118" s="21">
        <f t="shared" si="2"/>
        <v>391019</v>
      </c>
      <c r="AC118" s="21">
        <f t="shared" si="2"/>
        <v>391709</v>
      </c>
      <c r="AD118" s="21">
        <f t="shared" si="2"/>
        <v>392017</v>
      </c>
      <c r="AE118" s="21">
        <f>SUM(AE110:AE117)</f>
        <v>392573</v>
      </c>
      <c r="AF118" s="21">
        <f>SUM(AF110:AF117)</f>
        <v>392504</v>
      </c>
      <c r="AG118" s="18">
        <v>397683</v>
      </c>
    </row>
    <row r="119" spans="1:33" ht="28.5" customHeight="1" x14ac:dyDescent="0.35">
      <c r="A119" s="17" t="s">
        <v>185</v>
      </c>
      <c r="B119" s="17" t="s">
        <v>111</v>
      </c>
      <c r="C119" s="18" t="s">
        <v>190</v>
      </c>
      <c r="D119" s="18" t="s">
        <v>190</v>
      </c>
      <c r="E119" s="18" t="s">
        <v>190</v>
      </c>
      <c r="F119" s="18" t="s">
        <v>190</v>
      </c>
      <c r="G119" s="18" t="s">
        <v>190</v>
      </c>
      <c r="H119" s="18" t="s">
        <v>190</v>
      </c>
      <c r="I119" s="18" t="s">
        <v>190</v>
      </c>
      <c r="J119" s="18" t="s">
        <v>190</v>
      </c>
      <c r="K119" s="18" t="s">
        <v>190</v>
      </c>
      <c r="L119" s="18" t="s">
        <v>190</v>
      </c>
      <c r="M119" s="18">
        <v>16421</v>
      </c>
      <c r="N119" s="18">
        <v>15914</v>
      </c>
      <c r="O119" s="18">
        <v>15366</v>
      </c>
      <c r="P119" s="18">
        <v>15049</v>
      </c>
      <c r="Q119" s="18">
        <v>14866</v>
      </c>
      <c r="R119" s="18">
        <v>14989</v>
      </c>
      <c r="S119" s="18">
        <v>15257</v>
      </c>
      <c r="T119" s="18">
        <v>15655</v>
      </c>
      <c r="U119" s="18">
        <v>16257</v>
      </c>
      <c r="V119" s="21">
        <v>16660</v>
      </c>
      <c r="W119" s="21">
        <v>16804</v>
      </c>
      <c r="X119" s="21">
        <v>16920</v>
      </c>
      <c r="Y119" s="21">
        <v>17127</v>
      </c>
      <c r="Z119" s="21">
        <v>17320</v>
      </c>
      <c r="AA119" s="21">
        <v>18159</v>
      </c>
      <c r="AB119" s="21">
        <v>18838</v>
      </c>
      <c r="AC119" s="21">
        <v>19362</v>
      </c>
      <c r="AD119" s="21">
        <v>19852</v>
      </c>
      <c r="AE119" s="21">
        <v>20171</v>
      </c>
      <c r="AF119" s="18">
        <v>20211</v>
      </c>
      <c r="AG119" s="18">
        <v>20404</v>
      </c>
    </row>
    <row r="120" spans="1:33" x14ac:dyDescent="0.35">
      <c r="A120" s="17" t="s">
        <v>185</v>
      </c>
      <c r="B120" s="9" t="s">
        <v>186</v>
      </c>
      <c r="C120" s="18" t="s">
        <v>190</v>
      </c>
      <c r="D120" s="18" t="s">
        <v>190</v>
      </c>
      <c r="E120" s="18" t="s">
        <v>190</v>
      </c>
      <c r="F120" s="18" t="s">
        <v>190</v>
      </c>
      <c r="G120" s="18" t="s">
        <v>190</v>
      </c>
      <c r="H120" s="18" t="s">
        <v>190</v>
      </c>
      <c r="I120" s="18" t="s">
        <v>190</v>
      </c>
      <c r="J120" s="18" t="s">
        <v>190</v>
      </c>
      <c r="K120" s="18" t="s">
        <v>190</v>
      </c>
      <c r="L120" s="18" t="s">
        <v>190</v>
      </c>
      <c r="M120" s="18">
        <v>197627</v>
      </c>
      <c r="N120" s="18">
        <v>198621</v>
      </c>
      <c r="O120" s="18">
        <v>198352</v>
      </c>
      <c r="P120" s="18">
        <v>198517</v>
      </c>
      <c r="Q120" s="18">
        <v>199302</v>
      </c>
      <c r="R120" s="18">
        <v>201024</v>
      </c>
      <c r="S120" s="18">
        <v>203607</v>
      </c>
      <c r="T120" s="18">
        <v>205926</v>
      </c>
      <c r="U120" s="18">
        <v>209335</v>
      </c>
      <c r="V120" s="18">
        <v>212338</v>
      </c>
      <c r="W120" s="18">
        <v>216370</v>
      </c>
      <c r="X120" s="18">
        <v>216550</v>
      </c>
      <c r="Y120" s="18">
        <v>219298</v>
      </c>
      <c r="Z120" s="18">
        <v>220777</v>
      </c>
      <c r="AA120" s="18">
        <v>224260</v>
      </c>
      <c r="AB120" s="18">
        <v>228533</v>
      </c>
      <c r="AC120" s="18">
        <v>231716</v>
      </c>
      <c r="AD120" s="18">
        <v>234955</v>
      </c>
      <c r="AE120" s="18">
        <v>238901</v>
      </c>
      <c r="AF120" s="18">
        <v>240539</v>
      </c>
      <c r="AG120" s="18">
        <v>243297</v>
      </c>
    </row>
    <row r="121" spans="1:33" x14ac:dyDescent="0.35">
      <c r="A121" s="17" t="s">
        <v>185</v>
      </c>
      <c r="B121" s="9" t="s">
        <v>151</v>
      </c>
      <c r="C121" s="18" t="s">
        <v>190</v>
      </c>
      <c r="D121" s="18" t="s">
        <v>190</v>
      </c>
      <c r="E121" s="18" t="s">
        <v>190</v>
      </c>
      <c r="F121" s="18" t="s">
        <v>190</v>
      </c>
      <c r="G121" s="18" t="s">
        <v>190</v>
      </c>
      <c r="H121" s="18" t="s">
        <v>190</v>
      </c>
      <c r="I121" s="18" t="s">
        <v>190</v>
      </c>
      <c r="J121" s="18" t="s">
        <v>190</v>
      </c>
      <c r="K121" s="18" t="s">
        <v>190</v>
      </c>
      <c r="L121" s="18" t="s">
        <v>190</v>
      </c>
      <c r="M121" s="18">
        <v>461288</v>
      </c>
      <c r="N121" s="18">
        <v>463110</v>
      </c>
      <c r="O121" s="18">
        <v>462281</v>
      </c>
      <c r="P121" s="18">
        <v>463296</v>
      </c>
      <c r="Q121" s="18">
        <v>465052</v>
      </c>
      <c r="R121" s="18">
        <v>466559</v>
      </c>
      <c r="S121" s="18">
        <v>470962</v>
      </c>
      <c r="T121" s="18">
        <v>475632</v>
      </c>
      <c r="U121" s="18">
        <v>480870</v>
      </c>
      <c r="V121" s="18">
        <v>487069</v>
      </c>
      <c r="W121" s="18">
        <v>493370</v>
      </c>
      <c r="X121" s="18">
        <v>495391</v>
      </c>
      <c r="Y121" s="18">
        <v>497175</v>
      </c>
      <c r="Z121" s="18">
        <v>499517</v>
      </c>
      <c r="AA121" s="18">
        <v>505296</v>
      </c>
      <c r="AB121" s="18">
        <v>512507</v>
      </c>
      <c r="AC121" s="18">
        <v>517364</v>
      </c>
      <c r="AD121" s="18">
        <v>521888</v>
      </c>
      <c r="AE121" s="18">
        <v>527620</v>
      </c>
      <c r="AF121" s="18">
        <v>529640</v>
      </c>
      <c r="AG121" s="18">
        <v>530803</v>
      </c>
    </row>
    <row r="122" spans="1:33" ht="34.5" customHeight="1" x14ac:dyDescent="0.35">
      <c r="A122" s="91" t="s">
        <v>272</v>
      </c>
      <c r="B122" s="92" t="s">
        <v>273</v>
      </c>
      <c r="C122" s="18" t="s">
        <v>190</v>
      </c>
      <c r="D122" s="18" t="s">
        <v>190</v>
      </c>
      <c r="E122" s="18" t="s">
        <v>190</v>
      </c>
      <c r="F122" s="18" t="s">
        <v>190</v>
      </c>
      <c r="G122" s="18" t="s">
        <v>190</v>
      </c>
      <c r="H122" s="18" t="s">
        <v>190</v>
      </c>
      <c r="I122" s="18" t="s">
        <v>190</v>
      </c>
      <c r="J122" s="18" t="s">
        <v>190</v>
      </c>
      <c r="K122" s="18" t="s">
        <v>190</v>
      </c>
      <c r="L122" s="18" t="s">
        <v>190</v>
      </c>
      <c r="M122" s="101">
        <v>6799</v>
      </c>
      <c r="N122" s="101">
        <v>6850</v>
      </c>
      <c r="O122" s="101">
        <v>6899</v>
      </c>
      <c r="P122" s="101">
        <v>6962</v>
      </c>
      <c r="Q122" s="101">
        <v>7075</v>
      </c>
      <c r="R122" s="101">
        <v>7019</v>
      </c>
      <c r="S122" s="101">
        <v>7019</v>
      </c>
      <c r="T122" s="101">
        <v>7024</v>
      </c>
      <c r="U122" s="101">
        <v>6989</v>
      </c>
      <c r="V122" s="103">
        <v>6909</v>
      </c>
      <c r="W122" s="103">
        <v>6915</v>
      </c>
      <c r="X122" s="103">
        <v>6910</v>
      </c>
      <c r="Y122" s="103">
        <v>6895</v>
      </c>
      <c r="Z122" s="103">
        <v>6888</v>
      </c>
      <c r="AA122" s="103">
        <v>6869</v>
      </c>
      <c r="AB122" s="103">
        <v>6813</v>
      </c>
      <c r="AC122" s="103">
        <v>6842</v>
      </c>
      <c r="AD122" s="103">
        <v>6874</v>
      </c>
      <c r="AE122" s="103">
        <v>6800</v>
      </c>
      <c r="AF122" s="103">
        <v>6778</v>
      </c>
      <c r="AG122" s="61">
        <v>6980</v>
      </c>
    </row>
    <row r="123" spans="1:33" x14ac:dyDescent="0.35">
      <c r="A123" s="91" t="s">
        <v>272</v>
      </c>
      <c r="B123" s="92" t="s">
        <v>274</v>
      </c>
      <c r="C123" s="18" t="s">
        <v>190</v>
      </c>
      <c r="D123" s="18" t="s">
        <v>190</v>
      </c>
      <c r="E123" s="18" t="s">
        <v>190</v>
      </c>
      <c r="F123" s="18" t="s">
        <v>190</v>
      </c>
      <c r="G123" s="18" t="s">
        <v>190</v>
      </c>
      <c r="H123" s="18" t="s">
        <v>190</v>
      </c>
      <c r="I123" s="18" t="s">
        <v>190</v>
      </c>
      <c r="J123" s="18" t="s">
        <v>190</v>
      </c>
      <c r="K123" s="18" t="s">
        <v>190</v>
      </c>
      <c r="L123" s="18" t="s">
        <v>190</v>
      </c>
      <c r="M123" s="101">
        <v>11387</v>
      </c>
      <c r="N123" s="101">
        <v>11424</v>
      </c>
      <c r="O123" s="101">
        <v>11517</v>
      </c>
      <c r="P123" s="101">
        <v>11507</v>
      </c>
      <c r="Q123" s="101">
        <v>11445</v>
      </c>
      <c r="R123" s="101">
        <v>11438</v>
      </c>
      <c r="S123" s="101">
        <v>11317</v>
      </c>
      <c r="T123" s="101">
        <v>11245</v>
      </c>
      <c r="U123" s="101">
        <v>11063</v>
      </c>
      <c r="V123" s="103">
        <v>10851</v>
      </c>
      <c r="W123" s="103">
        <v>10847</v>
      </c>
      <c r="X123" s="103">
        <v>10735</v>
      </c>
      <c r="Y123" s="103">
        <v>10753</v>
      </c>
      <c r="Z123" s="103">
        <v>10628</v>
      </c>
      <c r="AA123" s="103">
        <v>10530</v>
      </c>
      <c r="AB123" s="103">
        <v>10473</v>
      </c>
      <c r="AC123" s="103">
        <v>10509</v>
      </c>
      <c r="AD123" s="103">
        <v>10476</v>
      </c>
      <c r="AE123" s="103">
        <v>10383</v>
      </c>
      <c r="AF123" s="103">
        <v>10290</v>
      </c>
      <c r="AG123" s="61">
        <v>10506</v>
      </c>
    </row>
    <row r="124" spans="1:33" x14ac:dyDescent="0.35">
      <c r="A124" s="91" t="s">
        <v>272</v>
      </c>
      <c r="B124" s="92" t="s">
        <v>275</v>
      </c>
      <c r="C124" s="18" t="s">
        <v>190</v>
      </c>
      <c r="D124" s="18" t="s">
        <v>190</v>
      </c>
      <c r="E124" s="18" t="s">
        <v>190</v>
      </c>
      <c r="F124" s="18" t="s">
        <v>190</v>
      </c>
      <c r="G124" s="18" t="s">
        <v>190</v>
      </c>
      <c r="H124" s="18" t="s">
        <v>190</v>
      </c>
      <c r="I124" s="18" t="s">
        <v>190</v>
      </c>
      <c r="J124" s="18" t="s">
        <v>190</v>
      </c>
      <c r="K124" s="18" t="s">
        <v>190</v>
      </c>
      <c r="L124" s="18" t="s">
        <v>190</v>
      </c>
      <c r="M124" s="101">
        <v>7602</v>
      </c>
      <c r="N124" s="101">
        <v>7666</v>
      </c>
      <c r="O124" s="101">
        <v>7763</v>
      </c>
      <c r="P124" s="101">
        <v>7903</v>
      </c>
      <c r="Q124" s="101">
        <v>8053</v>
      </c>
      <c r="R124" s="101">
        <v>8168</v>
      </c>
      <c r="S124" s="101">
        <v>8311</v>
      </c>
      <c r="T124" s="101">
        <v>8400</v>
      </c>
      <c r="U124" s="101">
        <v>8509</v>
      </c>
      <c r="V124" s="103">
        <v>8511</v>
      </c>
      <c r="W124" s="103">
        <v>8549</v>
      </c>
      <c r="X124" s="103">
        <v>8561</v>
      </c>
      <c r="Y124" s="103">
        <v>8711</v>
      </c>
      <c r="Z124" s="103">
        <v>8753</v>
      </c>
      <c r="AA124" s="103">
        <v>8849</v>
      </c>
      <c r="AB124" s="103">
        <v>8868</v>
      </c>
      <c r="AC124" s="103">
        <v>8923</v>
      </c>
      <c r="AD124" s="103">
        <v>8993</v>
      </c>
      <c r="AE124" s="103">
        <v>9058</v>
      </c>
      <c r="AF124" s="103">
        <v>9013</v>
      </c>
      <c r="AG124" s="61">
        <v>9236</v>
      </c>
    </row>
    <row r="125" spans="1:33" x14ac:dyDescent="0.35">
      <c r="A125" s="91" t="s">
        <v>272</v>
      </c>
      <c r="B125" s="92" t="s">
        <v>276</v>
      </c>
      <c r="C125" s="18" t="s">
        <v>190</v>
      </c>
      <c r="D125" s="18" t="s">
        <v>190</v>
      </c>
      <c r="E125" s="18" t="s">
        <v>190</v>
      </c>
      <c r="F125" s="18" t="s">
        <v>190</v>
      </c>
      <c r="G125" s="18" t="s">
        <v>190</v>
      </c>
      <c r="H125" s="18" t="s">
        <v>190</v>
      </c>
      <c r="I125" s="18" t="s">
        <v>190</v>
      </c>
      <c r="J125" s="18" t="s">
        <v>190</v>
      </c>
      <c r="K125" s="18" t="s">
        <v>190</v>
      </c>
      <c r="L125" s="18" t="s">
        <v>190</v>
      </c>
      <c r="M125" s="101">
        <v>16761</v>
      </c>
      <c r="N125" s="101">
        <v>16733</v>
      </c>
      <c r="O125" s="101">
        <v>16767</v>
      </c>
      <c r="P125" s="101">
        <v>16949</v>
      </c>
      <c r="Q125" s="101">
        <v>17221</v>
      </c>
      <c r="R125" s="101">
        <v>17367</v>
      </c>
      <c r="S125" s="101">
        <v>17459</v>
      </c>
      <c r="T125" s="101">
        <v>17547</v>
      </c>
      <c r="U125" s="101">
        <v>17668</v>
      </c>
      <c r="V125" s="103">
        <v>17908</v>
      </c>
      <c r="W125" s="103">
        <v>17984</v>
      </c>
      <c r="X125" s="103">
        <v>17948</v>
      </c>
      <c r="Y125" s="103">
        <v>17911</v>
      </c>
      <c r="Z125" s="103">
        <v>17837</v>
      </c>
      <c r="AA125" s="103">
        <v>17751</v>
      </c>
      <c r="AB125" s="103">
        <v>17683</v>
      </c>
      <c r="AC125" s="103">
        <v>17657</v>
      </c>
      <c r="AD125" s="103">
        <v>17615</v>
      </c>
      <c r="AE125" s="103">
        <v>17568</v>
      </c>
      <c r="AF125" s="103">
        <v>17452</v>
      </c>
      <c r="AG125" s="61">
        <v>17588</v>
      </c>
    </row>
    <row r="126" spans="1:33" x14ac:dyDescent="0.35">
      <c r="A126" s="91" t="s">
        <v>272</v>
      </c>
      <c r="B126" s="92" t="s">
        <v>277</v>
      </c>
      <c r="C126" s="18" t="s">
        <v>190</v>
      </c>
      <c r="D126" s="18" t="s">
        <v>190</v>
      </c>
      <c r="E126" s="18" t="s">
        <v>190</v>
      </c>
      <c r="F126" s="18" t="s">
        <v>190</v>
      </c>
      <c r="G126" s="18" t="s">
        <v>190</v>
      </c>
      <c r="H126" s="18" t="s">
        <v>190</v>
      </c>
      <c r="I126" s="18" t="s">
        <v>190</v>
      </c>
      <c r="J126" s="18" t="s">
        <v>190</v>
      </c>
      <c r="K126" s="18" t="s">
        <v>190</v>
      </c>
      <c r="L126" s="18" t="s">
        <v>190</v>
      </c>
      <c r="M126" s="101">
        <v>13194</v>
      </c>
      <c r="N126" s="101">
        <v>13243</v>
      </c>
      <c r="O126" s="101">
        <v>13469</v>
      </c>
      <c r="P126" s="101">
        <v>13759</v>
      </c>
      <c r="Q126" s="101">
        <v>13981</v>
      </c>
      <c r="R126" s="101">
        <v>14255</v>
      </c>
      <c r="S126" s="101">
        <v>14473</v>
      </c>
      <c r="T126" s="101">
        <v>14653</v>
      </c>
      <c r="U126" s="101">
        <v>14840</v>
      </c>
      <c r="V126" s="103">
        <v>15144</v>
      </c>
      <c r="W126" s="103">
        <v>15382</v>
      </c>
      <c r="X126" s="103">
        <v>15506</v>
      </c>
      <c r="Y126" s="103">
        <v>15615</v>
      </c>
      <c r="Z126" s="103">
        <v>15702</v>
      </c>
      <c r="AA126" s="103">
        <v>15841</v>
      </c>
      <c r="AB126" s="103">
        <v>15990</v>
      </c>
      <c r="AC126" s="103">
        <v>16102</v>
      </c>
      <c r="AD126" s="103">
        <v>16279</v>
      </c>
      <c r="AE126" s="103">
        <v>16338</v>
      </c>
      <c r="AF126" s="103">
        <v>16478</v>
      </c>
      <c r="AG126" s="61">
        <v>16611</v>
      </c>
    </row>
    <row r="127" spans="1:33" x14ac:dyDescent="0.35">
      <c r="A127" s="91" t="s">
        <v>272</v>
      </c>
      <c r="B127" s="92" t="s">
        <v>278</v>
      </c>
      <c r="C127" s="18" t="s">
        <v>190</v>
      </c>
      <c r="D127" s="18" t="s">
        <v>190</v>
      </c>
      <c r="E127" s="18" t="s">
        <v>190</v>
      </c>
      <c r="F127" s="18" t="s">
        <v>190</v>
      </c>
      <c r="G127" s="18" t="s">
        <v>190</v>
      </c>
      <c r="H127" s="18" t="s">
        <v>190</v>
      </c>
      <c r="I127" s="18" t="s">
        <v>190</v>
      </c>
      <c r="J127" s="18" t="s">
        <v>190</v>
      </c>
      <c r="K127" s="18" t="s">
        <v>190</v>
      </c>
      <c r="L127" s="18" t="s">
        <v>190</v>
      </c>
      <c r="M127" s="101">
        <v>2211</v>
      </c>
      <c r="N127" s="101">
        <v>2269</v>
      </c>
      <c r="O127" s="101">
        <v>2291</v>
      </c>
      <c r="P127" s="101">
        <v>2311</v>
      </c>
      <c r="Q127" s="101">
        <v>2324</v>
      </c>
      <c r="R127" s="101">
        <v>2375</v>
      </c>
      <c r="S127" s="101">
        <v>2434</v>
      </c>
      <c r="T127" s="101">
        <v>2430</v>
      </c>
      <c r="U127" s="101">
        <v>2450</v>
      </c>
      <c r="V127" s="103">
        <v>2436</v>
      </c>
      <c r="W127" s="103">
        <v>2441</v>
      </c>
      <c r="X127" s="103">
        <v>2452</v>
      </c>
      <c r="Y127" s="103">
        <v>2419</v>
      </c>
      <c r="Z127" s="103">
        <v>2370</v>
      </c>
      <c r="AA127" s="103">
        <v>2340</v>
      </c>
      <c r="AB127" s="103">
        <v>2344</v>
      </c>
      <c r="AC127" s="103">
        <v>2353</v>
      </c>
      <c r="AD127" s="103">
        <v>2367</v>
      </c>
      <c r="AE127" s="103">
        <v>2350</v>
      </c>
      <c r="AF127" s="103">
        <v>2351</v>
      </c>
      <c r="AG127" s="61">
        <v>2376</v>
      </c>
    </row>
    <row r="128" spans="1:33" x14ac:dyDescent="0.35">
      <c r="A128" s="91" t="s">
        <v>272</v>
      </c>
      <c r="B128" s="92" t="s">
        <v>279</v>
      </c>
      <c r="C128" s="18" t="s">
        <v>190</v>
      </c>
      <c r="D128" s="18" t="s">
        <v>190</v>
      </c>
      <c r="E128" s="18" t="s">
        <v>190</v>
      </c>
      <c r="F128" s="18" t="s">
        <v>190</v>
      </c>
      <c r="G128" s="18" t="s">
        <v>190</v>
      </c>
      <c r="H128" s="18" t="s">
        <v>190</v>
      </c>
      <c r="I128" s="18" t="s">
        <v>190</v>
      </c>
      <c r="J128" s="18" t="s">
        <v>190</v>
      </c>
      <c r="K128" s="18" t="s">
        <v>190</v>
      </c>
      <c r="L128" s="18" t="s">
        <v>190</v>
      </c>
      <c r="M128" s="101">
        <v>14897</v>
      </c>
      <c r="N128" s="101">
        <v>14959</v>
      </c>
      <c r="O128" s="101">
        <v>15008</v>
      </c>
      <c r="P128" s="101">
        <v>15191</v>
      </c>
      <c r="Q128" s="101">
        <v>15350</v>
      </c>
      <c r="R128" s="101">
        <v>15389</v>
      </c>
      <c r="S128" s="101">
        <v>15549</v>
      </c>
      <c r="T128" s="101">
        <v>15740</v>
      </c>
      <c r="U128" s="101">
        <v>16006</v>
      </c>
      <c r="V128" s="103">
        <v>16233</v>
      </c>
      <c r="W128" s="103">
        <v>16468</v>
      </c>
      <c r="X128" s="103">
        <v>16486</v>
      </c>
      <c r="Y128" s="103">
        <v>16554</v>
      </c>
      <c r="Z128" s="103">
        <v>16639</v>
      </c>
      <c r="AA128" s="103">
        <v>16676</v>
      </c>
      <c r="AB128" s="103">
        <v>16700</v>
      </c>
      <c r="AC128" s="103">
        <v>16605</v>
      </c>
      <c r="AD128" s="103">
        <v>16552</v>
      </c>
      <c r="AE128" s="103">
        <v>16511</v>
      </c>
      <c r="AF128" s="103">
        <v>16522</v>
      </c>
      <c r="AG128" s="61">
        <v>16678</v>
      </c>
    </row>
    <row r="129" spans="1:33" x14ac:dyDescent="0.35">
      <c r="A129" s="91" t="s">
        <v>272</v>
      </c>
      <c r="B129" s="92" t="s">
        <v>280</v>
      </c>
      <c r="C129" s="18" t="s">
        <v>190</v>
      </c>
      <c r="D129" s="18" t="s">
        <v>190</v>
      </c>
      <c r="E129" s="18" t="s">
        <v>190</v>
      </c>
      <c r="F129" s="18" t="s">
        <v>190</v>
      </c>
      <c r="G129" s="18" t="s">
        <v>190</v>
      </c>
      <c r="H129" s="18" t="s">
        <v>190</v>
      </c>
      <c r="I129" s="18" t="s">
        <v>190</v>
      </c>
      <c r="J129" s="18" t="s">
        <v>190</v>
      </c>
      <c r="K129" s="18" t="s">
        <v>190</v>
      </c>
      <c r="L129" s="18" t="s">
        <v>190</v>
      </c>
      <c r="M129" s="101">
        <v>2279</v>
      </c>
      <c r="N129" s="101">
        <v>2294</v>
      </c>
      <c r="O129" s="101">
        <v>2288</v>
      </c>
      <c r="P129" s="101">
        <v>2270</v>
      </c>
      <c r="Q129" s="101">
        <v>2273</v>
      </c>
      <c r="R129" s="101">
        <v>2309</v>
      </c>
      <c r="S129" s="101">
        <v>2312</v>
      </c>
      <c r="T129" s="101">
        <v>2314</v>
      </c>
      <c r="U129" s="101">
        <v>2345</v>
      </c>
      <c r="V129" s="103">
        <v>2342</v>
      </c>
      <c r="W129" s="103">
        <v>2297</v>
      </c>
      <c r="X129" s="103">
        <v>2321</v>
      </c>
      <c r="Y129" s="103">
        <v>2289</v>
      </c>
      <c r="Z129" s="103">
        <v>2274</v>
      </c>
      <c r="AA129" s="103">
        <v>2270</v>
      </c>
      <c r="AB129" s="103">
        <v>2267</v>
      </c>
      <c r="AC129" s="103">
        <v>2242</v>
      </c>
      <c r="AD129" s="103">
        <v>2233</v>
      </c>
      <c r="AE129" s="103">
        <v>2211</v>
      </c>
      <c r="AF129" s="103">
        <v>2190</v>
      </c>
      <c r="AG129" s="61">
        <v>2158</v>
      </c>
    </row>
    <row r="130" spans="1:33" x14ac:dyDescent="0.35">
      <c r="A130" s="91" t="s">
        <v>272</v>
      </c>
      <c r="B130" s="92" t="s">
        <v>281</v>
      </c>
      <c r="C130" s="18" t="s">
        <v>190</v>
      </c>
      <c r="D130" s="18" t="s">
        <v>190</v>
      </c>
      <c r="E130" s="18" t="s">
        <v>190</v>
      </c>
      <c r="F130" s="18" t="s">
        <v>190</v>
      </c>
      <c r="G130" s="18" t="s">
        <v>190</v>
      </c>
      <c r="H130" s="18" t="s">
        <v>190</v>
      </c>
      <c r="I130" s="18" t="s">
        <v>190</v>
      </c>
      <c r="J130" s="18" t="s">
        <v>190</v>
      </c>
      <c r="K130" s="18" t="s">
        <v>190</v>
      </c>
      <c r="L130" s="18" t="s">
        <v>190</v>
      </c>
      <c r="M130" s="101">
        <v>4735</v>
      </c>
      <c r="N130" s="101">
        <v>4717</v>
      </c>
      <c r="O130" s="101">
        <v>4761</v>
      </c>
      <c r="P130" s="101">
        <v>4823</v>
      </c>
      <c r="Q130" s="101">
        <v>4869</v>
      </c>
      <c r="R130" s="101">
        <v>4915</v>
      </c>
      <c r="S130" s="101">
        <v>4986</v>
      </c>
      <c r="T130" s="101">
        <v>5016</v>
      </c>
      <c r="U130" s="101">
        <v>5000</v>
      </c>
      <c r="V130" s="103">
        <v>5017</v>
      </c>
      <c r="W130" s="103">
        <v>5051</v>
      </c>
      <c r="X130" s="103">
        <v>5043</v>
      </c>
      <c r="Y130" s="103">
        <v>5029</v>
      </c>
      <c r="Z130" s="103">
        <v>4982</v>
      </c>
      <c r="AA130" s="103">
        <v>4971</v>
      </c>
      <c r="AB130" s="103">
        <v>4910</v>
      </c>
      <c r="AC130" s="103">
        <v>4926</v>
      </c>
      <c r="AD130" s="103">
        <v>4887</v>
      </c>
      <c r="AE130" s="103">
        <v>4898</v>
      </c>
      <c r="AF130" s="103">
        <v>4913</v>
      </c>
      <c r="AG130" s="61">
        <v>4992</v>
      </c>
    </row>
    <row r="131" spans="1:33" ht="33" customHeight="1" x14ac:dyDescent="0.35">
      <c r="A131" s="96" t="s">
        <v>263</v>
      </c>
      <c r="B131" s="100" t="s">
        <v>282</v>
      </c>
      <c r="C131" s="101" t="s">
        <v>190</v>
      </c>
      <c r="D131" s="101" t="s">
        <v>190</v>
      </c>
      <c r="E131" s="101" t="s">
        <v>190</v>
      </c>
      <c r="F131" s="101" t="s">
        <v>190</v>
      </c>
      <c r="G131" s="101" t="s">
        <v>190</v>
      </c>
      <c r="H131" s="101" t="s">
        <v>190</v>
      </c>
      <c r="I131" s="101" t="s">
        <v>190</v>
      </c>
      <c r="J131" s="101" t="s">
        <v>190</v>
      </c>
      <c r="K131" s="101" t="s">
        <v>190</v>
      </c>
      <c r="L131" s="101" t="s">
        <v>190</v>
      </c>
      <c r="M131" s="101">
        <v>860046</v>
      </c>
      <c r="N131" s="101">
        <v>851618</v>
      </c>
      <c r="O131" s="101">
        <v>845519</v>
      </c>
      <c r="P131" s="101">
        <v>844116</v>
      </c>
      <c r="Q131" s="101">
        <v>845127</v>
      </c>
      <c r="R131" s="101">
        <v>844846</v>
      </c>
      <c r="S131" s="101">
        <v>846748</v>
      </c>
      <c r="T131" s="101">
        <v>849413</v>
      </c>
      <c r="U131" s="101">
        <v>850639</v>
      </c>
      <c r="V131" s="103">
        <v>853417</v>
      </c>
      <c r="W131" s="103">
        <v>856638</v>
      </c>
      <c r="X131" s="103">
        <v>854352</v>
      </c>
      <c r="Y131" s="103">
        <v>852681</v>
      </c>
      <c r="Z131" s="103">
        <v>852474</v>
      </c>
      <c r="AA131" s="103">
        <v>853750</v>
      </c>
      <c r="AB131" s="103">
        <v>856629</v>
      </c>
      <c r="AC131" s="103">
        <v>856805</v>
      </c>
      <c r="AD131" s="103">
        <v>856574</v>
      </c>
      <c r="AE131" s="103">
        <v>858341</v>
      </c>
      <c r="AF131" s="103">
        <v>856433</v>
      </c>
      <c r="AG131" s="61">
        <v>854317</v>
      </c>
    </row>
    <row r="132" spans="1:33" x14ac:dyDescent="0.35">
      <c r="A132" s="96" t="s">
        <v>263</v>
      </c>
      <c r="B132" s="100" t="s">
        <v>265</v>
      </c>
      <c r="C132" s="101" t="s">
        <v>190</v>
      </c>
      <c r="D132" s="101" t="s">
        <v>190</v>
      </c>
      <c r="E132" s="101" t="s">
        <v>190</v>
      </c>
      <c r="F132" s="101" t="s">
        <v>190</v>
      </c>
      <c r="G132" s="101" t="s">
        <v>190</v>
      </c>
      <c r="H132" s="101" t="s">
        <v>190</v>
      </c>
      <c r="I132" s="101" t="s">
        <v>190</v>
      </c>
      <c r="J132" s="101" t="s">
        <v>190</v>
      </c>
      <c r="K132" s="101" t="s">
        <v>190</v>
      </c>
      <c r="L132" s="101" t="s">
        <v>190</v>
      </c>
      <c r="M132" s="101">
        <v>845711</v>
      </c>
      <c r="N132" s="101">
        <v>844349</v>
      </c>
      <c r="O132" s="101">
        <v>842098</v>
      </c>
      <c r="P132" s="101">
        <v>842520</v>
      </c>
      <c r="Q132" s="101">
        <v>846416</v>
      </c>
      <c r="R132" s="101">
        <v>850359</v>
      </c>
      <c r="S132" s="101">
        <v>854802</v>
      </c>
      <c r="T132" s="101">
        <v>860145</v>
      </c>
      <c r="U132" s="101">
        <v>866018</v>
      </c>
      <c r="V132" s="103">
        <v>870433</v>
      </c>
      <c r="W132" s="103">
        <v>875658</v>
      </c>
      <c r="X132" s="103">
        <v>874724</v>
      </c>
      <c r="Y132" s="103">
        <v>874122</v>
      </c>
      <c r="Z132" s="103">
        <v>874624</v>
      </c>
      <c r="AA132" s="103">
        <v>877049</v>
      </c>
      <c r="AB132" s="103">
        <v>879270</v>
      </c>
      <c r="AC132" s="103">
        <v>880504</v>
      </c>
      <c r="AD132" s="103">
        <v>879476</v>
      </c>
      <c r="AE132" s="103">
        <v>881949</v>
      </c>
      <c r="AF132" s="103">
        <v>879975</v>
      </c>
      <c r="AG132" s="61">
        <v>880477</v>
      </c>
    </row>
    <row r="133" spans="1:33" x14ac:dyDescent="0.35">
      <c r="A133" s="96" t="s">
        <v>263</v>
      </c>
      <c r="B133" s="100" t="s">
        <v>266</v>
      </c>
      <c r="C133" s="101" t="s">
        <v>190</v>
      </c>
      <c r="D133" s="101" t="s">
        <v>190</v>
      </c>
      <c r="E133" s="101" t="s">
        <v>190</v>
      </c>
      <c r="F133" s="101" t="s">
        <v>190</v>
      </c>
      <c r="G133" s="101" t="s">
        <v>190</v>
      </c>
      <c r="H133" s="101" t="s">
        <v>190</v>
      </c>
      <c r="I133" s="101" t="s">
        <v>190</v>
      </c>
      <c r="J133" s="101" t="s">
        <v>190</v>
      </c>
      <c r="K133" s="101" t="s">
        <v>190</v>
      </c>
      <c r="L133" s="101" t="s">
        <v>190</v>
      </c>
      <c r="M133" s="101">
        <v>824595</v>
      </c>
      <c r="N133" s="101">
        <v>828484</v>
      </c>
      <c r="O133" s="101">
        <v>831902</v>
      </c>
      <c r="P133" s="101">
        <v>839562</v>
      </c>
      <c r="Q133" s="101">
        <v>846338</v>
      </c>
      <c r="R133" s="101">
        <v>851795</v>
      </c>
      <c r="S133" s="101">
        <v>858878</v>
      </c>
      <c r="T133" s="101">
        <v>866412</v>
      </c>
      <c r="U133" s="101">
        <v>872367</v>
      </c>
      <c r="V133" s="103">
        <v>879039</v>
      </c>
      <c r="W133" s="103">
        <v>886916</v>
      </c>
      <c r="X133" s="103">
        <v>890049</v>
      </c>
      <c r="Y133" s="103">
        <v>892212</v>
      </c>
      <c r="Z133" s="103">
        <v>894766</v>
      </c>
      <c r="AA133" s="103">
        <v>897940</v>
      </c>
      <c r="AB133" s="103">
        <v>902516</v>
      </c>
      <c r="AC133" s="103">
        <v>904553</v>
      </c>
      <c r="AD133" s="103">
        <v>906827</v>
      </c>
      <c r="AE133" s="103">
        <v>910489</v>
      </c>
      <c r="AF133" s="103">
        <v>911121</v>
      </c>
      <c r="AG133" s="61">
        <v>917173</v>
      </c>
    </row>
    <row r="134" spans="1:33" x14ac:dyDescent="0.35">
      <c r="A134" s="96" t="s">
        <v>263</v>
      </c>
      <c r="B134" s="100" t="s">
        <v>267</v>
      </c>
      <c r="C134" s="101" t="s">
        <v>190</v>
      </c>
      <c r="D134" s="101" t="s">
        <v>190</v>
      </c>
      <c r="E134" s="101" t="s">
        <v>190</v>
      </c>
      <c r="F134" s="101" t="s">
        <v>190</v>
      </c>
      <c r="G134" s="101" t="s">
        <v>190</v>
      </c>
      <c r="H134" s="101" t="s">
        <v>190</v>
      </c>
      <c r="I134" s="101" t="s">
        <v>190</v>
      </c>
      <c r="J134" s="101" t="s">
        <v>190</v>
      </c>
      <c r="K134" s="101" t="s">
        <v>190</v>
      </c>
      <c r="L134" s="101" t="s">
        <v>190</v>
      </c>
      <c r="M134" s="101">
        <v>774614</v>
      </c>
      <c r="N134" s="101">
        <v>784488</v>
      </c>
      <c r="O134" s="101">
        <v>793387</v>
      </c>
      <c r="P134" s="101">
        <v>803003</v>
      </c>
      <c r="Q134" s="101">
        <v>812746</v>
      </c>
      <c r="R134" s="101">
        <v>822534</v>
      </c>
      <c r="S134" s="101">
        <v>836508</v>
      </c>
      <c r="T134" s="101">
        <v>847159</v>
      </c>
      <c r="U134" s="101">
        <v>855283</v>
      </c>
      <c r="V134" s="103">
        <v>864395</v>
      </c>
      <c r="W134" s="103">
        <v>874605</v>
      </c>
      <c r="X134" s="103">
        <v>881654</v>
      </c>
      <c r="Y134" s="103">
        <v>889470</v>
      </c>
      <c r="Z134" s="103">
        <v>899072</v>
      </c>
      <c r="AA134" s="103">
        <v>908717</v>
      </c>
      <c r="AB134" s="103">
        <v>918944</v>
      </c>
      <c r="AC134" s="103">
        <v>928461</v>
      </c>
      <c r="AD134" s="103">
        <v>936473</v>
      </c>
      <c r="AE134" s="103">
        <v>946634</v>
      </c>
      <c r="AF134" s="103">
        <v>953915</v>
      </c>
      <c r="AG134" s="61">
        <v>967882</v>
      </c>
    </row>
    <row r="135" spans="1:33" x14ac:dyDescent="0.35">
      <c r="A135" s="96" t="s">
        <v>263</v>
      </c>
      <c r="B135" s="100" t="s">
        <v>283</v>
      </c>
      <c r="C135" s="101" t="s">
        <v>190</v>
      </c>
      <c r="D135" s="101" t="s">
        <v>190</v>
      </c>
      <c r="E135" s="101" t="s">
        <v>190</v>
      </c>
      <c r="F135" s="101" t="s">
        <v>190</v>
      </c>
      <c r="G135" s="101" t="s">
        <v>190</v>
      </c>
      <c r="H135" s="101" t="s">
        <v>190</v>
      </c>
      <c r="I135" s="101" t="s">
        <v>190</v>
      </c>
      <c r="J135" s="101" t="s">
        <v>190</v>
      </c>
      <c r="K135" s="101" t="s">
        <v>190</v>
      </c>
      <c r="L135" s="101" t="s">
        <v>190</v>
      </c>
      <c r="M135" s="101">
        <v>788860</v>
      </c>
      <c r="N135" s="101">
        <v>799276</v>
      </c>
      <c r="O135" s="101">
        <v>809489</v>
      </c>
      <c r="P135" s="101">
        <v>817354</v>
      </c>
      <c r="Q135" s="101">
        <v>827532</v>
      </c>
      <c r="R135" s="101">
        <v>837234</v>
      </c>
      <c r="S135" s="101">
        <v>849417</v>
      </c>
      <c r="T135" s="101">
        <v>858130</v>
      </c>
      <c r="U135" s="101">
        <v>867366</v>
      </c>
      <c r="V135" s="103">
        <v>877096</v>
      </c>
      <c r="W135" s="103">
        <v>889980</v>
      </c>
      <c r="X135" s="103">
        <v>898195</v>
      </c>
      <c r="Y135" s="103">
        <v>907636</v>
      </c>
      <c r="Z135" s="103">
        <v>915623</v>
      </c>
      <c r="AA135" s="103">
        <v>923282</v>
      </c>
      <c r="AB135" s="103">
        <v>931424</v>
      </c>
      <c r="AC135" s="103">
        <v>937035</v>
      </c>
      <c r="AD135" s="103">
        <v>939248</v>
      </c>
      <c r="AE135" s="103">
        <v>944490</v>
      </c>
      <c r="AF135" s="103">
        <v>947773</v>
      </c>
      <c r="AG135" s="61">
        <v>948529</v>
      </c>
    </row>
  </sheetData>
  <hyperlinks>
    <hyperlink ref="A12" location="Contents!A1" display="This cell contains a hyperlink to the Table of Contents" xr:uid="{1E85273D-93C5-4272-AEB0-AFAC9FD55E41}"/>
    <hyperlink ref="A10" r:id="rId1" display="Further data available by gender, age, work pattern, employment type, broad industrial group and qualification from Nomis. This link opens in a new window." xr:uid="{DEED0A62-597D-479E-8AEC-5C95FD0B5D38}"/>
    <hyperlink ref="A9" r:id="rId2" xr:uid="{D71D6450-0BD9-4E6C-97DC-05B62A4428C1}"/>
  </hyperlinks>
  <pageMargins left="0.7" right="0.7" top="0.75" bottom="0.75" header="0.3" footer="0.3"/>
  <pageSetup paperSize="9" scale="17" orientation="portrait"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554-AE50-44BD-BCA1-885C4DDE4235}">
  <sheetPr>
    <pageSetUpPr fitToPage="1"/>
  </sheetPr>
  <dimension ref="A1:AG135"/>
  <sheetViews>
    <sheetView showGridLines="0" zoomScaleNormal="100" workbookViewId="0"/>
  </sheetViews>
  <sheetFormatPr defaultColWidth="9.1796875" defaultRowHeight="15.5" x14ac:dyDescent="0.35"/>
  <cols>
    <col min="1" max="1" width="59" style="13" customWidth="1"/>
    <col min="2" max="2" width="51.1796875" style="9" customWidth="1"/>
    <col min="3" max="21" width="12.7265625" style="9" customWidth="1"/>
    <col min="22" max="31" width="12.7265625" style="14" customWidth="1"/>
    <col min="32" max="32" width="12.7265625" style="13" customWidth="1"/>
    <col min="33" max="33" width="12.54296875" style="13" customWidth="1"/>
    <col min="34" max="16384" width="9.1796875" style="13"/>
  </cols>
  <sheetData>
    <row r="1" spans="1:33" ht="20" x14ac:dyDescent="0.4">
      <c r="A1" s="22" t="s">
        <v>353</v>
      </c>
      <c r="B1" s="13"/>
      <c r="C1" s="13"/>
      <c r="D1" s="13"/>
      <c r="E1" s="13"/>
      <c r="F1" s="13"/>
      <c r="G1" s="13"/>
      <c r="H1" s="13"/>
      <c r="I1" s="13"/>
      <c r="J1" s="13"/>
      <c r="K1" s="13"/>
      <c r="L1" s="13"/>
      <c r="M1" s="13"/>
      <c r="N1" s="13"/>
      <c r="O1" s="13"/>
      <c r="P1" s="13"/>
      <c r="Q1" s="13"/>
      <c r="R1" s="13"/>
      <c r="S1" s="13"/>
      <c r="T1" s="13"/>
      <c r="U1" s="13"/>
      <c r="AB1" s="14" t="s">
        <v>0</v>
      </c>
    </row>
    <row r="2" spans="1:33" x14ac:dyDescent="0.35">
      <c r="A2" s="9" t="s">
        <v>152</v>
      </c>
      <c r="B2" s="13"/>
      <c r="C2" s="13"/>
      <c r="D2" s="13"/>
      <c r="E2" s="13"/>
      <c r="F2" s="13"/>
      <c r="G2" s="13"/>
      <c r="H2" s="13"/>
      <c r="I2" s="13"/>
      <c r="J2" s="13"/>
      <c r="K2" s="13"/>
      <c r="L2" s="13"/>
      <c r="M2" s="13"/>
      <c r="N2" s="13"/>
      <c r="O2" s="13"/>
      <c r="P2" s="13"/>
      <c r="Q2" s="13"/>
      <c r="R2" s="13"/>
      <c r="S2" s="13"/>
      <c r="T2" s="13"/>
      <c r="U2" s="13"/>
    </row>
    <row r="3" spans="1:33" x14ac:dyDescent="0.35">
      <c r="A3" s="9" t="s">
        <v>235</v>
      </c>
      <c r="B3" s="13"/>
      <c r="C3" s="13"/>
      <c r="D3" s="13"/>
      <c r="E3" s="13"/>
      <c r="F3" s="13"/>
      <c r="G3" s="13"/>
      <c r="H3" s="13"/>
      <c r="I3" s="13"/>
      <c r="J3" s="13"/>
      <c r="K3" s="13"/>
      <c r="L3" s="13"/>
      <c r="M3" s="13"/>
      <c r="N3" s="13"/>
      <c r="O3" s="13"/>
      <c r="P3" s="13"/>
      <c r="Q3" s="13"/>
      <c r="R3" s="13"/>
      <c r="S3" s="13"/>
      <c r="T3" s="13"/>
      <c r="U3" s="13"/>
    </row>
    <row r="4" spans="1:33" x14ac:dyDescent="0.35">
      <c r="A4" s="9" t="s">
        <v>299</v>
      </c>
      <c r="B4" s="13"/>
      <c r="C4" s="13"/>
      <c r="D4" s="13"/>
      <c r="E4" s="13"/>
      <c r="F4" s="13"/>
      <c r="G4" s="13"/>
      <c r="H4" s="13"/>
      <c r="I4" s="13"/>
      <c r="J4" s="13"/>
      <c r="K4" s="13"/>
      <c r="L4" s="13"/>
      <c r="M4" s="13"/>
      <c r="N4" s="13"/>
      <c r="O4" s="13"/>
      <c r="P4" s="13"/>
      <c r="Q4" s="13"/>
      <c r="R4" s="13"/>
      <c r="S4" s="13"/>
      <c r="T4" s="13"/>
      <c r="U4" s="13"/>
    </row>
    <row r="5" spans="1:33" x14ac:dyDescent="0.35">
      <c r="A5" s="9" t="s">
        <v>304</v>
      </c>
      <c r="B5" s="13"/>
      <c r="C5" s="13"/>
      <c r="D5" s="13"/>
      <c r="E5" s="13"/>
      <c r="F5" s="13"/>
      <c r="G5" s="13"/>
      <c r="H5" s="13"/>
      <c r="I5" s="13"/>
      <c r="J5" s="13"/>
      <c r="K5" s="13"/>
      <c r="L5" s="13"/>
      <c r="M5" s="13"/>
      <c r="N5" s="13"/>
      <c r="O5" s="13"/>
      <c r="P5" s="13"/>
      <c r="Q5" s="13"/>
      <c r="R5" s="13"/>
      <c r="S5" s="13"/>
      <c r="T5" s="13"/>
      <c r="U5" s="13"/>
    </row>
    <row r="6" spans="1:33" x14ac:dyDescent="0.35">
      <c r="A6" s="9" t="s">
        <v>195</v>
      </c>
      <c r="B6" s="13"/>
      <c r="C6" s="13"/>
      <c r="D6" s="13"/>
      <c r="E6" s="13"/>
      <c r="F6" s="13"/>
      <c r="G6" s="13"/>
      <c r="H6" s="13"/>
      <c r="I6" s="13"/>
      <c r="J6" s="13"/>
      <c r="K6" s="13"/>
      <c r="L6" s="13"/>
      <c r="M6" s="13"/>
      <c r="N6" s="13"/>
      <c r="O6" s="13"/>
      <c r="P6" s="13"/>
      <c r="Q6" s="13"/>
      <c r="R6" s="13"/>
      <c r="S6" s="13"/>
      <c r="T6" s="13"/>
      <c r="U6" s="13"/>
    </row>
    <row r="7" spans="1:33" x14ac:dyDescent="0.35">
      <c r="A7" s="9" t="s">
        <v>331</v>
      </c>
      <c r="B7" s="13"/>
      <c r="C7" s="13"/>
      <c r="D7" s="13"/>
      <c r="E7" s="13"/>
      <c r="F7" s="13"/>
      <c r="G7" s="13"/>
      <c r="H7" s="13"/>
      <c r="I7" s="13"/>
      <c r="J7" s="13"/>
      <c r="K7" s="13"/>
      <c r="L7" s="13"/>
      <c r="M7" s="13"/>
      <c r="N7" s="13"/>
      <c r="O7" s="13"/>
      <c r="P7" s="13"/>
      <c r="Q7" s="13"/>
      <c r="R7" s="13"/>
      <c r="S7" s="13"/>
      <c r="T7" s="13"/>
      <c r="U7" s="13"/>
    </row>
    <row r="8" spans="1:33" ht="15" customHeight="1" x14ac:dyDescent="0.35">
      <c r="A8" s="9" t="s">
        <v>196</v>
      </c>
      <c r="B8" s="13"/>
      <c r="C8" s="13"/>
      <c r="D8" s="13"/>
      <c r="E8" s="13"/>
      <c r="F8" s="13"/>
      <c r="G8" s="13"/>
      <c r="H8" s="13"/>
      <c r="I8" s="13"/>
      <c r="J8" s="13"/>
      <c r="K8" s="13"/>
      <c r="L8" s="13"/>
      <c r="M8" s="13"/>
      <c r="N8" s="13"/>
      <c r="O8" s="13"/>
      <c r="P8" s="13"/>
      <c r="Q8" s="13"/>
      <c r="R8" s="13"/>
      <c r="S8" s="13"/>
      <c r="T8" s="13"/>
      <c r="U8" s="13"/>
    </row>
    <row r="9" spans="1:33" x14ac:dyDescent="0.35">
      <c r="A9" s="3" t="s">
        <v>318</v>
      </c>
      <c r="B9" s="13"/>
      <c r="C9" s="13"/>
      <c r="D9" s="13"/>
      <c r="E9" s="13"/>
      <c r="F9" s="13"/>
      <c r="G9" s="13"/>
      <c r="H9" s="13"/>
      <c r="I9" s="13"/>
      <c r="J9" s="13"/>
      <c r="K9" s="13"/>
      <c r="L9" s="13"/>
      <c r="M9" s="13"/>
      <c r="N9" s="13"/>
      <c r="O9" s="13"/>
      <c r="P9" s="13"/>
      <c r="Q9" s="13"/>
      <c r="R9" s="13"/>
      <c r="S9" s="13"/>
      <c r="T9" s="13"/>
      <c r="U9" s="13"/>
    </row>
    <row r="10" spans="1:33" x14ac:dyDescent="0.25">
      <c r="A10" s="35" t="s">
        <v>317</v>
      </c>
      <c r="B10" s="13"/>
      <c r="C10" s="13"/>
      <c r="D10" s="13"/>
      <c r="E10" s="13"/>
      <c r="F10" s="13"/>
      <c r="G10" s="13"/>
      <c r="H10" s="13"/>
      <c r="I10" s="13"/>
      <c r="J10" s="13"/>
      <c r="K10" s="13"/>
      <c r="L10" s="13"/>
      <c r="M10" s="13"/>
      <c r="N10" s="13"/>
      <c r="O10" s="13"/>
      <c r="P10" s="13"/>
      <c r="Q10" s="13"/>
      <c r="R10" s="13"/>
      <c r="S10" s="13"/>
      <c r="T10" s="13"/>
      <c r="U10" s="13"/>
    </row>
    <row r="11" spans="1:33" s="27" customFormat="1" x14ac:dyDescent="0.35">
      <c r="A11" s="26" t="s">
        <v>154</v>
      </c>
      <c r="V11" s="28"/>
      <c r="W11" s="28"/>
      <c r="X11" s="28"/>
      <c r="Y11" s="28"/>
      <c r="Z11" s="28"/>
      <c r="AA11" s="28"/>
      <c r="AB11" s="28"/>
      <c r="AC11" s="28"/>
      <c r="AD11" s="28"/>
      <c r="AE11" s="28"/>
    </row>
    <row r="12" spans="1:33" s="27" customFormat="1" ht="30" customHeight="1" x14ac:dyDescent="0.35">
      <c r="A12" s="35" t="s">
        <v>232</v>
      </c>
      <c r="V12" s="28"/>
      <c r="W12" s="28"/>
      <c r="X12" s="28"/>
      <c r="Y12" s="28"/>
      <c r="Z12" s="28"/>
      <c r="AA12" s="28"/>
      <c r="AB12" s="28"/>
      <c r="AC12" s="28"/>
      <c r="AD12" s="28"/>
      <c r="AE12" s="28"/>
    </row>
    <row r="13" spans="1:33" ht="15.75" customHeight="1" x14ac:dyDescent="0.35">
      <c r="A13" s="23" t="s">
        <v>156</v>
      </c>
      <c r="B13" s="23" t="s">
        <v>157</v>
      </c>
      <c r="C13" s="24" t="s">
        <v>197</v>
      </c>
      <c r="D13" s="24" t="s">
        <v>198</v>
      </c>
      <c r="E13" s="24" t="s">
        <v>199</v>
      </c>
      <c r="F13" s="24" t="s">
        <v>200</v>
      </c>
      <c r="G13" s="24" t="s">
        <v>201</v>
      </c>
      <c r="H13" s="24" t="s">
        <v>202</v>
      </c>
      <c r="I13" s="24" t="s">
        <v>203</v>
      </c>
      <c r="J13" s="24" t="s">
        <v>158</v>
      </c>
      <c r="K13" s="24" t="s">
        <v>159</v>
      </c>
      <c r="L13" s="24" t="s">
        <v>160</v>
      </c>
      <c r="M13" s="24" t="s">
        <v>161</v>
      </c>
      <c r="N13" s="24" t="s">
        <v>162</v>
      </c>
      <c r="O13" s="24" t="s">
        <v>163</v>
      </c>
      <c r="P13" s="24" t="s">
        <v>164</v>
      </c>
      <c r="Q13" s="24" t="s">
        <v>165</v>
      </c>
      <c r="R13" s="24" t="s">
        <v>166</v>
      </c>
      <c r="S13" s="24" t="s">
        <v>167</v>
      </c>
      <c r="T13" s="24" t="s">
        <v>168</v>
      </c>
      <c r="U13" s="24" t="s">
        <v>169</v>
      </c>
      <c r="V13" s="24" t="s">
        <v>170</v>
      </c>
      <c r="W13" s="24" t="s">
        <v>171</v>
      </c>
      <c r="X13" s="24" t="s">
        <v>172</v>
      </c>
      <c r="Y13" s="24" t="s">
        <v>173</v>
      </c>
      <c r="Z13" s="24" t="s">
        <v>174</v>
      </c>
      <c r="AA13" s="24" t="s">
        <v>175</v>
      </c>
      <c r="AB13" s="24" t="s">
        <v>176</v>
      </c>
      <c r="AC13" s="24" t="s">
        <v>177</v>
      </c>
      <c r="AD13" s="24" t="s">
        <v>123</v>
      </c>
      <c r="AE13" s="25" t="s">
        <v>150</v>
      </c>
      <c r="AF13" s="24" t="s">
        <v>187</v>
      </c>
      <c r="AG13" s="68" t="s">
        <v>189</v>
      </c>
    </row>
    <row r="14" spans="1:33" x14ac:dyDescent="0.35">
      <c r="A14" s="16" t="s">
        <v>178</v>
      </c>
      <c r="B14" s="17" t="s">
        <v>48</v>
      </c>
      <c r="C14" s="18">
        <v>36695001</v>
      </c>
      <c r="D14" s="18">
        <v>36690573</v>
      </c>
      <c r="E14" s="18">
        <v>36676306</v>
      </c>
      <c r="F14" s="18">
        <v>36704336</v>
      </c>
      <c r="G14" s="18">
        <v>36798216</v>
      </c>
      <c r="H14" s="18">
        <v>36923269</v>
      </c>
      <c r="I14" s="18">
        <v>37053466</v>
      </c>
      <c r="J14" s="18">
        <v>37192390</v>
      </c>
      <c r="K14" s="18">
        <v>37395652</v>
      </c>
      <c r="L14" s="18">
        <v>37618816</v>
      </c>
      <c r="M14" s="18">
        <v>37877045</v>
      </c>
      <c r="N14" s="18">
        <v>38136534</v>
      </c>
      <c r="O14" s="18">
        <v>38388802</v>
      </c>
      <c r="P14" s="18">
        <v>38689471</v>
      </c>
      <c r="Q14" s="18">
        <v>39111186</v>
      </c>
      <c r="R14" s="18">
        <v>39501769</v>
      </c>
      <c r="S14" s="18">
        <v>39898748</v>
      </c>
      <c r="T14" s="18">
        <v>40218225</v>
      </c>
      <c r="U14" s="18">
        <v>40428051</v>
      </c>
      <c r="V14" s="18">
        <v>40683167</v>
      </c>
      <c r="W14" s="18">
        <v>40944079</v>
      </c>
      <c r="X14" s="18">
        <v>40880539</v>
      </c>
      <c r="Y14" s="18">
        <v>40915224</v>
      </c>
      <c r="Z14" s="18">
        <v>41036710</v>
      </c>
      <c r="AA14" s="18">
        <v>41241002</v>
      </c>
      <c r="AB14" s="18">
        <v>41443872</v>
      </c>
      <c r="AC14" s="18">
        <v>41545550</v>
      </c>
      <c r="AD14" s="18">
        <v>41645814</v>
      </c>
      <c r="AE14" s="18">
        <v>41724010</v>
      </c>
      <c r="AF14" s="18">
        <v>41845027</v>
      </c>
      <c r="AG14" s="18">
        <v>42174676</v>
      </c>
    </row>
    <row r="15" spans="1:33" x14ac:dyDescent="0.35">
      <c r="A15" s="16" t="s">
        <v>178</v>
      </c>
      <c r="B15" s="17" t="s">
        <v>1</v>
      </c>
      <c r="C15" s="18">
        <v>3291933</v>
      </c>
      <c r="D15" s="18">
        <v>3289639</v>
      </c>
      <c r="E15" s="18">
        <v>3289390</v>
      </c>
      <c r="F15" s="18">
        <v>3292415</v>
      </c>
      <c r="G15" s="18">
        <v>3293104</v>
      </c>
      <c r="H15" s="18">
        <v>3288190</v>
      </c>
      <c r="I15" s="18">
        <v>3284299</v>
      </c>
      <c r="J15" s="18">
        <v>3281902</v>
      </c>
      <c r="K15" s="18">
        <v>3281482</v>
      </c>
      <c r="L15" s="18">
        <v>3278692</v>
      </c>
      <c r="M15" s="18">
        <v>3286645</v>
      </c>
      <c r="N15" s="18">
        <v>3295351</v>
      </c>
      <c r="O15" s="18">
        <v>3303864</v>
      </c>
      <c r="P15" s="18">
        <v>3321295</v>
      </c>
      <c r="Q15" s="18">
        <v>3345841</v>
      </c>
      <c r="R15" s="18">
        <v>3368993</v>
      </c>
      <c r="S15" s="18">
        <v>3400324</v>
      </c>
      <c r="T15" s="18">
        <v>3423498</v>
      </c>
      <c r="U15" s="18">
        <v>3441098</v>
      </c>
      <c r="V15" s="18">
        <v>3462158</v>
      </c>
      <c r="W15" s="18">
        <v>3487433</v>
      </c>
      <c r="X15" s="18">
        <v>3473233</v>
      </c>
      <c r="Y15" s="18">
        <v>3469223</v>
      </c>
      <c r="Z15" s="18">
        <v>3468109</v>
      </c>
      <c r="AA15" s="18">
        <v>3477740</v>
      </c>
      <c r="AB15" s="18">
        <v>3489931</v>
      </c>
      <c r="AC15" s="18">
        <v>3494791</v>
      </c>
      <c r="AD15" s="18">
        <v>3492484</v>
      </c>
      <c r="AE15" s="18">
        <v>3497758</v>
      </c>
      <c r="AF15" s="18">
        <v>3493137</v>
      </c>
      <c r="AG15" s="18">
        <v>3494517</v>
      </c>
    </row>
    <row r="16" spans="1:33" ht="35.5" customHeight="1" x14ac:dyDescent="0.35">
      <c r="A16" s="17" t="s">
        <v>179</v>
      </c>
      <c r="B16" s="17" t="s">
        <v>35</v>
      </c>
      <c r="C16" s="18">
        <v>283653</v>
      </c>
      <c r="D16" s="18">
        <v>287714</v>
      </c>
      <c r="E16" s="18">
        <v>291407</v>
      </c>
      <c r="F16" s="18">
        <v>293971</v>
      </c>
      <c r="G16" s="18">
        <v>294979</v>
      </c>
      <c r="H16" s="18">
        <v>295364</v>
      </c>
      <c r="I16" s="18">
        <v>293976</v>
      </c>
      <c r="J16" s="18">
        <v>293143</v>
      </c>
      <c r="K16" s="18">
        <v>293523</v>
      </c>
      <c r="L16" s="18">
        <v>292597</v>
      </c>
      <c r="M16" s="18">
        <v>291636</v>
      </c>
      <c r="N16" s="18">
        <v>292674</v>
      </c>
      <c r="O16" s="18">
        <v>293851</v>
      </c>
      <c r="P16" s="18">
        <v>295779</v>
      </c>
      <c r="Q16" s="18">
        <v>298951</v>
      </c>
      <c r="R16" s="18">
        <v>302940</v>
      </c>
      <c r="S16" s="18">
        <v>308014</v>
      </c>
      <c r="T16" s="18">
        <v>311043</v>
      </c>
      <c r="U16" s="18">
        <v>315289</v>
      </c>
      <c r="V16" s="18">
        <v>319495</v>
      </c>
      <c r="W16" s="18">
        <v>322995</v>
      </c>
      <c r="X16" s="18">
        <v>323762</v>
      </c>
      <c r="Y16" s="18">
        <v>325504</v>
      </c>
      <c r="Z16" s="18">
        <v>327218</v>
      </c>
      <c r="AA16" s="18">
        <v>328466</v>
      </c>
      <c r="AB16" s="18">
        <v>326369</v>
      </c>
      <c r="AC16" s="18">
        <v>323119</v>
      </c>
      <c r="AD16" s="18">
        <v>319833</v>
      </c>
      <c r="AE16" s="18">
        <v>318211</v>
      </c>
      <c r="AF16" s="18">
        <v>316660</v>
      </c>
      <c r="AG16" s="18">
        <v>314724</v>
      </c>
    </row>
    <row r="17" spans="1:33" x14ac:dyDescent="0.35">
      <c r="A17" s="16" t="s">
        <v>179</v>
      </c>
      <c r="B17" s="17" t="s">
        <v>36</v>
      </c>
      <c r="C17" s="18">
        <v>1183309</v>
      </c>
      <c r="D17" s="18">
        <v>1175597</v>
      </c>
      <c r="E17" s="18">
        <v>1168511</v>
      </c>
      <c r="F17" s="18">
        <v>1164512</v>
      </c>
      <c r="G17" s="18">
        <v>1158103</v>
      </c>
      <c r="H17" s="18">
        <v>1152774</v>
      </c>
      <c r="I17" s="18">
        <v>1147216</v>
      </c>
      <c r="J17" s="18">
        <v>1143459</v>
      </c>
      <c r="K17" s="18">
        <v>1140579</v>
      </c>
      <c r="L17" s="18">
        <v>1136844</v>
      </c>
      <c r="M17" s="18">
        <v>1141727</v>
      </c>
      <c r="N17" s="18">
        <v>1143346</v>
      </c>
      <c r="O17" s="18">
        <v>1142890</v>
      </c>
      <c r="P17" s="18">
        <v>1145204</v>
      </c>
      <c r="Q17" s="18">
        <v>1149326</v>
      </c>
      <c r="R17" s="18">
        <v>1152965</v>
      </c>
      <c r="S17" s="18">
        <v>1161387</v>
      </c>
      <c r="T17" s="18">
        <v>1169157</v>
      </c>
      <c r="U17" s="18">
        <v>1176249</v>
      </c>
      <c r="V17" s="18">
        <v>1183500</v>
      </c>
      <c r="W17" s="18">
        <v>1191494</v>
      </c>
      <c r="X17" s="18">
        <v>1187672</v>
      </c>
      <c r="Y17" s="18">
        <v>1185260</v>
      </c>
      <c r="Z17" s="18">
        <v>1185927</v>
      </c>
      <c r="AA17" s="18">
        <v>1190630</v>
      </c>
      <c r="AB17" s="18">
        <v>1198712</v>
      </c>
      <c r="AC17" s="18">
        <v>1203887</v>
      </c>
      <c r="AD17" s="18">
        <v>1206350</v>
      </c>
      <c r="AE17" s="18">
        <v>1210672</v>
      </c>
      <c r="AF17" s="18">
        <v>1211065</v>
      </c>
      <c r="AG17" s="18">
        <v>1210360</v>
      </c>
    </row>
    <row r="18" spans="1:33" x14ac:dyDescent="0.35">
      <c r="A18" s="16" t="s">
        <v>179</v>
      </c>
      <c r="B18" s="17" t="s">
        <v>37</v>
      </c>
      <c r="C18" s="18">
        <v>781487</v>
      </c>
      <c r="D18" s="18">
        <v>780859</v>
      </c>
      <c r="E18" s="18">
        <v>783124</v>
      </c>
      <c r="F18" s="18">
        <v>786092</v>
      </c>
      <c r="G18" s="18">
        <v>789968</v>
      </c>
      <c r="H18" s="18">
        <v>790948</v>
      </c>
      <c r="I18" s="18">
        <v>793691</v>
      </c>
      <c r="J18" s="18">
        <v>797132</v>
      </c>
      <c r="K18" s="18">
        <v>800619</v>
      </c>
      <c r="L18" s="18">
        <v>806193</v>
      </c>
      <c r="M18" s="18">
        <v>810703</v>
      </c>
      <c r="N18" s="18">
        <v>814592</v>
      </c>
      <c r="O18" s="18">
        <v>817199</v>
      </c>
      <c r="P18" s="18">
        <v>823392</v>
      </c>
      <c r="Q18" s="18">
        <v>832257</v>
      </c>
      <c r="R18" s="18">
        <v>839828</v>
      </c>
      <c r="S18" s="18">
        <v>849255</v>
      </c>
      <c r="T18" s="18">
        <v>856070</v>
      </c>
      <c r="U18" s="18">
        <v>860882</v>
      </c>
      <c r="V18" s="18">
        <v>867249</v>
      </c>
      <c r="W18" s="18">
        <v>876218</v>
      </c>
      <c r="X18" s="18">
        <v>875360</v>
      </c>
      <c r="Y18" s="18">
        <v>875623</v>
      </c>
      <c r="Z18" s="18">
        <v>877254</v>
      </c>
      <c r="AA18" s="18">
        <v>882368</v>
      </c>
      <c r="AB18" s="18">
        <v>890676</v>
      </c>
      <c r="AC18" s="18">
        <v>896627</v>
      </c>
      <c r="AD18" s="18">
        <v>900743</v>
      </c>
      <c r="AE18" s="18">
        <v>906257</v>
      </c>
      <c r="AF18" s="18">
        <v>908805</v>
      </c>
      <c r="AG18" s="18">
        <v>909963</v>
      </c>
    </row>
    <row r="19" spans="1:33" x14ac:dyDescent="0.35">
      <c r="A19" s="16" t="s">
        <v>179</v>
      </c>
      <c r="B19" s="17" t="s">
        <v>236</v>
      </c>
      <c r="C19" s="18">
        <v>177224</v>
      </c>
      <c r="D19" s="18">
        <v>176989</v>
      </c>
      <c r="E19" s="18">
        <v>176977</v>
      </c>
      <c r="F19" s="18">
        <v>177254</v>
      </c>
      <c r="G19" s="18">
        <v>177653</v>
      </c>
      <c r="H19" s="18">
        <v>178568</v>
      </c>
      <c r="I19" s="18">
        <v>179512</v>
      </c>
      <c r="J19" s="18">
        <v>180153</v>
      </c>
      <c r="K19" s="18">
        <v>181071</v>
      </c>
      <c r="L19" s="18">
        <v>181493</v>
      </c>
      <c r="M19" s="18">
        <v>181800</v>
      </c>
      <c r="N19" s="18">
        <v>182978</v>
      </c>
      <c r="O19" s="18">
        <v>184274</v>
      </c>
      <c r="P19" s="18">
        <v>185569</v>
      </c>
      <c r="Q19" s="18">
        <v>187749</v>
      </c>
      <c r="R19" s="18">
        <v>189533</v>
      </c>
      <c r="S19" s="18">
        <v>191565</v>
      </c>
      <c r="T19" s="18">
        <v>192329</v>
      </c>
      <c r="U19" s="18">
        <v>192739</v>
      </c>
      <c r="V19" s="18">
        <v>193382</v>
      </c>
      <c r="W19" s="18">
        <v>194989</v>
      </c>
      <c r="X19" s="18">
        <v>194132</v>
      </c>
      <c r="Y19" s="18">
        <v>193748</v>
      </c>
      <c r="Z19" s="18">
        <v>193332</v>
      </c>
      <c r="AA19" s="18">
        <v>194429</v>
      </c>
      <c r="AB19" s="18">
        <v>195139</v>
      </c>
      <c r="AC19" s="18">
        <v>195489</v>
      </c>
      <c r="AD19" s="18">
        <v>195111</v>
      </c>
      <c r="AE19" s="18">
        <v>194991</v>
      </c>
      <c r="AF19" s="18">
        <v>194247</v>
      </c>
      <c r="AG19" s="18">
        <v>193697</v>
      </c>
    </row>
    <row r="20" spans="1:33" x14ac:dyDescent="0.35">
      <c r="A20" s="16" t="s">
        <v>179</v>
      </c>
      <c r="B20" s="17" t="s">
        <v>38</v>
      </c>
      <c r="C20" s="18">
        <v>470948</v>
      </c>
      <c r="D20" s="18">
        <v>472393</v>
      </c>
      <c r="E20" s="18">
        <v>473425</v>
      </c>
      <c r="F20" s="18">
        <v>473471</v>
      </c>
      <c r="G20" s="18">
        <v>474063</v>
      </c>
      <c r="H20" s="18">
        <v>471610</v>
      </c>
      <c r="I20" s="18">
        <v>471165</v>
      </c>
      <c r="J20" s="18">
        <v>470880</v>
      </c>
      <c r="K20" s="18">
        <v>470718</v>
      </c>
      <c r="L20" s="18">
        <v>470585</v>
      </c>
      <c r="M20" s="18">
        <v>470950</v>
      </c>
      <c r="N20" s="18">
        <v>472391</v>
      </c>
      <c r="O20" s="18">
        <v>474449</v>
      </c>
      <c r="P20" s="18">
        <v>477409</v>
      </c>
      <c r="Q20" s="18">
        <v>481807</v>
      </c>
      <c r="R20" s="18">
        <v>485378</v>
      </c>
      <c r="S20" s="18">
        <v>488859</v>
      </c>
      <c r="T20" s="18">
        <v>491756</v>
      </c>
      <c r="U20" s="18">
        <v>493722</v>
      </c>
      <c r="V20" s="18">
        <v>495793</v>
      </c>
      <c r="W20" s="18">
        <v>499707</v>
      </c>
      <c r="X20" s="18">
        <v>497399</v>
      </c>
      <c r="Y20" s="18">
        <v>495555</v>
      </c>
      <c r="Z20" s="18">
        <v>494096</v>
      </c>
      <c r="AA20" s="18">
        <v>493416</v>
      </c>
      <c r="AB20" s="18">
        <v>493592</v>
      </c>
      <c r="AC20" s="18">
        <v>493574</v>
      </c>
      <c r="AD20" s="18">
        <v>491759</v>
      </c>
      <c r="AE20" s="18">
        <v>492143</v>
      </c>
      <c r="AF20" s="18">
        <v>490851</v>
      </c>
      <c r="AG20" s="18">
        <v>491019</v>
      </c>
    </row>
    <row r="21" spans="1:33" x14ac:dyDescent="0.35">
      <c r="A21" s="16" t="s">
        <v>179</v>
      </c>
      <c r="B21" s="17" t="s">
        <v>121</v>
      </c>
      <c r="C21" s="18">
        <v>285964</v>
      </c>
      <c r="D21" s="18">
        <v>287194</v>
      </c>
      <c r="E21" s="18">
        <v>288647</v>
      </c>
      <c r="F21" s="18">
        <v>290446</v>
      </c>
      <c r="G21" s="18">
        <v>291254</v>
      </c>
      <c r="H21" s="18">
        <v>291077</v>
      </c>
      <c r="I21" s="18">
        <v>290668</v>
      </c>
      <c r="J21" s="18">
        <v>289968</v>
      </c>
      <c r="K21" s="18">
        <v>289649</v>
      </c>
      <c r="L21" s="18">
        <v>288503</v>
      </c>
      <c r="M21" s="18">
        <v>288412</v>
      </c>
      <c r="N21" s="18">
        <v>289905</v>
      </c>
      <c r="O21" s="18">
        <v>292431</v>
      </c>
      <c r="P21" s="18">
        <v>295142</v>
      </c>
      <c r="Q21" s="18">
        <v>298272</v>
      </c>
      <c r="R21" s="18">
        <v>301922</v>
      </c>
      <c r="S21" s="18">
        <v>304517</v>
      </c>
      <c r="T21" s="18">
        <v>306304</v>
      </c>
      <c r="U21" s="18">
        <v>306259</v>
      </c>
      <c r="V21" s="18">
        <v>307110</v>
      </c>
      <c r="W21" s="18">
        <v>307773</v>
      </c>
      <c r="X21" s="18">
        <v>303074</v>
      </c>
      <c r="Y21" s="18">
        <v>303596</v>
      </c>
      <c r="Z21" s="18">
        <v>301450</v>
      </c>
      <c r="AA21" s="18">
        <v>301117</v>
      </c>
      <c r="AB21" s="18">
        <v>300732</v>
      </c>
      <c r="AC21" s="18">
        <v>299334</v>
      </c>
      <c r="AD21" s="18">
        <v>297728</v>
      </c>
      <c r="AE21" s="18">
        <v>296408</v>
      </c>
      <c r="AF21" s="18">
        <v>294735</v>
      </c>
      <c r="AG21" s="18">
        <v>297510</v>
      </c>
    </row>
    <row r="22" spans="1:33" x14ac:dyDescent="0.35">
      <c r="A22" s="16" t="s">
        <v>179</v>
      </c>
      <c r="B22" s="17" t="s">
        <v>39</v>
      </c>
      <c r="C22" s="18">
        <v>238812</v>
      </c>
      <c r="D22" s="18">
        <v>238343</v>
      </c>
      <c r="E22" s="18">
        <v>237749</v>
      </c>
      <c r="F22" s="18">
        <v>237448</v>
      </c>
      <c r="G22" s="18">
        <v>237335</v>
      </c>
      <c r="H22" s="18">
        <v>236711</v>
      </c>
      <c r="I22" s="18">
        <v>236616</v>
      </c>
      <c r="J22" s="18">
        <v>236154</v>
      </c>
      <c r="K22" s="18">
        <v>235368</v>
      </c>
      <c r="L22" s="18">
        <v>234139</v>
      </c>
      <c r="M22" s="18">
        <v>234109</v>
      </c>
      <c r="N22" s="18">
        <v>233875</v>
      </c>
      <c r="O22" s="18">
        <v>234319</v>
      </c>
      <c r="P22" s="18">
        <v>235463</v>
      </c>
      <c r="Q22" s="18">
        <v>235904</v>
      </c>
      <c r="R22" s="18">
        <v>236381</v>
      </c>
      <c r="S22" s="18">
        <v>237393</v>
      </c>
      <c r="T22" s="18">
        <v>237798</v>
      </c>
      <c r="U22" s="18">
        <v>237379</v>
      </c>
      <c r="V22" s="18">
        <v>237293</v>
      </c>
      <c r="W22" s="18">
        <v>237446</v>
      </c>
      <c r="X22" s="18">
        <v>234646</v>
      </c>
      <c r="Y22" s="18">
        <v>232665</v>
      </c>
      <c r="Z22" s="18">
        <v>230687</v>
      </c>
      <c r="AA22" s="18">
        <v>229298</v>
      </c>
      <c r="AB22" s="18">
        <v>228012</v>
      </c>
      <c r="AC22" s="18">
        <v>226942</v>
      </c>
      <c r="AD22" s="18">
        <v>225320</v>
      </c>
      <c r="AE22" s="18">
        <v>224003</v>
      </c>
      <c r="AF22" s="18">
        <v>222401</v>
      </c>
      <c r="AG22" s="18">
        <v>222533</v>
      </c>
    </row>
    <row r="23" spans="1:33" x14ac:dyDescent="0.35">
      <c r="A23" s="16" t="s">
        <v>179</v>
      </c>
      <c r="B23" s="17" t="s">
        <v>40</v>
      </c>
      <c r="C23" s="18">
        <v>157544</v>
      </c>
      <c r="D23" s="18">
        <v>157984</v>
      </c>
      <c r="E23" s="18">
        <v>157983</v>
      </c>
      <c r="F23" s="18">
        <v>158078</v>
      </c>
      <c r="G23" s="18">
        <v>158452</v>
      </c>
      <c r="H23" s="18">
        <v>158268</v>
      </c>
      <c r="I23" s="18">
        <v>158287</v>
      </c>
      <c r="J23" s="18">
        <v>158255</v>
      </c>
      <c r="K23" s="18">
        <v>157625</v>
      </c>
      <c r="L23" s="18">
        <v>157435</v>
      </c>
      <c r="M23" s="18">
        <v>158125</v>
      </c>
      <c r="N23" s="18">
        <v>158470</v>
      </c>
      <c r="O23" s="18">
        <v>159321</v>
      </c>
      <c r="P23" s="18">
        <v>160765</v>
      </c>
      <c r="Q23" s="18">
        <v>161741</v>
      </c>
      <c r="R23" s="18">
        <v>162504</v>
      </c>
      <c r="S23" s="18">
        <v>163653</v>
      </c>
      <c r="T23" s="18">
        <v>164329</v>
      </c>
      <c r="U23" s="18">
        <v>163909</v>
      </c>
      <c r="V23" s="18">
        <v>163662</v>
      </c>
      <c r="W23" s="18">
        <v>163619</v>
      </c>
      <c r="X23" s="18">
        <v>161525</v>
      </c>
      <c r="Y23" s="18">
        <v>160106</v>
      </c>
      <c r="Z23" s="18">
        <v>158889</v>
      </c>
      <c r="AA23" s="18">
        <v>157960</v>
      </c>
      <c r="AB23" s="18">
        <v>157284</v>
      </c>
      <c r="AC23" s="18">
        <v>156599</v>
      </c>
      <c r="AD23" s="18">
        <v>155608</v>
      </c>
      <c r="AE23" s="18">
        <v>154918</v>
      </c>
      <c r="AF23" s="18">
        <v>153514</v>
      </c>
      <c r="AG23" s="18">
        <v>153988</v>
      </c>
    </row>
    <row r="24" spans="1:33" ht="36.65" customHeight="1" x14ac:dyDescent="0.35">
      <c r="A24" s="17" t="s">
        <v>180</v>
      </c>
      <c r="B24" s="17" t="s">
        <v>41</v>
      </c>
      <c r="C24" s="18">
        <v>102669</v>
      </c>
      <c r="D24" s="18">
        <v>101589</v>
      </c>
      <c r="E24" s="18">
        <v>101466</v>
      </c>
      <c r="F24" s="18">
        <v>102231</v>
      </c>
      <c r="G24" s="18">
        <v>102376</v>
      </c>
      <c r="H24" s="18">
        <v>102411</v>
      </c>
      <c r="I24" s="18">
        <v>102111</v>
      </c>
      <c r="J24" s="18">
        <v>101667</v>
      </c>
      <c r="K24" s="18">
        <v>101285</v>
      </c>
      <c r="L24" s="18">
        <v>100176</v>
      </c>
      <c r="M24" s="18">
        <v>99872</v>
      </c>
      <c r="N24" s="18">
        <v>99809</v>
      </c>
      <c r="O24" s="18">
        <v>100019</v>
      </c>
      <c r="P24" s="18">
        <v>100246</v>
      </c>
      <c r="Q24" s="18">
        <v>100430</v>
      </c>
      <c r="R24" s="18">
        <v>101438</v>
      </c>
      <c r="S24" s="18">
        <v>101583</v>
      </c>
      <c r="T24" s="18">
        <v>100914</v>
      </c>
      <c r="U24" s="18">
        <v>100693</v>
      </c>
      <c r="V24" s="18">
        <v>100291</v>
      </c>
      <c r="W24" s="18">
        <v>100620</v>
      </c>
      <c r="X24" s="18">
        <v>97828</v>
      </c>
      <c r="Y24" s="18">
        <v>98485</v>
      </c>
      <c r="Z24" s="18">
        <v>97360</v>
      </c>
      <c r="AA24" s="18">
        <v>96421</v>
      </c>
      <c r="AB24" s="18">
        <v>96221</v>
      </c>
      <c r="AC24" s="18">
        <v>95384</v>
      </c>
      <c r="AD24" s="18">
        <v>94595</v>
      </c>
      <c r="AE24" s="18">
        <v>93743</v>
      </c>
      <c r="AF24" s="18">
        <v>93194</v>
      </c>
      <c r="AG24" s="18">
        <v>93869</v>
      </c>
    </row>
    <row r="25" spans="1:33" x14ac:dyDescent="0.35">
      <c r="A25" s="16" t="s">
        <v>180</v>
      </c>
      <c r="B25" s="17" t="s">
        <v>42</v>
      </c>
      <c r="C25" s="18">
        <v>862767</v>
      </c>
      <c r="D25" s="18">
        <v>870257</v>
      </c>
      <c r="E25" s="18">
        <v>875229</v>
      </c>
      <c r="F25" s="18">
        <v>880198</v>
      </c>
      <c r="G25" s="18">
        <v>882476</v>
      </c>
      <c r="H25" s="18">
        <v>881675</v>
      </c>
      <c r="I25" s="18">
        <v>881129</v>
      </c>
      <c r="J25" s="18">
        <v>881005</v>
      </c>
      <c r="K25" s="18">
        <v>881357</v>
      </c>
      <c r="L25" s="18">
        <v>880342</v>
      </c>
      <c r="M25" s="18">
        <v>880529</v>
      </c>
      <c r="N25" s="18">
        <v>885269</v>
      </c>
      <c r="O25" s="18">
        <v>891778</v>
      </c>
      <c r="P25" s="18">
        <v>901590</v>
      </c>
      <c r="Q25" s="18">
        <v>909909</v>
      </c>
      <c r="R25" s="18">
        <v>919414</v>
      </c>
      <c r="S25" s="18">
        <v>929863</v>
      </c>
      <c r="T25" s="18">
        <v>938501</v>
      </c>
      <c r="U25" s="18">
        <v>940690</v>
      </c>
      <c r="V25" s="18">
        <v>944907</v>
      </c>
      <c r="W25" s="18">
        <v>947488</v>
      </c>
      <c r="X25" s="18">
        <v>940673</v>
      </c>
      <c r="Y25" s="18">
        <v>937298</v>
      </c>
      <c r="Z25" s="18">
        <v>935048</v>
      </c>
      <c r="AA25" s="18">
        <v>934309</v>
      </c>
      <c r="AB25" s="18">
        <v>931804</v>
      </c>
      <c r="AC25" s="18">
        <v>928060</v>
      </c>
      <c r="AD25" s="18">
        <v>922901</v>
      </c>
      <c r="AE25" s="18">
        <v>919719</v>
      </c>
      <c r="AF25" s="18">
        <v>914377</v>
      </c>
      <c r="AG25" s="18">
        <v>920071</v>
      </c>
    </row>
    <row r="26" spans="1:33" x14ac:dyDescent="0.35">
      <c r="A26" s="16" t="s">
        <v>180</v>
      </c>
      <c r="B26" s="17" t="s">
        <v>43</v>
      </c>
      <c r="C26" s="18">
        <v>1381114</v>
      </c>
      <c r="D26" s="18">
        <v>1378061</v>
      </c>
      <c r="E26" s="18">
        <v>1376324</v>
      </c>
      <c r="F26" s="18">
        <v>1376446</v>
      </c>
      <c r="G26" s="18">
        <v>1376447</v>
      </c>
      <c r="H26" s="18">
        <v>1373977</v>
      </c>
      <c r="I26" s="18">
        <v>1375770</v>
      </c>
      <c r="J26" s="18">
        <v>1376030</v>
      </c>
      <c r="K26" s="18">
        <v>1376186</v>
      </c>
      <c r="L26" s="18">
        <v>1377591</v>
      </c>
      <c r="M26" s="18">
        <v>1379193</v>
      </c>
      <c r="N26" s="18">
        <v>1384550</v>
      </c>
      <c r="O26" s="18">
        <v>1389027</v>
      </c>
      <c r="P26" s="18">
        <v>1395638</v>
      </c>
      <c r="Q26" s="18">
        <v>1402272</v>
      </c>
      <c r="R26" s="18">
        <v>1408463</v>
      </c>
      <c r="S26" s="18">
        <v>1416637</v>
      </c>
      <c r="T26" s="18">
        <v>1421686</v>
      </c>
      <c r="U26" s="18">
        <v>1423229</v>
      </c>
      <c r="V26" s="18">
        <v>1426127</v>
      </c>
      <c r="W26" s="18">
        <v>1430919</v>
      </c>
      <c r="X26" s="18">
        <v>1422748</v>
      </c>
      <c r="Y26" s="18">
        <v>1416618</v>
      </c>
      <c r="Z26" s="18">
        <v>1413048</v>
      </c>
      <c r="AA26" s="18">
        <v>1413204</v>
      </c>
      <c r="AB26" s="18">
        <v>1415965</v>
      </c>
      <c r="AC26" s="18">
        <v>1417563</v>
      </c>
      <c r="AD26" s="18">
        <v>1414900</v>
      </c>
      <c r="AE26" s="18">
        <v>1414199</v>
      </c>
      <c r="AF26" s="18">
        <v>1412054</v>
      </c>
      <c r="AG26" s="18">
        <v>1413563</v>
      </c>
    </row>
    <row r="27" spans="1:33" x14ac:dyDescent="0.35">
      <c r="A27" s="16" t="s">
        <v>180</v>
      </c>
      <c r="B27" s="17" t="s">
        <v>44</v>
      </c>
      <c r="C27" s="18">
        <v>945383</v>
      </c>
      <c r="D27" s="18">
        <v>939732</v>
      </c>
      <c r="E27" s="18">
        <v>936371</v>
      </c>
      <c r="F27" s="18">
        <v>933540</v>
      </c>
      <c r="G27" s="18">
        <v>931805</v>
      </c>
      <c r="H27" s="18">
        <v>930127</v>
      </c>
      <c r="I27" s="18">
        <v>925289</v>
      </c>
      <c r="J27" s="18">
        <v>923200</v>
      </c>
      <c r="K27" s="18">
        <v>922654</v>
      </c>
      <c r="L27" s="18">
        <v>920583</v>
      </c>
      <c r="M27" s="18">
        <v>927051</v>
      </c>
      <c r="N27" s="18">
        <v>925723</v>
      </c>
      <c r="O27" s="18">
        <v>923040</v>
      </c>
      <c r="P27" s="18">
        <v>923821</v>
      </c>
      <c r="Q27" s="18">
        <v>933230</v>
      </c>
      <c r="R27" s="18">
        <v>939678</v>
      </c>
      <c r="S27" s="18">
        <v>952241</v>
      </c>
      <c r="T27" s="18">
        <v>962397</v>
      </c>
      <c r="U27" s="18">
        <v>976486</v>
      </c>
      <c r="V27" s="18">
        <v>990833</v>
      </c>
      <c r="W27" s="18">
        <v>1008406</v>
      </c>
      <c r="X27" s="18">
        <v>1011984</v>
      </c>
      <c r="Y27" s="18">
        <v>1016822</v>
      </c>
      <c r="Z27" s="18">
        <v>1022653</v>
      </c>
      <c r="AA27" s="18">
        <v>1033806</v>
      </c>
      <c r="AB27" s="18">
        <v>1045941</v>
      </c>
      <c r="AC27" s="18">
        <v>1053784</v>
      </c>
      <c r="AD27" s="18">
        <v>1060088</v>
      </c>
      <c r="AE27" s="18">
        <v>1070097</v>
      </c>
      <c r="AF27" s="18">
        <v>1073512</v>
      </c>
      <c r="AG27" s="18">
        <v>1067014</v>
      </c>
    </row>
    <row r="28" spans="1:33" ht="28.5" customHeight="1" x14ac:dyDescent="0.35">
      <c r="A28" s="17" t="s">
        <v>181</v>
      </c>
      <c r="B28" s="17" t="s">
        <v>45</v>
      </c>
      <c r="C28" s="18">
        <f>C21</f>
        <v>285964</v>
      </c>
      <c r="D28" s="18">
        <f t="shared" ref="D28:AG28" si="0">D21</f>
        <v>287194</v>
      </c>
      <c r="E28" s="18">
        <f t="shared" si="0"/>
        <v>288647</v>
      </c>
      <c r="F28" s="18">
        <f t="shared" si="0"/>
        <v>290446</v>
      </c>
      <c r="G28" s="18">
        <f t="shared" si="0"/>
        <v>291254</v>
      </c>
      <c r="H28" s="18">
        <f t="shared" si="0"/>
        <v>291077</v>
      </c>
      <c r="I28" s="18">
        <f t="shared" si="0"/>
        <v>290668</v>
      </c>
      <c r="J28" s="18">
        <f t="shared" si="0"/>
        <v>289968</v>
      </c>
      <c r="K28" s="18">
        <f t="shared" si="0"/>
        <v>289649</v>
      </c>
      <c r="L28" s="18">
        <f t="shared" si="0"/>
        <v>288503</v>
      </c>
      <c r="M28" s="18">
        <f t="shared" si="0"/>
        <v>288412</v>
      </c>
      <c r="N28" s="18">
        <f t="shared" si="0"/>
        <v>289905</v>
      </c>
      <c r="O28" s="18">
        <f t="shared" si="0"/>
        <v>292431</v>
      </c>
      <c r="P28" s="18">
        <f t="shared" si="0"/>
        <v>295142</v>
      </c>
      <c r="Q28" s="18">
        <f t="shared" si="0"/>
        <v>298272</v>
      </c>
      <c r="R28" s="18">
        <f t="shared" si="0"/>
        <v>301922</v>
      </c>
      <c r="S28" s="18">
        <f t="shared" si="0"/>
        <v>304517</v>
      </c>
      <c r="T28" s="18">
        <f t="shared" si="0"/>
        <v>306304</v>
      </c>
      <c r="U28" s="18">
        <f t="shared" si="0"/>
        <v>306259</v>
      </c>
      <c r="V28" s="18">
        <f t="shared" si="0"/>
        <v>307110</v>
      </c>
      <c r="W28" s="18">
        <f t="shared" si="0"/>
        <v>307773</v>
      </c>
      <c r="X28" s="18">
        <f t="shared" si="0"/>
        <v>303074</v>
      </c>
      <c r="Y28" s="18">
        <f t="shared" si="0"/>
        <v>303596</v>
      </c>
      <c r="Z28" s="18">
        <f t="shared" si="0"/>
        <v>301450</v>
      </c>
      <c r="AA28" s="18">
        <f t="shared" si="0"/>
        <v>301117</v>
      </c>
      <c r="AB28" s="18">
        <f t="shared" si="0"/>
        <v>300732</v>
      </c>
      <c r="AC28" s="18">
        <f t="shared" si="0"/>
        <v>299334</v>
      </c>
      <c r="AD28" s="18">
        <f t="shared" si="0"/>
        <v>297728</v>
      </c>
      <c r="AE28" s="18">
        <f t="shared" si="0"/>
        <v>296408</v>
      </c>
      <c r="AF28" s="18">
        <f t="shared" si="0"/>
        <v>294735</v>
      </c>
      <c r="AG28" s="18">
        <f t="shared" si="0"/>
        <v>297510</v>
      </c>
    </row>
    <row r="29" spans="1:33" x14ac:dyDescent="0.35">
      <c r="A29" s="16" t="s">
        <v>181</v>
      </c>
      <c r="B29" s="17" t="s">
        <v>120</v>
      </c>
      <c r="C29" s="18">
        <f>C23</f>
        <v>157544</v>
      </c>
      <c r="D29" s="18">
        <f t="shared" ref="D29:AG29" si="1">D23</f>
        <v>157984</v>
      </c>
      <c r="E29" s="18">
        <f t="shared" si="1"/>
        <v>157983</v>
      </c>
      <c r="F29" s="18">
        <f t="shared" si="1"/>
        <v>158078</v>
      </c>
      <c r="G29" s="18">
        <f t="shared" si="1"/>
        <v>158452</v>
      </c>
      <c r="H29" s="18">
        <f t="shared" si="1"/>
        <v>158268</v>
      </c>
      <c r="I29" s="18">
        <f t="shared" si="1"/>
        <v>158287</v>
      </c>
      <c r="J29" s="18">
        <f t="shared" si="1"/>
        <v>158255</v>
      </c>
      <c r="K29" s="18">
        <f t="shared" si="1"/>
        <v>157625</v>
      </c>
      <c r="L29" s="18">
        <f t="shared" si="1"/>
        <v>157435</v>
      </c>
      <c r="M29" s="18">
        <f t="shared" si="1"/>
        <v>158125</v>
      </c>
      <c r="N29" s="18">
        <f t="shared" si="1"/>
        <v>158470</v>
      </c>
      <c r="O29" s="18">
        <f t="shared" si="1"/>
        <v>159321</v>
      </c>
      <c r="P29" s="18">
        <f t="shared" si="1"/>
        <v>160765</v>
      </c>
      <c r="Q29" s="18">
        <f t="shared" si="1"/>
        <v>161741</v>
      </c>
      <c r="R29" s="18">
        <f t="shared" si="1"/>
        <v>162504</v>
      </c>
      <c r="S29" s="18">
        <f t="shared" si="1"/>
        <v>163653</v>
      </c>
      <c r="T29" s="18">
        <f t="shared" si="1"/>
        <v>164329</v>
      </c>
      <c r="U29" s="18">
        <f t="shared" si="1"/>
        <v>163909</v>
      </c>
      <c r="V29" s="18">
        <f t="shared" si="1"/>
        <v>163662</v>
      </c>
      <c r="W29" s="18">
        <f t="shared" si="1"/>
        <v>163619</v>
      </c>
      <c r="X29" s="18">
        <f t="shared" si="1"/>
        <v>161525</v>
      </c>
      <c r="Y29" s="18">
        <f t="shared" si="1"/>
        <v>160106</v>
      </c>
      <c r="Z29" s="18">
        <f t="shared" si="1"/>
        <v>158889</v>
      </c>
      <c r="AA29" s="18">
        <f t="shared" si="1"/>
        <v>157960</v>
      </c>
      <c r="AB29" s="18">
        <f t="shared" si="1"/>
        <v>157284</v>
      </c>
      <c r="AC29" s="18">
        <f t="shared" si="1"/>
        <v>156599</v>
      </c>
      <c r="AD29" s="18">
        <f t="shared" si="1"/>
        <v>155608</v>
      </c>
      <c r="AE29" s="18">
        <f t="shared" si="1"/>
        <v>154918</v>
      </c>
      <c r="AF29" s="18">
        <f t="shared" si="1"/>
        <v>153514</v>
      </c>
      <c r="AG29" s="18">
        <f t="shared" si="1"/>
        <v>153988</v>
      </c>
    </row>
    <row r="30" spans="1:33" x14ac:dyDescent="0.35">
      <c r="A30" s="16" t="s">
        <v>181</v>
      </c>
      <c r="B30" s="17" t="s">
        <v>46</v>
      </c>
      <c r="C30" s="18">
        <v>2848425</v>
      </c>
      <c r="D30" s="18">
        <v>2844461</v>
      </c>
      <c r="E30" s="18">
        <v>2842760</v>
      </c>
      <c r="F30" s="18">
        <v>2843891</v>
      </c>
      <c r="G30" s="18">
        <v>2843398</v>
      </c>
      <c r="H30" s="18">
        <v>2838845</v>
      </c>
      <c r="I30" s="18">
        <v>2835344</v>
      </c>
      <c r="J30" s="18">
        <v>2833679</v>
      </c>
      <c r="K30" s="18">
        <v>2834208</v>
      </c>
      <c r="L30" s="18">
        <v>2832754</v>
      </c>
      <c r="M30" s="18">
        <v>2840108</v>
      </c>
      <c r="N30" s="18">
        <v>2846976</v>
      </c>
      <c r="O30" s="18">
        <v>2852112</v>
      </c>
      <c r="P30" s="18">
        <v>2865388</v>
      </c>
      <c r="Q30" s="18">
        <v>2885828</v>
      </c>
      <c r="R30" s="18">
        <v>2904567</v>
      </c>
      <c r="S30" s="18">
        <v>2932154</v>
      </c>
      <c r="T30" s="18">
        <v>2952865</v>
      </c>
      <c r="U30" s="18">
        <v>2970930</v>
      </c>
      <c r="V30" s="18">
        <v>2991386</v>
      </c>
      <c r="W30" s="18">
        <v>3016041</v>
      </c>
      <c r="X30" s="18">
        <v>3008634</v>
      </c>
      <c r="Y30" s="18">
        <v>3005521</v>
      </c>
      <c r="Z30" s="18">
        <v>3007770</v>
      </c>
      <c r="AA30" s="18">
        <v>3018663</v>
      </c>
      <c r="AB30" s="18">
        <v>3031915</v>
      </c>
      <c r="AC30" s="18">
        <v>3038858</v>
      </c>
      <c r="AD30" s="18">
        <v>3039148</v>
      </c>
      <c r="AE30" s="18">
        <v>3046432</v>
      </c>
      <c r="AF30" s="18">
        <v>3044888</v>
      </c>
      <c r="AG30" s="18">
        <v>3043019</v>
      </c>
    </row>
    <row r="31" spans="1:33" ht="30" customHeight="1" x14ac:dyDescent="0.35">
      <c r="A31" s="17" t="s">
        <v>47</v>
      </c>
      <c r="B31" s="17" t="s">
        <v>22</v>
      </c>
      <c r="C31" s="18">
        <v>145243</v>
      </c>
      <c r="D31" s="18">
        <v>146204</v>
      </c>
      <c r="E31" s="18">
        <v>147547</v>
      </c>
      <c r="F31" s="18">
        <v>148322</v>
      </c>
      <c r="G31" s="18">
        <v>148724</v>
      </c>
      <c r="H31" s="18">
        <v>148184</v>
      </c>
      <c r="I31" s="18">
        <v>147665</v>
      </c>
      <c r="J31" s="18">
        <v>146673</v>
      </c>
      <c r="K31" s="18">
        <v>146182</v>
      </c>
      <c r="L31" s="18">
        <v>145302</v>
      </c>
      <c r="M31" s="18">
        <v>144778</v>
      </c>
      <c r="N31" s="18">
        <v>144123</v>
      </c>
      <c r="O31" s="18">
        <v>143332</v>
      </c>
      <c r="P31" s="18">
        <v>142686</v>
      </c>
      <c r="Q31" s="18">
        <v>143912</v>
      </c>
      <c r="R31" s="18">
        <v>145188</v>
      </c>
      <c r="S31" s="18">
        <v>148037</v>
      </c>
      <c r="T31" s="18">
        <v>149671</v>
      </c>
      <c r="U31" s="18">
        <v>152776</v>
      </c>
      <c r="V31" s="21">
        <v>155364</v>
      </c>
      <c r="W31" s="21">
        <v>157979</v>
      </c>
      <c r="X31" s="21">
        <v>158874</v>
      </c>
      <c r="Y31" s="21">
        <v>160229</v>
      </c>
      <c r="Z31" s="21">
        <v>161147</v>
      </c>
      <c r="AA31" s="21">
        <v>162073</v>
      </c>
      <c r="AB31" s="21">
        <v>160821</v>
      </c>
      <c r="AC31" s="21">
        <v>159013</v>
      </c>
      <c r="AD31" s="21">
        <v>157195</v>
      </c>
      <c r="AE31" s="21">
        <v>157090</v>
      </c>
      <c r="AF31" s="18">
        <v>156660</v>
      </c>
      <c r="AG31" s="18">
        <v>154229</v>
      </c>
    </row>
    <row r="32" spans="1:33" x14ac:dyDescent="0.35">
      <c r="A32" s="16" t="s">
        <v>47</v>
      </c>
      <c r="B32" s="17" t="s">
        <v>23</v>
      </c>
      <c r="C32" s="18">
        <v>138410</v>
      </c>
      <c r="D32" s="18">
        <v>141510</v>
      </c>
      <c r="E32" s="18">
        <v>143860</v>
      </c>
      <c r="F32" s="18">
        <v>145649</v>
      </c>
      <c r="G32" s="18">
        <v>146255</v>
      </c>
      <c r="H32" s="18">
        <v>147180</v>
      </c>
      <c r="I32" s="18">
        <v>146311</v>
      </c>
      <c r="J32" s="18">
        <v>146470</v>
      </c>
      <c r="K32" s="18">
        <v>147341</v>
      </c>
      <c r="L32" s="18">
        <v>147295</v>
      </c>
      <c r="M32" s="18">
        <v>146858</v>
      </c>
      <c r="N32" s="18">
        <v>148551</v>
      </c>
      <c r="O32" s="18">
        <v>150519</v>
      </c>
      <c r="P32" s="18">
        <v>153093</v>
      </c>
      <c r="Q32" s="18">
        <v>155039</v>
      </c>
      <c r="R32" s="18">
        <v>157752</v>
      </c>
      <c r="S32" s="18">
        <v>159977</v>
      </c>
      <c r="T32" s="18">
        <v>161372</v>
      </c>
      <c r="U32" s="18">
        <v>162513</v>
      </c>
      <c r="V32" s="21">
        <v>164131</v>
      </c>
      <c r="W32" s="21">
        <v>165016</v>
      </c>
      <c r="X32" s="21">
        <v>164888</v>
      </c>
      <c r="Y32" s="21">
        <v>165275</v>
      </c>
      <c r="Z32" s="21">
        <v>166071</v>
      </c>
      <c r="AA32" s="21">
        <v>166393</v>
      </c>
      <c r="AB32" s="21">
        <v>165548</v>
      </c>
      <c r="AC32" s="21">
        <v>164106</v>
      </c>
      <c r="AD32" s="21">
        <v>162638</v>
      </c>
      <c r="AE32" s="21">
        <v>161121</v>
      </c>
      <c r="AF32" s="18">
        <v>160000</v>
      </c>
      <c r="AG32" s="18">
        <v>160495</v>
      </c>
    </row>
    <row r="33" spans="1:33" x14ac:dyDescent="0.35">
      <c r="A33" s="16" t="s">
        <v>47</v>
      </c>
      <c r="B33" s="17" t="s">
        <v>29</v>
      </c>
      <c r="C33" s="18">
        <v>68637</v>
      </c>
      <c r="D33" s="18">
        <v>69614</v>
      </c>
      <c r="E33" s="18">
        <v>70169</v>
      </c>
      <c r="F33" s="18">
        <v>70625</v>
      </c>
      <c r="G33" s="18">
        <v>70571</v>
      </c>
      <c r="H33" s="18">
        <v>69753</v>
      </c>
      <c r="I33" s="18">
        <v>69432</v>
      </c>
      <c r="J33" s="18">
        <v>69344</v>
      </c>
      <c r="K33" s="18">
        <v>69220</v>
      </c>
      <c r="L33" s="18">
        <v>68791</v>
      </c>
      <c r="M33" s="18">
        <v>68382</v>
      </c>
      <c r="N33" s="18">
        <v>68618</v>
      </c>
      <c r="O33" s="18">
        <v>68340</v>
      </c>
      <c r="P33" s="18">
        <v>69389</v>
      </c>
      <c r="Q33" s="18">
        <v>70031</v>
      </c>
      <c r="R33" s="18">
        <v>70808</v>
      </c>
      <c r="S33" s="18">
        <v>71569</v>
      </c>
      <c r="T33" s="18">
        <v>72057</v>
      </c>
      <c r="U33" s="18">
        <v>72020</v>
      </c>
      <c r="V33" s="21">
        <v>72311</v>
      </c>
      <c r="W33" s="21">
        <v>72755</v>
      </c>
      <c r="X33" s="21">
        <v>72006</v>
      </c>
      <c r="Y33" s="21">
        <v>71557</v>
      </c>
      <c r="Z33" s="21">
        <v>71419</v>
      </c>
      <c r="AA33" s="21">
        <v>71170</v>
      </c>
      <c r="AB33" s="21">
        <v>70588</v>
      </c>
      <c r="AC33" s="21">
        <v>70187</v>
      </c>
      <c r="AD33" s="21">
        <v>69499</v>
      </c>
      <c r="AE33" s="21">
        <v>69265</v>
      </c>
      <c r="AF33" s="18">
        <v>68871</v>
      </c>
      <c r="AG33" s="18">
        <v>69017</v>
      </c>
    </row>
    <row r="34" spans="1:33" x14ac:dyDescent="0.35">
      <c r="A34" s="16" t="s">
        <v>47</v>
      </c>
      <c r="B34" s="17" t="s">
        <v>24</v>
      </c>
      <c r="C34" s="18">
        <v>58729</v>
      </c>
      <c r="D34" s="18">
        <v>57342</v>
      </c>
      <c r="E34" s="18">
        <v>56915</v>
      </c>
      <c r="F34" s="18">
        <v>57558</v>
      </c>
      <c r="G34" s="18">
        <v>57630</v>
      </c>
      <c r="H34" s="18">
        <v>57733</v>
      </c>
      <c r="I34" s="18">
        <v>57788</v>
      </c>
      <c r="J34" s="18">
        <v>57738</v>
      </c>
      <c r="K34" s="18">
        <v>57811</v>
      </c>
      <c r="L34" s="18">
        <v>57346</v>
      </c>
      <c r="M34" s="18">
        <v>57360</v>
      </c>
      <c r="N34" s="18">
        <v>57252</v>
      </c>
      <c r="O34" s="18">
        <v>57249</v>
      </c>
      <c r="P34" s="18">
        <v>56921</v>
      </c>
      <c r="Q34" s="18">
        <v>56722</v>
      </c>
      <c r="R34" s="18">
        <v>57337</v>
      </c>
      <c r="S34" s="18">
        <v>57162</v>
      </c>
      <c r="T34" s="18">
        <v>56377</v>
      </c>
      <c r="U34" s="18">
        <v>55889</v>
      </c>
      <c r="V34" s="21">
        <v>54990</v>
      </c>
      <c r="W34" s="21">
        <v>55083</v>
      </c>
      <c r="X34" s="21">
        <v>52683</v>
      </c>
      <c r="Y34" s="21">
        <v>53605</v>
      </c>
      <c r="Z34" s="21">
        <v>52959</v>
      </c>
      <c r="AA34" s="21">
        <v>52274</v>
      </c>
      <c r="AB34" s="21">
        <v>52336</v>
      </c>
      <c r="AC34" s="21">
        <v>51810</v>
      </c>
      <c r="AD34" s="21">
        <v>51276</v>
      </c>
      <c r="AE34" s="21">
        <v>50754</v>
      </c>
      <c r="AF34" s="18">
        <v>50511</v>
      </c>
      <c r="AG34" s="18">
        <v>51002</v>
      </c>
    </row>
    <row r="35" spans="1:33" x14ac:dyDescent="0.35">
      <c r="A35" s="16" t="s">
        <v>47</v>
      </c>
      <c r="B35" s="17" t="s">
        <v>25</v>
      </c>
      <c r="C35" s="18">
        <v>292293</v>
      </c>
      <c r="D35" s="18">
        <v>291867</v>
      </c>
      <c r="E35" s="18">
        <v>292443</v>
      </c>
      <c r="F35" s="18">
        <v>293597</v>
      </c>
      <c r="G35" s="18">
        <v>296693</v>
      </c>
      <c r="H35" s="18">
        <v>298201</v>
      </c>
      <c r="I35" s="18">
        <v>299585</v>
      </c>
      <c r="J35" s="18">
        <v>300917</v>
      </c>
      <c r="K35" s="18">
        <v>302515</v>
      </c>
      <c r="L35" s="18">
        <v>304451</v>
      </c>
      <c r="M35" s="18">
        <v>306559</v>
      </c>
      <c r="N35" s="18">
        <v>306160</v>
      </c>
      <c r="O35" s="18">
        <v>305247</v>
      </c>
      <c r="P35" s="18">
        <v>307126</v>
      </c>
      <c r="Q35" s="18">
        <v>311845</v>
      </c>
      <c r="R35" s="18">
        <v>314961</v>
      </c>
      <c r="S35" s="18">
        <v>319239</v>
      </c>
      <c r="T35" s="18">
        <v>321541</v>
      </c>
      <c r="U35" s="18">
        <v>325019</v>
      </c>
      <c r="V35" s="21">
        <v>330297</v>
      </c>
      <c r="W35" s="21">
        <v>336611</v>
      </c>
      <c r="X35" s="21">
        <v>338344</v>
      </c>
      <c r="Y35" s="21">
        <v>340812</v>
      </c>
      <c r="Z35" s="21">
        <v>343499</v>
      </c>
      <c r="AA35" s="21">
        <v>347874</v>
      </c>
      <c r="AB35" s="21">
        <v>353873</v>
      </c>
      <c r="AC35" s="21">
        <v>358090</v>
      </c>
      <c r="AD35" s="21">
        <v>361939</v>
      </c>
      <c r="AE35" s="21">
        <v>366508</v>
      </c>
      <c r="AF35" s="18">
        <v>368491</v>
      </c>
      <c r="AG35" s="18">
        <v>366367</v>
      </c>
    </row>
    <row r="36" spans="1:33" x14ac:dyDescent="0.35">
      <c r="A36" s="16" t="s">
        <v>47</v>
      </c>
      <c r="B36" s="17" t="s">
        <v>2</v>
      </c>
      <c r="C36" s="18">
        <v>31171</v>
      </c>
      <c r="D36" s="18">
        <v>31188</v>
      </c>
      <c r="E36" s="18">
        <v>31190</v>
      </c>
      <c r="F36" s="18">
        <v>31249</v>
      </c>
      <c r="G36" s="18">
        <v>31152</v>
      </c>
      <c r="H36" s="18">
        <v>31257</v>
      </c>
      <c r="I36" s="18">
        <v>31295</v>
      </c>
      <c r="J36" s="18">
        <v>31216</v>
      </c>
      <c r="K36" s="18">
        <v>31100</v>
      </c>
      <c r="L36" s="18">
        <v>31110</v>
      </c>
      <c r="M36" s="18">
        <v>31138</v>
      </c>
      <c r="N36" s="18">
        <v>31255</v>
      </c>
      <c r="O36" s="18">
        <v>31380</v>
      </c>
      <c r="P36" s="18">
        <v>31929</v>
      </c>
      <c r="Q36" s="18">
        <v>32321</v>
      </c>
      <c r="R36" s="18">
        <v>32808</v>
      </c>
      <c r="S36" s="18">
        <v>33522</v>
      </c>
      <c r="T36" s="18">
        <v>33854</v>
      </c>
      <c r="U36" s="18">
        <v>33889</v>
      </c>
      <c r="V36" s="21">
        <v>33793</v>
      </c>
      <c r="W36" s="21">
        <v>33884</v>
      </c>
      <c r="X36" s="21">
        <v>33379</v>
      </c>
      <c r="Y36" s="21">
        <v>33079</v>
      </c>
      <c r="Z36" s="21">
        <v>32775</v>
      </c>
      <c r="AA36" s="21">
        <v>32658</v>
      </c>
      <c r="AB36" s="21">
        <v>32443</v>
      </c>
      <c r="AC36" s="21">
        <v>32380</v>
      </c>
      <c r="AD36" s="21">
        <v>32193</v>
      </c>
      <c r="AE36" s="21">
        <v>32133</v>
      </c>
      <c r="AF36" s="18">
        <v>31817</v>
      </c>
      <c r="AG36" s="18">
        <v>31945</v>
      </c>
    </row>
    <row r="37" spans="1:33" x14ac:dyDescent="0.35">
      <c r="A37" s="16" t="s">
        <v>47</v>
      </c>
      <c r="B37" s="17" t="s">
        <v>3</v>
      </c>
      <c r="C37" s="18">
        <v>92820</v>
      </c>
      <c r="D37" s="18">
        <v>92930</v>
      </c>
      <c r="E37" s="18">
        <v>92711</v>
      </c>
      <c r="F37" s="18">
        <v>92506</v>
      </c>
      <c r="G37" s="18">
        <v>92583</v>
      </c>
      <c r="H37" s="18">
        <v>92446</v>
      </c>
      <c r="I37" s="18">
        <v>92353</v>
      </c>
      <c r="J37" s="18">
        <v>92318</v>
      </c>
      <c r="K37" s="18">
        <v>91798</v>
      </c>
      <c r="L37" s="18">
        <v>91288</v>
      </c>
      <c r="M37" s="18">
        <v>91585</v>
      </c>
      <c r="N37" s="18">
        <v>91459</v>
      </c>
      <c r="O37" s="18">
        <v>91732</v>
      </c>
      <c r="P37" s="18">
        <v>92516</v>
      </c>
      <c r="Q37" s="18">
        <v>93035</v>
      </c>
      <c r="R37" s="18">
        <v>93154</v>
      </c>
      <c r="S37" s="18">
        <v>93381</v>
      </c>
      <c r="T37" s="18">
        <v>93500</v>
      </c>
      <c r="U37" s="18">
        <v>93213</v>
      </c>
      <c r="V37" s="21">
        <v>93085</v>
      </c>
      <c r="W37" s="21">
        <v>93029</v>
      </c>
      <c r="X37" s="21">
        <v>91877</v>
      </c>
      <c r="Y37" s="21">
        <v>90969</v>
      </c>
      <c r="Z37" s="21">
        <v>90248</v>
      </c>
      <c r="AA37" s="21">
        <v>89653</v>
      </c>
      <c r="AB37" s="21">
        <v>88999</v>
      </c>
      <c r="AC37" s="21">
        <v>88304</v>
      </c>
      <c r="AD37" s="21">
        <v>87487</v>
      </c>
      <c r="AE37" s="21">
        <v>87047</v>
      </c>
      <c r="AF37" s="18">
        <v>86182</v>
      </c>
      <c r="AG37" s="18">
        <v>86346</v>
      </c>
    </row>
    <row r="38" spans="1:33" x14ac:dyDescent="0.35">
      <c r="A38" s="16" t="s">
        <v>47</v>
      </c>
      <c r="B38" s="17" t="s">
        <v>30</v>
      </c>
      <c r="C38" s="18">
        <v>100618</v>
      </c>
      <c r="D38" s="18">
        <v>99855</v>
      </c>
      <c r="E38" s="18">
        <v>98765</v>
      </c>
      <c r="F38" s="18">
        <v>97066</v>
      </c>
      <c r="G38" s="18">
        <v>97388</v>
      </c>
      <c r="H38" s="18">
        <v>97399</v>
      </c>
      <c r="I38" s="18">
        <v>97058</v>
      </c>
      <c r="J38" s="18">
        <v>96067</v>
      </c>
      <c r="K38" s="18">
        <v>94989</v>
      </c>
      <c r="L38" s="18">
        <v>94357</v>
      </c>
      <c r="M38" s="18">
        <v>93991</v>
      </c>
      <c r="N38" s="18">
        <v>93327</v>
      </c>
      <c r="O38" s="18">
        <v>93592</v>
      </c>
      <c r="P38" s="18">
        <v>93174</v>
      </c>
      <c r="Q38" s="18">
        <v>93920</v>
      </c>
      <c r="R38" s="18">
        <v>94128</v>
      </c>
      <c r="S38" s="18">
        <v>94703</v>
      </c>
      <c r="T38" s="18">
        <v>95347</v>
      </c>
      <c r="U38" s="18">
        <v>96358</v>
      </c>
      <c r="V38" s="21">
        <v>97318</v>
      </c>
      <c r="W38" s="21">
        <v>98831</v>
      </c>
      <c r="X38" s="21">
        <v>98913</v>
      </c>
      <c r="Y38" s="21">
        <v>98905</v>
      </c>
      <c r="Z38" s="21">
        <v>98622</v>
      </c>
      <c r="AA38" s="21">
        <v>98554</v>
      </c>
      <c r="AB38" s="21">
        <v>98454</v>
      </c>
      <c r="AC38" s="21">
        <v>98770</v>
      </c>
      <c r="AD38" s="21">
        <v>98747</v>
      </c>
      <c r="AE38" s="21">
        <v>99209</v>
      </c>
      <c r="AF38" s="18">
        <v>98822</v>
      </c>
      <c r="AG38" s="18">
        <v>97773</v>
      </c>
    </row>
    <row r="39" spans="1:33" x14ac:dyDescent="0.35">
      <c r="A39" s="16" t="s">
        <v>47</v>
      </c>
      <c r="B39" s="17" t="s">
        <v>4</v>
      </c>
      <c r="C39" s="18">
        <v>79869</v>
      </c>
      <c r="D39" s="18">
        <v>79520</v>
      </c>
      <c r="E39" s="18">
        <v>78974</v>
      </c>
      <c r="F39" s="18">
        <v>78588</v>
      </c>
      <c r="G39" s="18">
        <v>78153</v>
      </c>
      <c r="H39" s="18">
        <v>77612</v>
      </c>
      <c r="I39" s="18">
        <v>77252</v>
      </c>
      <c r="J39" s="18">
        <v>77052</v>
      </c>
      <c r="K39" s="18">
        <v>76935</v>
      </c>
      <c r="L39" s="18">
        <v>76717</v>
      </c>
      <c r="M39" s="18">
        <v>77023</v>
      </c>
      <c r="N39" s="18">
        <v>76985</v>
      </c>
      <c r="O39" s="18">
        <v>77257</v>
      </c>
      <c r="P39" s="18">
        <v>77657</v>
      </c>
      <c r="Q39" s="18">
        <v>77924</v>
      </c>
      <c r="R39" s="18">
        <v>78213</v>
      </c>
      <c r="S39" s="18">
        <v>78757</v>
      </c>
      <c r="T39" s="18">
        <v>79225</v>
      </c>
      <c r="U39" s="18">
        <v>79515</v>
      </c>
      <c r="V39" s="21">
        <v>79593</v>
      </c>
      <c r="W39" s="21">
        <v>79707</v>
      </c>
      <c r="X39" s="21">
        <v>78930</v>
      </c>
      <c r="Y39" s="21">
        <v>78250</v>
      </c>
      <c r="Z39" s="21">
        <v>77754</v>
      </c>
      <c r="AA39" s="21">
        <v>77358</v>
      </c>
      <c r="AB39" s="21">
        <v>77024</v>
      </c>
      <c r="AC39" s="21">
        <v>76589</v>
      </c>
      <c r="AD39" s="21">
        <v>76168</v>
      </c>
      <c r="AE39" s="21">
        <v>76005</v>
      </c>
      <c r="AF39" s="18">
        <v>75511</v>
      </c>
      <c r="AG39" s="18">
        <v>75654</v>
      </c>
    </row>
    <row r="40" spans="1:33" x14ac:dyDescent="0.35">
      <c r="A40" s="16" t="s">
        <v>47</v>
      </c>
      <c r="B40" s="17" t="s">
        <v>32</v>
      </c>
      <c r="C40" s="18">
        <v>72641</v>
      </c>
      <c r="D40" s="18">
        <v>72194</v>
      </c>
      <c r="E40" s="18">
        <v>71797</v>
      </c>
      <c r="F40" s="18">
        <v>71787</v>
      </c>
      <c r="G40" s="18">
        <v>71836</v>
      </c>
      <c r="H40" s="18">
        <v>71153</v>
      </c>
      <c r="I40" s="18">
        <v>70977</v>
      </c>
      <c r="J40" s="18">
        <v>70546</v>
      </c>
      <c r="K40" s="18">
        <v>70072</v>
      </c>
      <c r="L40" s="18">
        <v>69993</v>
      </c>
      <c r="M40" s="18">
        <v>69431</v>
      </c>
      <c r="N40" s="18">
        <v>68561</v>
      </c>
      <c r="O40" s="18">
        <v>68155</v>
      </c>
      <c r="P40" s="18">
        <v>67770</v>
      </c>
      <c r="Q40" s="18">
        <v>67321</v>
      </c>
      <c r="R40" s="18">
        <v>66952</v>
      </c>
      <c r="S40" s="18">
        <v>66605</v>
      </c>
      <c r="T40" s="18">
        <v>66430</v>
      </c>
      <c r="U40" s="18">
        <v>66232</v>
      </c>
      <c r="V40" s="21">
        <v>66022</v>
      </c>
      <c r="W40" s="21">
        <v>65761</v>
      </c>
      <c r="X40" s="21">
        <v>65945</v>
      </c>
      <c r="Y40" s="21">
        <v>65526</v>
      </c>
      <c r="Z40" s="21">
        <v>65717</v>
      </c>
      <c r="AA40" s="21">
        <v>65404</v>
      </c>
      <c r="AB40" s="21">
        <v>65325</v>
      </c>
      <c r="AC40" s="21">
        <v>65372</v>
      </c>
      <c r="AD40" s="21">
        <v>65039</v>
      </c>
      <c r="AE40" s="21">
        <v>64766</v>
      </c>
      <c r="AF40" s="18">
        <v>64517</v>
      </c>
      <c r="AG40" s="18">
        <v>64307</v>
      </c>
    </row>
    <row r="41" spans="1:33" x14ac:dyDescent="0.35">
      <c r="A41" s="16" t="s">
        <v>47</v>
      </c>
      <c r="B41" s="17" t="s">
        <v>5</v>
      </c>
      <c r="C41" s="18">
        <v>53339</v>
      </c>
      <c r="D41" s="18">
        <v>53218</v>
      </c>
      <c r="E41" s="18">
        <v>53387</v>
      </c>
      <c r="F41" s="18">
        <v>53906</v>
      </c>
      <c r="G41" s="18">
        <v>54187</v>
      </c>
      <c r="H41" s="18">
        <v>54310</v>
      </c>
      <c r="I41" s="18">
        <v>54649</v>
      </c>
      <c r="J41" s="18">
        <v>54951</v>
      </c>
      <c r="K41" s="18">
        <v>55286</v>
      </c>
      <c r="L41" s="18">
        <v>55739</v>
      </c>
      <c r="M41" s="18">
        <v>55782</v>
      </c>
      <c r="N41" s="18">
        <v>56637</v>
      </c>
      <c r="O41" s="18">
        <v>57225</v>
      </c>
      <c r="P41" s="18">
        <v>57706</v>
      </c>
      <c r="Q41" s="18">
        <v>58141</v>
      </c>
      <c r="R41" s="18">
        <v>58897</v>
      </c>
      <c r="S41" s="18">
        <v>60287</v>
      </c>
      <c r="T41" s="18">
        <v>61934</v>
      </c>
      <c r="U41" s="18">
        <v>62426</v>
      </c>
      <c r="V41" s="21">
        <v>63066</v>
      </c>
      <c r="W41" s="21">
        <v>63333</v>
      </c>
      <c r="X41" s="21">
        <v>63508</v>
      </c>
      <c r="Y41" s="21">
        <v>63555</v>
      </c>
      <c r="Z41" s="21">
        <v>63779</v>
      </c>
      <c r="AA41" s="21">
        <v>64200</v>
      </c>
      <c r="AB41" s="21">
        <v>64703</v>
      </c>
      <c r="AC41" s="21">
        <v>64933</v>
      </c>
      <c r="AD41" s="21">
        <v>65270</v>
      </c>
      <c r="AE41" s="21">
        <v>65659</v>
      </c>
      <c r="AF41" s="18">
        <v>66007</v>
      </c>
      <c r="AG41" s="18">
        <v>66893</v>
      </c>
    </row>
    <row r="42" spans="1:33" x14ac:dyDescent="0.35">
      <c r="A42" s="16" t="s">
        <v>47</v>
      </c>
      <c r="B42" s="17" t="s">
        <v>6</v>
      </c>
      <c r="C42" s="18">
        <v>55423</v>
      </c>
      <c r="D42" s="18">
        <v>55471</v>
      </c>
      <c r="E42" s="18">
        <v>55635</v>
      </c>
      <c r="F42" s="18">
        <v>55535</v>
      </c>
      <c r="G42" s="18">
        <v>55961</v>
      </c>
      <c r="H42" s="18">
        <v>55706</v>
      </c>
      <c r="I42" s="18">
        <v>55838</v>
      </c>
      <c r="J42" s="18">
        <v>55856</v>
      </c>
      <c r="K42" s="18">
        <v>55858</v>
      </c>
      <c r="L42" s="18">
        <v>56161</v>
      </c>
      <c r="M42" s="18">
        <v>56163</v>
      </c>
      <c r="N42" s="18">
        <v>56524</v>
      </c>
      <c r="O42" s="18">
        <v>56411</v>
      </c>
      <c r="P42" s="18">
        <v>56298</v>
      </c>
      <c r="Q42" s="18">
        <v>56373</v>
      </c>
      <c r="R42" s="18">
        <v>56176</v>
      </c>
      <c r="S42" s="18">
        <v>56297</v>
      </c>
      <c r="T42" s="18">
        <v>56247</v>
      </c>
      <c r="U42" s="18">
        <v>56153</v>
      </c>
      <c r="V42" s="21">
        <v>56423</v>
      </c>
      <c r="W42" s="21">
        <v>56523</v>
      </c>
      <c r="X42" s="21">
        <v>56267</v>
      </c>
      <c r="Y42" s="21">
        <v>56252</v>
      </c>
      <c r="Z42" s="21">
        <v>56515</v>
      </c>
      <c r="AA42" s="21">
        <v>56522</v>
      </c>
      <c r="AB42" s="21">
        <v>56795</v>
      </c>
      <c r="AC42" s="21">
        <v>57037</v>
      </c>
      <c r="AD42" s="21">
        <v>56951</v>
      </c>
      <c r="AE42" s="21">
        <v>56819</v>
      </c>
      <c r="AF42" s="18">
        <v>56973</v>
      </c>
      <c r="AG42" s="18">
        <v>57033</v>
      </c>
    </row>
    <row r="43" spans="1:33" x14ac:dyDescent="0.35">
      <c r="A43" s="16" t="s">
        <v>47</v>
      </c>
      <c r="B43" s="17" t="s">
        <v>8</v>
      </c>
      <c r="C43" s="18">
        <v>93279</v>
      </c>
      <c r="D43" s="18">
        <v>92988</v>
      </c>
      <c r="E43" s="18">
        <v>92641</v>
      </c>
      <c r="F43" s="18">
        <v>92547</v>
      </c>
      <c r="G43" s="18">
        <v>92745</v>
      </c>
      <c r="H43" s="18">
        <v>93038</v>
      </c>
      <c r="I43" s="18">
        <v>93264</v>
      </c>
      <c r="J43" s="18">
        <v>93636</v>
      </c>
      <c r="K43" s="18">
        <v>94065</v>
      </c>
      <c r="L43" s="18">
        <v>93953</v>
      </c>
      <c r="M43" s="18">
        <v>94525</v>
      </c>
      <c r="N43" s="18">
        <v>95270</v>
      </c>
      <c r="O43" s="18">
        <v>95942</v>
      </c>
      <c r="P43" s="18">
        <v>97113</v>
      </c>
      <c r="Q43" s="18">
        <v>98538</v>
      </c>
      <c r="R43" s="18">
        <v>99312</v>
      </c>
      <c r="S43" s="18">
        <v>100360</v>
      </c>
      <c r="T43" s="18">
        <v>100794</v>
      </c>
      <c r="U43" s="18">
        <v>101306</v>
      </c>
      <c r="V43" s="21">
        <v>101540</v>
      </c>
      <c r="W43" s="21">
        <v>102375</v>
      </c>
      <c r="X43" s="21">
        <v>101939</v>
      </c>
      <c r="Y43" s="21">
        <v>101665</v>
      </c>
      <c r="Z43" s="21">
        <v>101458</v>
      </c>
      <c r="AA43" s="21">
        <v>101594</v>
      </c>
      <c r="AB43" s="21">
        <v>101864</v>
      </c>
      <c r="AC43" s="21">
        <v>102271</v>
      </c>
      <c r="AD43" s="21">
        <v>102104</v>
      </c>
      <c r="AE43" s="21">
        <v>102329</v>
      </c>
      <c r="AF43" s="18">
        <v>102019</v>
      </c>
      <c r="AG43" s="18">
        <v>102021</v>
      </c>
    </row>
    <row r="44" spans="1:33" x14ac:dyDescent="0.35">
      <c r="A44" s="16" t="s">
        <v>47</v>
      </c>
      <c r="B44" s="17" t="s">
        <v>9</v>
      </c>
      <c r="C44" s="18">
        <v>222284</v>
      </c>
      <c r="D44" s="18">
        <v>222380</v>
      </c>
      <c r="E44" s="18">
        <v>223161</v>
      </c>
      <c r="F44" s="18">
        <v>223285</v>
      </c>
      <c r="G44" s="18">
        <v>222834</v>
      </c>
      <c r="H44" s="18">
        <v>221308</v>
      </c>
      <c r="I44" s="18">
        <v>220898</v>
      </c>
      <c r="J44" s="18">
        <v>221305</v>
      </c>
      <c r="K44" s="18">
        <v>221843</v>
      </c>
      <c r="L44" s="18">
        <v>222950</v>
      </c>
      <c r="M44" s="18">
        <v>224277</v>
      </c>
      <c r="N44" s="18">
        <v>225869</v>
      </c>
      <c r="O44" s="18">
        <v>227281</v>
      </c>
      <c r="P44" s="18">
        <v>229179</v>
      </c>
      <c r="Q44" s="18">
        <v>231460</v>
      </c>
      <c r="R44" s="18">
        <v>233108</v>
      </c>
      <c r="S44" s="18">
        <v>234047</v>
      </c>
      <c r="T44" s="18">
        <v>234459</v>
      </c>
      <c r="U44" s="18">
        <v>234634</v>
      </c>
      <c r="V44" s="21">
        <v>234749</v>
      </c>
      <c r="W44" s="21">
        <v>236218</v>
      </c>
      <c r="X44" s="21">
        <v>234689</v>
      </c>
      <c r="Y44" s="21">
        <v>233697</v>
      </c>
      <c r="Z44" s="21">
        <v>232103</v>
      </c>
      <c r="AA44" s="21">
        <v>231637</v>
      </c>
      <c r="AB44" s="21">
        <v>232300</v>
      </c>
      <c r="AC44" s="21">
        <v>232485</v>
      </c>
      <c r="AD44" s="21">
        <v>231847</v>
      </c>
      <c r="AE44" s="21">
        <v>231974</v>
      </c>
      <c r="AF44" s="18">
        <v>231809</v>
      </c>
      <c r="AG44" s="18">
        <v>231635</v>
      </c>
    </row>
    <row r="45" spans="1:33" x14ac:dyDescent="0.35">
      <c r="A45" s="16" t="s">
        <v>47</v>
      </c>
      <c r="B45" s="17" t="s">
        <v>33</v>
      </c>
      <c r="C45" s="18">
        <v>407229</v>
      </c>
      <c r="D45" s="18">
        <v>401806</v>
      </c>
      <c r="E45" s="18">
        <v>397616</v>
      </c>
      <c r="F45" s="18">
        <v>394555</v>
      </c>
      <c r="G45" s="18">
        <v>389000</v>
      </c>
      <c r="H45" s="18">
        <v>386343</v>
      </c>
      <c r="I45" s="18">
        <v>380981</v>
      </c>
      <c r="J45" s="18">
        <v>379543</v>
      </c>
      <c r="K45" s="18">
        <v>378968</v>
      </c>
      <c r="L45" s="18">
        <v>376473</v>
      </c>
      <c r="M45" s="18">
        <v>381723</v>
      </c>
      <c r="N45" s="18">
        <v>382113</v>
      </c>
      <c r="O45" s="18">
        <v>380869</v>
      </c>
      <c r="P45" s="18">
        <v>380835</v>
      </c>
      <c r="Q45" s="18">
        <v>383553</v>
      </c>
      <c r="R45" s="18">
        <v>385401</v>
      </c>
      <c r="S45" s="18">
        <v>390262</v>
      </c>
      <c r="T45" s="18">
        <v>395838</v>
      </c>
      <c r="U45" s="18">
        <v>402333</v>
      </c>
      <c r="V45" s="21">
        <v>407854</v>
      </c>
      <c r="W45" s="21">
        <v>414985</v>
      </c>
      <c r="X45" s="21">
        <v>415853</v>
      </c>
      <c r="Y45" s="21">
        <v>416876</v>
      </c>
      <c r="Z45" s="21">
        <v>419385</v>
      </c>
      <c r="AA45" s="21">
        <v>425305</v>
      </c>
      <c r="AB45" s="21">
        <v>432793</v>
      </c>
      <c r="AC45" s="21">
        <v>437911</v>
      </c>
      <c r="AD45" s="21">
        <v>442207</v>
      </c>
      <c r="AE45" s="21">
        <v>447290</v>
      </c>
      <c r="AF45" s="18">
        <v>449539</v>
      </c>
      <c r="AG45" s="18">
        <v>448645</v>
      </c>
    </row>
    <row r="46" spans="1:33" x14ac:dyDescent="0.35">
      <c r="A46" s="16" t="s">
        <v>47</v>
      </c>
      <c r="B46" s="17" t="s">
        <v>10</v>
      </c>
      <c r="C46" s="18">
        <v>129746</v>
      </c>
      <c r="D46" s="18">
        <v>130935</v>
      </c>
      <c r="E46" s="18">
        <v>131649</v>
      </c>
      <c r="F46" s="18">
        <v>131738</v>
      </c>
      <c r="G46" s="18">
        <v>132467</v>
      </c>
      <c r="H46" s="18">
        <v>132693</v>
      </c>
      <c r="I46" s="18">
        <v>132914</v>
      </c>
      <c r="J46" s="18">
        <v>133093</v>
      </c>
      <c r="K46" s="18">
        <v>133207</v>
      </c>
      <c r="L46" s="18">
        <v>133263</v>
      </c>
      <c r="M46" s="18">
        <v>133241</v>
      </c>
      <c r="N46" s="18">
        <v>134048</v>
      </c>
      <c r="O46" s="18">
        <v>135497</v>
      </c>
      <c r="P46" s="18">
        <v>137602</v>
      </c>
      <c r="Q46" s="18">
        <v>139926</v>
      </c>
      <c r="R46" s="18">
        <v>141870</v>
      </c>
      <c r="S46" s="18">
        <v>144042</v>
      </c>
      <c r="T46" s="18">
        <v>145545</v>
      </c>
      <c r="U46" s="18">
        <v>145924</v>
      </c>
      <c r="V46" s="21">
        <v>147072</v>
      </c>
      <c r="W46" s="21">
        <v>147972</v>
      </c>
      <c r="X46" s="21">
        <v>146948</v>
      </c>
      <c r="Y46" s="21">
        <v>145850</v>
      </c>
      <c r="Z46" s="21">
        <v>144919</v>
      </c>
      <c r="AA46" s="21">
        <v>145077</v>
      </c>
      <c r="AB46" s="21">
        <v>144722</v>
      </c>
      <c r="AC46" s="21">
        <v>144586</v>
      </c>
      <c r="AD46" s="21">
        <v>144209</v>
      </c>
      <c r="AE46" s="21">
        <v>143706</v>
      </c>
      <c r="AF46" s="18">
        <v>142939</v>
      </c>
      <c r="AG46" s="18">
        <v>144706</v>
      </c>
    </row>
    <row r="47" spans="1:33" x14ac:dyDescent="0.35">
      <c r="A47" s="16" t="s">
        <v>47</v>
      </c>
      <c r="B47" s="17" t="s">
        <v>11</v>
      </c>
      <c r="C47" s="18">
        <v>58143</v>
      </c>
      <c r="D47" s="18">
        <v>57763</v>
      </c>
      <c r="E47" s="18">
        <v>57061</v>
      </c>
      <c r="F47" s="18">
        <v>56599</v>
      </c>
      <c r="G47" s="18">
        <v>56132</v>
      </c>
      <c r="H47" s="18">
        <v>55146</v>
      </c>
      <c r="I47" s="18">
        <v>54854</v>
      </c>
      <c r="J47" s="18">
        <v>54575</v>
      </c>
      <c r="K47" s="18">
        <v>54237</v>
      </c>
      <c r="L47" s="18">
        <v>53919</v>
      </c>
      <c r="M47" s="18">
        <v>53831</v>
      </c>
      <c r="N47" s="18">
        <v>53824</v>
      </c>
      <c r="O47" s="18">
        <v>53649</v>
      </c>
      <c r="P47" s="18">
        <v>53392</v>
      </c>
      <c r="Q47" s="18">
        <v>53426</v>
      </c>
      <c r="R47" s="18">
        <v>53290</v>
      </c>
      <c r="S47" s="18">
        <v>53320</v>
      </c>
      <c r="T47" s="18">
        <v>53346</v>
      </c>
      <c r="U47" s="18">
        <v>53050</v>
      </c>
      <c r="V47" s="21">
        <v>52970</v>
      </c>
      <c r="W47" s="21">
        <v>52709</v>
      </c>
      <c r="X47" s="21">
        <v>52088</v>
      </c>
      <c r="Y47" s="21">
        <v>51676</v>
      </c>
      <c r="Z47" s="21">
        <v>51056</v>
      </c>
      <c r="AA47" s="21">
        <v>50643</v>
      </c>
      <c r="AB47" s="21">
        <v>50140</v>
      </c>
      <c r="AC47" s="21">
        <v>49776</v>
      </c>
      <c r="AD47" s="21">
        <v>49140</v>
      </c>
      <c r="AE47" s="21">
        <v>48689</v>
      </c>
      <c r="AF47" s="18">
        <v>48152</v>
      </c>
      <c r="AG47" s="18">
        <v>47782</v>
      </c>
    </row>
    <row r="48" spans="1:33" x14ac:dyDescent="0.35">
      <c r="A48" s="16" t="s">
        <v>47</v>
      </c>
      <c r="B48" s="17" t="s">
        <v>12</v>
      </c>
      <c r="C48" s="18">
        <v>52006</v>
      </c>
      <c r="D48" s="18">
        <v>51682</v>
      </c>
      <c r="E48" s="18">
        <v>51642</v>
      </c>
      <c r="F48" s="18">
        <v>51544</v>
      </c>
      <c r="G48" s="18">
        <v>51233</v>
      </c>
      <c r="H48" s="18">
        <v>51271</v>
      </c>
      <c r="I48" s="18">
        <v>51478</v>
      </c>
      <c r="J48" s="18">
        <v>51838</v>
      </c>
      <c r="K48" s="18">
        <v>52002</v>
      </c>
      <c r="L48" s="18">
        <v>52176</v>
      </c>
      <c r="M48" s="18">
        <v>51809</v>
      </c>
      <c r="N48" s="18">
        <v>51996</v>
      </c>
      <c r="O48" s="18">
        <v>51740</v>
      </c>
      <c r="P48" s="18">
        <v>51840</v>
      </c>
      <c r="Q48" s="18">
        <v>51790</v>
      </c>
      <c r="R48" s="18">
        <v>51827</v>
      </c>
      <c r="S48" s="18">
        <v>52210</v>
      </c>
      <c r="T48" s="18">
        <v>53135</v>
      </c>
      <c r="U48" s="18">
        <v>53047</v>
      </c>
      <c r="V48" s="21">
        <v>53129</v>
      </c>
      <c r="W48" s="21">
        <v>53723</v>
      </c>
      <c r="X48" s="21">
        <v>53602</v>
      </c>
      <c r="Y48" s="21">
        <v>53506</v>
      </c>
      <c r="Z48" s="21">
        <v>54253</v>
      </c>
      <c r="AA48" s="21">
        <v>54771</v>
      </c>
      <c r="AB48" s="21">
        <v>55334</v>
      </c>
      <c r="AC48" s="21">
        <v>56175</v>
      </c>
      <c r="AD48" s="21">
        <v>56721</v>
      </c>
      <c r="AE48" s="21">
        <v>57124</v>
      </c>
      <c r="AF48" s="18">
        <v>57491</v>
      </c>
      <c r="AG48" s="18">
        <v>58532</v>
      </c>
    </row>
    <row r="49" spans="1:33" x14ac:dyDescent="0.35">
      <c r="A49" s="16" t="s">
        <v>47</v>
      </c>
      <c r="B49" s="17" t="s">
        <v>13</v>
      </c>
      <c r="C49" s="18">
        <v>53549</v>
      </c>
      <c r="D49" s="18">
        <v>54670</v>
      </c>
      <c r="E49" s="18">
        <v>55532</v>
      </c>
      <c r="F49" s="18">
        <v>56477</v>
      </c>
      <c r="G49" s="18">
        <v>56411</v>
      </c>
      <c r="H49" s="18">
        <v>55973</v>
      </c>
      <c r="I49" s="18">
        <v>55643</v>
      </c>
      <c r="J49" s="18">
        <v>55208</v>
      </c>
      <c r="K49" s="18">
        <v>55157</v>
      </c>
      <c r="L49" s="18">
        <v>55064</v>
      </c>
      <c r="M49" s="18">
        <v>55299</v>
      </c>
      <c r="N49" s="18">
        <v>56048</v>
      </c>
      <c r="O49" s="18">
        <v>56915</v>
      </c>
      <c r="P49" s="18">
        <v>57294</v>
      </c>
      <c r="Q49" s="18">
        <v>57916</v>
      </c>
      <c r="R49" s="18">
        <v>58614</v>
      </c>
      <c r="S49" s="18">
        <v>58892</v>
      </c>
      <c r="T49" s="18">
        <v>59845</v>
      </c>
      <c r="U49" s="18">
        <v>59642</v>
      </c>
      <c r="V49" s="21">
        <v>59747</v>
      </c>
      <c r="W49" s="21">
        <v>59181</v>
      </c>
      <c r="X49" s="21">
        <v>58298</v>
      </c>
      <c r="Y49" s="21">
        <v>59261</v>
      </c>
      <c r="Z49" s="21">
        <v>59171</v>
      </c>
      <c r="AA49" s="21">
        <v>59619</v>
      </c>
      <c r="AB49" s="21">
        <v>59789</v>
      </c>
      <c r="AC49" s="21">
        <v>59364</v>
      </c>
      <c r="AD49" s="21">
        <v>58924</v>
      </c>
      <c r="AE49" s="21">
        <v>58959</v>
      </c>
      <c r="AF49" s="18">
        <v>58602</v>
      </c>
      <c r="AG49" s="18">
        <v>58935</v>
      </c>
    </row>
    <row r="50" spans="1:33" x14ac:dyDescent="0.35">
      <c r="A50" s="16" t="s">
        <v>47</v>
      </c>
      <c r="B50" s="17" t="s">
        <v>7</v>
      </c>
      <c r="C50" s="18">
        <v>17653</v>
      </c>
      <c r="D50" s="18">
        <v>17686</v>
      </c>
      <c r="E50" s="18">
        <v>17761</v>
      </c>
      <c r="F50" s="18">
        <v>17740</v>
      </c>
      <c r="G50" s="18">
        <v>17655</v>
      </c>
      <c r="H50" s="18">
        <v>17585</v>
      </c>
      <c r="I50" s="18">
        <v>17189</v>
      </c>
      <c r="J50" s="18">
        <v>16941</v>
      </c>
      <c r="K50" s="18">
        <v>16726</v>
      </c>
      <c r="L50" s="18">
        <v>16439</v>
      </c>
      <c r="M50" s="18">
        <v>16240</v>
      </c>
      <c r="N50" s="18">
        <v>16194</v>
      </c>
      <c r="O50" s="18">
        <v>16235</v>
      </c>
      <c r="P50" s="18">
        <v>16452</v>
      </c>
      <c r="Q50" s="18">
        <v>16671</v>
      </c>
      <c r="R50" s="18">
        <v>16791</v>
      </c>
      <c r="S50" s="18">
        <v>16897</v>
      </c>
      <c r="T50" s="18">
        <v>16889</v>
      </c>
      <c r="U50" s="18">
        <v>16877</v>
      </c>
      <c r="V50" s="21">
        <v>17042</v>
      </c>
      <c r="W50" s="21">
        <v>17014</v>
      </c>
      <c r="X50" s="21">
        <v>16815</v>
      </c>
      <c r="Y50" s="21">
        <v>16670</v>
      </c>
      <c r="Z50" s="21">
        <v>16368</v>
      </c>
      <c r="AA50" s="21">
        <v>16161</v>
      </c>
      <c r="AB50" s="21">
        <v>15954</v>
      </c>
      <c r="AC50" s="21">
        <v>15827</v>
      </c>
      <c r="AD50" s="21">
        <v>15677</v>
      </c>
      <c r="AE50" s="21">
        <v>15571</v>
      </c>
      <c r="AF50" s="18">
        <v>15392</v>
      </c>
      <c r="AG50" s="18">
        <v>15508</v>
      </c>
    </row>
    <row r="51" spans="1:33" x14ac:dyDescent="0.35">
      <c r="A51" s="16" t="s">
        <v>47</v>
      </c>
      <c r="B51" s="17" t="s">
        <v>14</v>
      </c>
      <c r="C51" s="18">
        <v>87850</v>
      </c>
      <c r="D51" s="18">
        <v>87749</v>
      </c>
      <c r="E51" s="18">
        <v>87620</v>
      </c>
      <c r="F51" s="18">
        <v>87467</v>
      </c>
      <c r="G51" s="18">
        <v>87624</v>
      </c>
      <c r="H51" s="18">
        <v>87620</v>
      </c>
      <c r="I51" s="18">
        <v>87795</v>
      </c>
      <c r="J51" s="18">
        <v>87850</v>
      </c>
      <c r="K51" s="18">
        <v>87613</v>
      </c>
      <c r="L51" s="18">
        <v>86981</v>
      </c>
      <c r="M51" s="18">
        <v>86705</v>
      </c>
      <c r="N51" s="18">
        <v>86810</v>
      </c>
      <c r="O51" s="18">
        <v>86974</v>
      </c>
      <c r="P51" s="18">
        <v>87318</v>
      </c>
      <c r="Q51" s="18">
        <v>87506</v>
      </c>
      <c r="R51" s="18">
        <v>87554</v>
      </c>
      <c r="S51" s="18">
        <v>88012</v>
      </c>
      <c r="T51" s="18">
        <v>88126</v>
      </c>
      <c r="U51" s="18">
        <v>87722</v>
      </c>
      <c r="V51" s="21">
        <v>87583</v>
      </c>
      <c r="W51" s="21">
        <v>87621</v>
      </c>
      <c r="X51" s="21">
        <v>86316</v>
      </c>
      <c r="Y51" s="21">
        <v>85446</v>
      </c>
      <c r="Z51" s="21">
        <v>84614</v>
      </c>
      <c r="AA51" s="21">
        <v>84121</v>
      </c>
      <c r="AB51" s="21">
        <v>83535</v>
      </c>
      <c r="AC51" s="21">
        <v>83169</v>
      </c>
      <c r="AD51" s="21">
        <v>82426</v>
      </c>
      <c r="AE51" s="21">
        <v>81740</v>
      </c>
      <c r="AF51" s="18">
        <v>81123</v>
      </c>
      <c r="AG51" s="18">
        <v>81035</v>
      </c>
    </row>
    <row r="52" spans="1:33" x14ac:dyDescent="0.35">
      <c r="A52" s="16" t="s">
        <v>47</v>
      </c>
      <c r="B52" s="17" t="s">
        <v>31</v>
      </c>
      <c r="C52" s="18">
        <v>213626</v>
      </c>
      <c r="D52" s="18">
        <v>212901</v>
      </c>
      <c r="E52" s="18">
        <v>211557</v>
      </c>
      <c r="F52" s="18">
        <v>211152</v>
      </c>
      <c r="G52" s="18">
        <v>210997</v>
      </c>
      <c r="H52" s="18">
        <v>210698</v>
      </c>
      <c r="I52" s="18">
        <v>211150</v>
      </c>
      <c r="J52" s="18">
        <v>211075</v>
      </c>
      <c r="K52" s="18">
        <v>211062</v>
      </c>
      <c r="L52" s="18">
        <v>210597</v>
      </c>
      <c r="M52" s="18">
        <v>211122</v>
      </c>
      <c r="N52" s="18">
        <v>212299</v>
      </c>
      <c r="O52" s="18">
        <v>213219</v>
      </c>
      <c r="P52" s="18">
        <v>214628</v>
      </c>
      <c r="Q52" s="18">
        <v>215698</v>
      </c>
      <c r="R52" s="18">
        <v>217018</v>
      </c>
      <c r="S52" s="18">
        <v>218837</v>
      </c>
      <c r="T52" s="18">
        <v>220202</v>
      </c>
      <c r="U52" s="18">
        <v>220983</v>
      </c>
      <c r="V52" s="21">
        <v>221560</v>
      </c>
      <c r="W52" s="21">
        <v>222222</v>
      </c>
      <c r="X52" s="21">
        <v>221130</v>
      </c>
      <c r="Y52" s="21">
        <v>220342</v>
      </c>
      <c r="Z52" s="21">
        <v>219661</v>
      </c>
      <c r="AA52" s="21">
        <v>219345</v>
      </c>
      <c r="AB52" s="21">
        <v>219594</v>
      </c>
      <c r="AC52" s="21">
        <v>219694</v>
      </c>
      <c r="AD52" s="21">
        <v>219221</v>
      </c>
      <c r="AE52" s="21">
        <v>219435</v>
      </c>
      <c r="AF52" s="18">
        <v>219051</v>
      </c>
      <c r="AG52" s="18">
        <v>219178</v>
      </c>
    </row>
    <row r="53" spans="1:33" x14ac:dyDescent="0.35">
      <c r="A53" s="16" t="s">
        <v>47</v>
      </c>
      <c r="B53" s="17" t="s">
        <v>15</v>
      </c>
      <c r="C53" s="18">
        <v>12137</v>
      </c>
      <c r="D53" s="18">
        <v>12300</v>
      </c>
      <c r="E53" s="18">
        <v>12336</v>
      </c>
      <c r="F53" s="18">
        <v>12400</v>
      </c>
      <c r="G53" s="18">
        <v>12404</v>
      </c>
      <c r="H53" s="18">
        <v>12391</v>
      </c>
      <c r="I53" s="18">
        <v>12426</v>
      </c>
      <c r="J53" s="18">
        <v>12354</v>
      </c>
      <c r="K53" s="18">
        <v>12275</v>
      </c>
      <c r="L53" s="18">
        <v>12195</v>
      </c>
      <c r="M53" s="18">
        <v>12182</v>
      </c>
      <c r="N53" s="18">
        <v>12242</v>
      </c>
      <c r="O53" s="18">
        <v>12404</v>
      </c>
      <c r="P53" s="18">
        <v>12628</v>
      </c>
      <c r="Q53" s="18">
        <v>12720</v>
      </c>
      <c r="R53" s="18">
        <v>12986</v>
      </c>
      <c r="S53" s="18">
        <v>13120</v>
      </c>
      <c r="T53" s="18">
        <v>13179</v>
      </c>
      <c r="U53" s="18">
        <v>13259</v>
      </c>
      <c r="V53" s="21">
        <v>13423</v>
      </c>
      <c r="W53" s="21">
        <v>13554</v>
      </c>
      <c r="X53" s="21">
        <v>13508</v>
      </c>
      <c r="Y53" s="21">
        <v>13474</v>
      </c>
      <c r="Z53" s="21">
        <v>13357</v>
      </c>
      <c r="AA53" s="21">
        <v>13367</v>
      </c>
      <c r="AB53" s="21">
        <v>13367</v>
      </c>
      <c r="AC53" s="21">
        <v>13382</v>
      </c>
      <c r="AD53" s="21">
        <v>13412</v>
      </c>
      <c r="AE53" s="21">
        <v>13382</v>
      </c>
      <c r="AF53" s="18">
        <v>13386</v>
      </c>
      <c r="AG53" s="18">
        <v>13447</v>
      </c>
    </row>
    <row r="54" spans="1:33" x14ac:dyDescent="0.35">
      <c r="A54" s="16" t="s">
        <v>47</v>
      </c>
      <c r="B54" s="17" t="s">
        <v>16</v>
      </c>
      <c r="C54" s="18">
        <v>79409</v>
      </c>
      <c r="D54" s="18">
        <v>80544</v>
      </c>
      <c r="E54" s="18">
        <v>81330</v>
      </c>
      <c r="F54" s="18">
        <v>82495</v>
      </c>
      <c r="G54" s="18">
        <v>83270</v>
      </c>
      <c r="H54" s="18">
        <v>83150</v>
      </c>
      <c r="I54" s="18">
        <v>83777</v>
      </c>
      <c r="J54" s="18">
        <v>84164</v>
      </c>
      <c r="K54" s="18">
        <v>84666</v>
      </c>
      <c r="L54" s="18">
        <v>84487</v>
      </c>
      <c r="M54" s="18">
        <v>84300</v>
      </c>
      <c r="N54" s="18">
        <v>84577</v>
      </c>
      <c r="O54" s="18">
        <v>85236</v>
      </c>
      <c r="P54" s="18">
        <v>85667</v>
      </c>
      <c r="Q54" s="18">
        <v>86396</v>
      </c>
      <c r="R54" s="18">
        <v>87334</v>
      </c>
      <c r="S54" s="18">
        <v>88540</v>
      </c>
      <c r="T54" s="18">
        <v>89893</v>
      </c>
      <c r="U54" s="18">
        <v>90710</v>
      </c>
      <c r="V54" s="21">
        <v>91415</v>
      </c>
      <c r="W54" s="21">
        <v>91903</v>
      </c>
      <c r="X54" s="21">
        <v>91791</v>
      </c>
      <c r="Y54" s="21">
        <v>91396</v>
      </c>
      <c r="Z54" s="21">
        <v>91952</v>
      </c>
      <c r="AA54" s="21">
        <v>92055</v>
      </c>
      <c r="AB54" s="21">
        <v>92250</v>
      </c>
      <c r="AC54" s="21">
        <v>92132</v>
      </c>
      <c r="AD54" s="21">
        <v>91666</v>
      </c>
      <c r="AE54" s="21">
        <v>91695</v>
      </c>
      <c r="AF54" s="18">
        <v>91349</v>
      </c>
      <c r="AG54" s="18">
        <v>92594</v>
      </c>
    </row>
    <row r="55" spans="1:33" x14ac:dyDescent="0.35">
      <c r="A55" s="16" t="s">
        <v>47</v>
      </c>
      <c r="B55" s="17" t="s">
        <v>26</v>
      </c>
      <c r="C55" s="18">
        <v>115633</v>
      </c>
      <c r="D55" s="18">
        <v>114991</v>
      </c>
      <c r="E55" s="18">
        <v>114579</v>
      </c>
      <c r="F55" s="18">
        <v>114548</v>
      </c>
      <c r="G55" s="18">
        <v>115188</v>
      </c>
      <c r="H55" s="18">
        <v>115141</v>
      </c>
      <c r="I55" s="18">
        <v>114788</v>
      </c>
      <c r="J55" s="18">
        <v>114324</v>
      </c>
      <c r="K55" s="18">
        <v>113669</v>
      </c>
      <c r="L55" s="18">
        <v>113153</v>
      </c>
      <c r="M55" s="18">
        <v>112723</v>
      </c>
      <c r="N55" s="18">
        <v>112463</v>
      </c>
      <c r="O55" s="18">
        <v>112375</v>
      </c>
      <c r="P55" s="18">
        <v>112393</v>
      </c>
      <c r="Q55" s="18">
        <v>112225</v>
      </c>
      <c r="R55" s="18">
        <v>112176</v>
      </c>
      <c r="S55" s="18">
        <v>112640</v>
      </c>
      <c r="T55" s="18">
        <v>113142</v>
      </c>
      <c r="U55" s="18">
        <v>113416</v>
      </c>
      <c r="V55" s="21">
        <v>113959</v>
      </c>
      <c r="W55" s="21">
        <v>114467</v>
      </c>
      <c r="X55" s="21">
        <v>113337</v>
      </c>
      <c r="Y55" s="21">
        <v>112702</v>
      </c>
      <c r="Z55" s="21">
        <v>112497</v>
      </c>
      <c r="AA55" s="21">
        <v>112611</v>
      </c>
      <c r="AB55" s="21">
        <v>113311</v>
      </c>
      <c r="AC55" s="21">
        <v>113843</v>
      </c>
      <c r="AD55" s="21">
        <v>114331</v>
      </c>
      <c r="AE55" s="21">
        <v>114946</v>
      </c>
      <c r="AF55" s="18">
        <v>115055</v>
      </c>
      <c r="AG55" s="18">
        <v>115571</v>
      </c>
    </row>
    <row r="56" spans="1:33" x14ac:dyDescent="0.35">
      <c r="A56" s="16" t="s">
        <v>47</v>
      </c>
      <c r="B56" s="17" t="s">
        <v>17</v>
      </c>
      <c r="C56" s="18">
        <v>64724</v>
      </c>
      <c r="D56" s="18">
        <v>65054</v>
      </c>
      <c r="E56" s="18">
        <v>65272</v>
      </c>
      <c r="F56" s="18">
        <v>65572</v>
      </c>
      <c r="G56" s="18">
        <v>65869</v>
      </c>
      <c r="H56" s="18">
        <v>65822</v>
      </c>
      <c r="I56" s="18">
        <v>65934</v>
      </c>
      <c r="J56" s="18">
        <v>65937</v>
      </c>
      <c r="K56" s="18">
        <v>65827</v>
      </c>
      <c r="L56" s="18">
        <v>66147</v>
      </c>
      <c r="M56" s="18">
        <v>66540</v>
      </c>
      <c r="N56" s="18">
        <v>67011</v>
      </c>
      <c r="O56" s="18">
        <v>67589</v>
      </c>
      <c r="P56" s="18">
        <v>68249</v>
      </c>
      <c r="Q56" s="18">
        <v>68706</v>
      </c>
      <c r="R56" s="18">
        <v>69350</v>
      </c>
      <c r="S56" s="18">
        <v>70272</v>
      </c>
      <c r="T56" s="18">
        <v>70829</v>
      </c>
      <c r="U56" s="18">
        <v>70696</v>
      </c>
      <c r="V56" s="21">
        <v>70577</v>
      </c>
      <c r="W56" s="21">
        <v>70590</v>
      </c>
      <c r="X56" s="21">
        <v>69648</v>
      </c>
      <c r="Y56" s="21">
        <v>69137</v>
      </c>
      <c r="Z56" s="21">
        <v>68641</v>
      </c>
      <c r="AA56" s="21">
        <v>68307</v>
      </c>
      <c r="AB56" s="21">
        <v>68285</v>
      </c>
      <c r="AC56" s="21">
        <v>68295</v>
      </c>
      <c r="AD56" s="21">
        <v>68121</v>
      </c>
      <c r="AE56" s="21">
        <v>67871</v>
      </c>
      <c r="AF56" s="18">
        <v>67332</v>
      </c>
      <c r="AG56" s="18">
        <v>67642</v>
      </c>
    </row>
    <row r="57" spans="1:33" x14ac:dyDescent="0.35">
      <c r="A57" s="16" t="s">
        <v>47</v>
      </c>
      <c r="B57" s="17" t="s">
        <v>18</v>
      </c>
      <c r="C57" s="18">
        <v>14150</v>
      </c>
      <c r="D57" s="18">
        <v>14261</v>
      </c>
      <c r="E57" s="18">
        <v>14454</v>
      </c>
      <c r="F57" s="18">
        <v>14533</v>
      </c>
      <c r="G57" s="18">
        <v>14687</v>
      </c>
      <c r="H57" s="18">
        <v>14702</v>
      </c>
      <c r="I57" s="18">
        <v>14708</v>
      </c>
      <c r="J57" s="18">
        <v>14634</v>
      </c>
      <c r="K57" s="18">
        <v>14473</v>
      </c>
      <c r="L57" s="18">
        <v>14196</v>
      </c>
      <c r="M57" s="18">
        <v>14090</v>
      </c>
      <c r="N57" s="18">
        <v>14121</v>
      </c>
      <c r="O57" s="18">
        <v>14131</v>
      </c>
      <c r="P57" s="18">
        <v>14245</v>
      </c>
      <c r="Q57" s="18">
        <v>14317</v>
      </c>
      <c r="R57" s="18">
        <v>14324</v>
      </c>
      <c r="S57" s="18">
        <v>14404</v>
      </c>
      <c r="T57" s="18">
        <v>14469</v>
      </c>
      <c r="U57" s="18">
        <v>14668</v>
      </c>
      <c r="V57" s="21">
        <v>14836</v>
      </c>
      <c r="W57" s="21">
        <v>14969</v>
      </c>
      <c r="X57" s="21">
        <v>14822</v>
      </c>
      <c r="Y57" s="21">
        <v>14736</v>
      </c>
      <c r="Z57" s="21">
        <v>14676</v>
      </c>
      <c r="AA57" s="21">
        <v>14619</v>
      </c>
      <c r="AB57" s="21">
        <v>14564</v>
      </c>
      <c r="AC57" s="21">
        <v>14365</v>
      </c>
      <c r="AD57" s="21">
        <v>14230</v>
      </c>
      <c r="AE57" s="21">
        <v>14036</v>
      </c>
      <c r="AF57" s="18">
        <v>13905</v>
      </c>
      <c r="AG57" s="18">
        <v>13912</v>
      </c>
    </row>
    <row r="58" spans="1:33" x14ac:dyDescent="0.35">
      <c r="A58" s="16" t="s">
        <v>47</v>
      </c>
      <c r="B58" s="17" t="s">
        <v>19</v>
      </c>
      <c r="C58" s="18">
        <v>71093</v>
      </c>
      <c r="D58" s="18">
        <v>71074</v>
      </c>
      <c r="E58" s="18">
        <v>71155</v>
      </c>
      <c r="F58" s="18">
        <v>71393</v>
      </c>
      <c r="G58" s="18">
        <v>71558</v>
      </c>
      <c r="H58" s="18">
        <v>71479</v>
      </c>
      <c r="I58" s="18">
        <v>71569</v>
      </c>
      <c r="J58" s="18">
        <v>71252</v>
      </c>
      <c r="K58" s="18">
        <v>70820</v>
      </c>
      <c r="L58" s="18">
        <v>70441</v>
      </c>
      <c r="M58" s="18">
        <v>70381</v>
      </c>
      <c r="N58" s="18">
        <v>70080</v>
      </c>
      <c r="O58" s="18">
        <v>70088</v>
      </c>
      <c r="P58" s="18">
        <v>70488</v>
      </c>
      <c r="Q58" s="18">
        <v>70474</v>
      </c>
      <c r="R58" s="18">
        <v>70614</v>
      </c>
      <c r="S58" s="18">
        <v>70624</v>
      </c>
      <c r="T58" s="18">
        <v>70447</v>
      </c>
      <c r="U58" s="18">
        <v>70142</v>
      </c>
      <c r="V58" s="21">
        <v>70117</v>
      </c>
      <c r="W58" s="21">
        <v>70118</v>
      </c>
      <c r="X58" s="21">
        <v>69400</v>
      </c>
      <c r="Y58" s="21">
        <v>68969</v>
      </c>
      <c r="Z58" s="21">
        <v>68319</v>
      </c>
      <c r="AA58" s="21">
        <v>67819</v>
      </c>
      <c r="AB58" s="21">
        <v>67453</v>
      </c>
      <c r="AC58" s="21">
        <v>67184</v>
      </c>
      <c r="AD58" s="21">
        <v>66726</v>
      </c>
      <c r="AE58" s="21">
        <v>66258</v>
      </c>
      <c r="AF58" s="18">
        <v>65767</v>
      </c>
      <c r="AG58" s="18">
        <v>65844</v>
      </c>
    </row>
    <row r="59" spans="1:33" x14ac:dyDescent="0.35">
      <c r="A59" s="16" t="s">
        <v>47</v>
      </c>
      <c r="B59" s="17" t="s">
        <v>20</v>
      </c>
      <c r="C59" s="18">
        <v>198827</v>
      </c>
      <c r="D59" s="18">
        <v>198836</v>
      </c>
      <c r="E59" s="18">
        <v>198630</v>
      </c>
      <c r="F59" s="18">
        <v>198943</v>
      </c>
      <c r="G59" s="18">
        <v>198337</v>
      </c>
      <c r="H59" s="18">
        <v>198269</v>
      </c>
      <c r="I59" s="18">
        <v>198153</v>
      </c>
      <c r="J59" s="18">
        <v>197233</v>
      </c>
      <c r="K59" s="18">
        <v>196570</v>
      </c>
      <c r="L59" s="18">
        <v>196461</v>
      </c>
      <c r="M59" s="18">
        <v>196745</v>
      </c>
      <c r="N59" s="18">
        <v>197422</v>
      </c>
      <c r="O59" s="18">
        <v>198206</v>
      </c>
      <c r="P59" s="18">
        <v>199946</v>
      </c>
      <c r="Q59" s="18">
        <v>200794</v>
      </c>
      <c r="R59" s="18">
        <v>201889</v>
      </c>
      <c r="S59" s="18">
        <v>203282</v>
      </c>
      <c r="T59" s="18">
        <v>203893</v>
      </c>
      <c r="U59" s="18">
        <v>204129</v>
      </c>
      <c r="V59" s="21">
        <v>204931</v>
      </c>
      <c r="W59" s="21">
        <v>205199</v>
      </c>
      <c r="X59" s="21">
        <v>203891</v>
      </c>
      <c r="Y59" s="21">
        <v>203383</v>
      </c>
      <c r="Z59" s="21">
        <v>202829</v>
      </c>
      <c r="AA59" s="21">
        <v>202813</v>
      </c>
      <c r="AB59" s="21">
        <v>202849</v>
      </c>
      <c r="AC59" s="21">
        <v>202763</v>
      </c>
      <c r="AD59" s="21">
        <v>202463</v>
      </c>
      <c r="AE59" s="21">
        <v>202175</v>
      </c>
      <c r="AF59" s="18">
        <v>201790</v>
      </c>
      <c r="AG59" s="18">
        <v>202430</v>
      </c>
    </row>
    <row r="60" spans="1:33" x14ac:dyDescent="0.35">
      <c r="A60" s="16" t="s">
        <v>47</v>
      </c>
      <c r="B60" s="17" t="s">
        <v>21</v>
      </c>
      <c r="C60" s="18">
        <v>52774</v>
      </c>
      <c r="D60" s="18">
        <v>52813</v>
      </c>
      <c r="E60" s="18">
        <v>53146</v>
      </c>
      <c r="F60" s="18">
        <v>53458</v>
      </c>
      <c r="G60" s="18">
        <v>53756</v>
      </c>
      <c r="H60" s="18">
        <v>54273</v>
      </c>
      <c r="I60" s="18">
        <v>54953</v>
      </c>
      <c r="J60" s="18">
        <v>55301</v>
      </c>
      <c r="K60" s="18">
        <v>55906</v>
      </c>
      <c r="L60" s="18">
        <v>56430</v>
      </c>
      <c r="M60" s="18">
        <v>56137</v>
      </c>
      <c r="N60" s="18">
        <v>56453</v>
      </c>
      <c r="O60" s="18">
        <v>56952</v>
      </c>
      <c r="P60" s="18">
        <v>56527</v>
      </c>
      <c r="Q60" s="18">
        <v>56890</v>
      </c>
      <c r="R60" s="18">
        <v>57413</v>
      </c>
      <c r="S60" s="18">
        <v>57683</v>
      </c>
      <c r="T60" s="18">
        <v>57681</v>
      </c>
      <c r="U60" s="18">
        <v>57544</v>
      </c>
      <c r="V60" s="21">
        <v>58049</v>
      </c>
      <c r="W60" s="21">
        <v>58730</v>
      </c>
      <c r="X60" s="21">
        <v>58814</v>
      </c>
      <c r="Y60" s="21">
        <v>59004</v>
      </c>
      <c r="Z60" s="21">
        <v>59099</v>
      </c>
      <c r="AA60" s="21">
        <v>60177</v>
      </c>
      <c r="AB60" s="21">
        <v>60832</v>
      </c>
      <c r="AC60" s="21">
        <v>60838</v>
      </c>
      <c r="AD60" s="21">
        <v>60814</v>
      </c>
      <c r="AE60" s="21">
        <v>60529</v>
      </c>
      <c r="AF60" s="18">
        <v>60411</v>
      </c>
      <c r="AG60" s="18">
        <v>59731</v>
      </c>
    </row>
    <row r="61" spans="1:33" x14ac:dyDescent="0.35">
      <c r="A61" s="16" t="s">
        <v>47</v>
      </c>
      <c r="B61" s="17" t="s">
        <v>27</v>
      </c>
      <c r="C61" s="18">
        <v>61787</v>
      </c>
      <c r="D61" s="18">
        <v>61635</v>
      </c>
      <c r="E61" s="18">
        <v>61636</v>
      </c>
      <c r="F61" s="18">
        <v>61393</v>
      </c>
      <c r="G61" s="18">
        <v>60652</v>
      </c>
      <c r="H61" s="18">
        <v>60318</v>
      </c>
      <c r="I61" s="18">
        <v>60475</v>
      </c>
      <c r="J61" s="18">
        <v>60307</v>
      </c>
      <c r="K61" s="18">
        <v>60143</v>
      </c>
      <c r="L61" s="18">
        <v>60087</v>
      </c>
      <c r="M61" s="18">
        <v>59989</v>
      </c>
      <c r="N61" s="18">
        <v>60140</v>
      </c>
      <c r="O61" s="18">
        <v>60006</v>
      </c>
      <c r="P61" s="18">
        <v>59942</v>
      </c>
      <c r="Q61" s="18">
        <v>59936</v>
      </c>
      <c r="R61" s="18">
        <v>60063</v>
      </c>
      <c r="S61" s="18">
        <v>60144</v>
      </c>
      <c r="T61" s="18">
        <v>60059</v>
      </c>
      <c r="U61" s="18">
        <v>59953</v>
      </c>
      <c r="V61" s="21">
        <v>59781</v>
      </c>
      <c r="W61" s="21">
        <v>59628</v>
      </c>
      <c r="X61" s="21">
        <v>59161</v>
      </c>
      <c r="Y61" s="21">
        <v>58503</v>
      </c>
      <c r="Z61" s="21">
        <v>58267</v>
      </c>
      <c r="AA61" s="21">
        <v>57987</v>
      </c>
      <c r="AB61" s="21">
        <v>57905</v>
      </c>
      <c r="AC61" s="21">
        <v>57491</v>
      </c>
      <c r="AD61" s="21">
        <v>56998</v>
      </c>
      <c r="AE61" s="21">
        <v>56552</v>
      </c>
      <c r="AF61" s="18">
        <v>55988</v>
      </c>
      <c r="AG61" s="18">
        <v>55414</v>
      </c>
    </row>
    <row r="62" spans="1:33" x14ac:dyDescent="0.35">
      <c r="A62" s="16" t="s">
        <v>47</v>
      </c>
      <c r="B62" s="17" t="s">
        <v>28</v>
      </c>
      <c r="C62" s="18">
        <v>96841</v>
      </c>
      <c r="D62" s="18">
        <v>96658</v>
      </c>
      <c r="E62" s="18">
        <v>97219</v>
      </c>
      <c r="F62" s="18">
        <v>98188</v>
      </c>
      <c r="G62" s="18">
        <v>99152</v>
      </c>
      <c r="H62" s="18">
        <v>100036</v>
      </c>
      <c r="I62" s="18">
        <v>101147</v>
      </c>
      <c r="J62" s="18">
        <v>102184</v>
      </c>
      <c r="K62" s="18">
        <v>103146</v>
      </c>
      <c r="L62" s="18">
        <v>104730</v>
      </c>
      <c r="M62" s="18">
        <v>105736</v>
      </c>
      <c r="N62" s="18">
        <v>106919</v>
      </c>
      <c r="O62" s="18">
        <v>108117</v>
      </c>
      <c r="P62" s="18">
        <v>109292</v>
      </c>
      <c r="Q62" s="18">
        <v>110315</v>
      </c>
      <c r="R62" s="18">
        <v>111685</v>
      </c>
      <c r="S62" s="18">
        <v>113200</v>
      </c>
      <c r="T62" s="18">
        <v>114172</v>
      </c>
      <c r="U62" s="18">
        <v>115060</v>
      </c>
      <c r="V62" s="21">
        <v>115431</v>
      </c>
      <c r="W62" s="21">
        <v>115743</v>
      </c>
      <c r="X62" s="21">
        <v>115569</v>
      </c>
      <c r="Y62" s="21">
        <v>114916</v>
      </c>
      <c r="Z62" s="21">
        <v>114979</v>
      </c>
      <c r="AA62" s="21">
        <v>115579</v>
      </c>
      <c r="AB62" s="21">
        <v>116181</v>
      </c>
      <c r="AC62" s="21">
        <v>116649</v>
      </c>
      <c r="AD62" s="21">
        <v>116845</v>
      </c>
      <c r="AE62" s="21">
        <v>117121</v>
      </c>
      <c r="AF62" s="18">
        <v>117675</v>
      </c>
      <c r="AG62" s="18">
        <v>118894</v>
      </c>
    </row>
    <row r="63" spans="1:33" ht="29.15" customHeight="1" x14ac:dyDescent="0.35">
      <c r="A63" s="17" t="s">
        <v>182</v>
      </c>
      <c r="B63" s="17" t="s">
        <v>54</v>
      </c>
      <c r="C63" s="18" t="s">
        <v>190</v>
      </c>
      <c r="D63" s="18" t="s">
        <v>190</v>
      </c>
      <c r="E63" s="18" t="s">
        <v>190</v>
      </c>
      <c r="F63" s="18" t="s">
        <v>190</v>
      </c>
      <c r="G63" s="18" t="s">
        <v>190</v>
      </c>
      <c r="H63" s="18" t="s">
        <v>190</v>
      </c>
      <c r="I63" s="18" t="s">
        <v>190</v>
      </c>
      <c r="J63" s="18" t="s">
        <v>190</v>
      </c>
      <c r="K63" s="18" t="s">
        <v>190</v>
      </c>
      <c r="L63" s="18" t="s">
        <v>190</v>
      </c>
      <c r="M63" s="18">
        <v>235961</v>
      </c>
      <c r="N63" s="18">
        <v>237039</v>
      </c>
      <c r="O63" s="18">
        <v>238028</v>
      </c>
      <c r="P63" s="18">
        <v>239242</v>
      </c>
      <c r="Q63" s="18">
        <v>242297</v>
      </c>
      <c r="R63" s="18">
        <v>245533</v>
      </c>
      <c r="S63" s="18">
        <v>250077</v>
      </c>
      <c r="T63" s="18">
        <v>252793</v>
      </c>
      <c r="U63" s="18">
        <v>256657</v>
      </c>
      <c r="V63" s="21">
        <v>260416</v>
      </c>
      <c r="W63" s="21">
        <v>264028</v>
      </c>
      <c r="X63" s="21">
        <v>265346</v>
      </c>
      <c r="Y63" s="21">
        <v>267453</v>
      </c>
      <c r="Z63" s="21">
        <v>269218</v>
      </c>
      <c r="AA63" s="21">
        <v>270112</v>
      </c>
      <c r="AB63" s="21">
        <v>268256</v>
      </c>
      <c r="AC63" s="21">
        <v>265625</v>
      </c>
      <c r="AD63" s="21">
        <v>262887</v>
      </c>
      <c r="AE63" s="21">
        <v>261905</v>
      </c>
      <c r="AF63" s="18">
        <v>261062</v>
      </c>
      <c r="AG63" s="18">
        <v>258986</v>
      </c>
    </row>
    <row r="64" spans="1:33" x14ac:dyDescent="0.35">
      <c r="A64" s="16" t="s">
        <v>182</v>
      </c>
      <c r="B64" s="16" t="s">
        <v>55</v>
      </c>
      <c r="C64" s="18" t="s">
        <v>190</v>
      </c>
      <c r="D64" s="18" t="s">
        <v>190</v>
      </c>
      <c r="E64" s="18" t="s">
        <v>190</v>
      </c>
      <c r="F64" s="18" t="s">
        <v>190</v>
      </c>
      <c r="G64" s="18" t="s">
        <v>190</v>
      </c>
      <c r="H64" s="18" t="s">
        <v>190</v>
      </c>
      <c r="I64" s="18" t="s">
        <v>190</v>
      </c>
      <c r="J64" s="18" t="s">
        <v>190</v>
      </c>
      <c r="K64" s="18" t="s">
        <v>190</v>
      </c>
      <c r="L64" s="18" t="s">
        <v>190</v>
      </c>
      <c r="M64" s="31">
        <v>13372</v>
      </c>
      <c r="N64" s="31">
        <v>13449</v>
      </c>
      <c r="O64" s="31">
        <v>13457</v>
      </c>
      <c r="P64" s="31">
        <v>13551</v>
      </c>
      <c r="Q64" s="31">
        <v>13692</v>
      </c>
      <c r="R64" s="31">
        <v>13783</v>
      </c>
      <c r="S64" s="31">
        <v>13894</v>
      </c>
      <c r="T64" s="31">
        <v>14033</v>
      </c>
      <c r="U64" s="31">
        <v>13997</v>
      </c>
      <c r="V64" s="21">
        <v>14002</v>
      </c>
      <c r="W64" s="21">
        <v>14043</v>
      </c>
      <c r="X64" s="21">
        <v>13856</v>
      </c>
      <c r="Y64" s="21">
        <v>13673</v>
      </c>
      <c r="Z64" s="21">
        <v>13454</v>
      </c>
      <c r="AA64" s="21">
        <v>13289</v>
      </c>
      <c r="AB64" s="21">
        <v>13246</v>
      </c>
      <c r="AC64" s="21">
        <v>13214</v>
      </c>
      <c r="AD64" s="21">
        <v>13191</v>
      </c>
      <c r="AE64" s="21">
        <v>13107</v>
      </c>
      <c r="AF64" s="18">
        <v>12955</v>
      </c>
      <c r="AG64" s="18">
        <v>12973</v>
      </c>
    </row>
    <row r="65" spans="1:33" x14ac:dyDescent="0.35">
      <c r="A65" s="16" t="s">
        <v>182</v>
      </c>
      <c r="B65" s="16" t="s">
        <v>56</v>
      </c>
      <c r="C65" s="18" t="s">
        <v>190</v>
      </c>
      <c r="D65" s="18" t="s">
        <v>190</v>
      </c>
      <c r="E65" s="18" t="s">
        <v>190</v>
      </c>
      <c r="F65" s="18" t="s">
        <v>190</v>
      </c>
      <c r="G65" s="18" t="s">
        <v>190</v>
      </c>
      <c r="H65" s="18" t="s">
        <v>190</v>
      </c>
      <c r="I65" s="18" t="s">
        <v>190</v>
      </c>
      <c r="J65" s="18" t="s">
        <v>190</v>
      </c>
      <c r="K65" s="18" t="s">
        <v>190</v>
      </c>
      <c r="L65" s="18" t="s">
        <v>190</v>
      </c>
      <c r="M65" s="31">
        <v>26291</v>
      </c>
      <c r="N65" s="31">
        <v>26392</v>
      </c>
      <c r="O65" s="31">
        <v>26052</v>
      </c>
      <c r="P65" s="31">
        <v>26403</v>
      </c>
      <c r="Q65" s="31">
        <v>26594</v>
      </c>
      <c r="R65" s="31">
        <v>26905</v>
      </c>
      <c r="S65" s="31">
        <v>27217</v>
      </c>
      <c r="T65" s="31">
        <v>27588</v>
      </c>
      <c r="U65" s="31">
        <v>27773</v>
      </c>
      <c r="V65" s="21">
        <v>27887</v>
      </c>
      <c r="W65" s="21">
        <v>28262</v>
      </c>
      <c r="X65" s="21">
        <v>28011</v>
      </c>
      <c r="Y65" s="21">
        <v>27989</v>
      </c>
      <c r="Z65" s="21">
        <v>27941</v>
      </c>
      <c r="AA65" s="21">
        <v>27887</v>
      </c>
      <c r="AB65" s="21">
        <v>27642</v>
      </c>
      <c r="AC65" s="21">
        <v>27455</v>
      </c>
      <c r="AD65" s="21">
        <v>27128</v>
      </c>
      <c r="AE65" s="21">
        <v>27051</v>
      </c>
      <c r="AF65" s="18">
        <v>26698</v>
      </c>
      <c r="AG65" s="18">
        <v>26711</v>
      </c>
    </row>
    <row r="66" spans="1:33" x14ac:dyDescent="0.35">
      <c r="A66" s="16" t="s">
        <v>182</v>
      </c>
      <c r="B66" s="16" t="s">
        <v>57</v>
      </c>
      <c r="C66" s="18" t="s">
        <v>190</v>
      </c>
      <c r="D66" s="18" t="s">
        <v>190</v>
      </c>
      <c r="E66" s="18" t="s">
        <v>190</v>
      </c>
      <c r="F66" s="18" t="s">
        <v>190</v>
      </c>
      <c r="G66" s="18" t="s">
        <v>190</v>
      </c>
      <c r="H66" s="18" t="s">
        <v>190</v>
      </c>
      <c r="I66" s="18" t="s">
        <v>190</v>
      </c>
      <c r="J66" s="18" t="s">
        <v>190</v>
      </c>
      <c r="K66" s="18" t="s">
        <v>190</v>
      </c>
      <c r="L66" s="18" t="s">
        <v>190</v>
      </c>
      <c r="M66" s="31">
        <v>7349</v>
      </c>
      <c r="N66" s="31">
        <v>7438</v>
      </c>
      <c r="O66" s="31">
        <v>7586</v>
      </c>
      <c r="P66" s="31">
        <v>7763</v>
      </c>
      <c r="Q66" s="31">
        <v>7964</v>
      </c>
      <c r="R66" s="31">
        <v>8079</v>
      </c>
      <c r="S66" s="31">
        <v>8229</v>
      </c>
      <c r="T66" s="31">
        <v>8297</v>
      </c>
      <c r="U66" s="31">
        <v>8300</v>
      </c>
      <c r="V66" s="21">
        <v>8521</v>
      </c>
      <c r="W66" s="21">
        <v>8608</v>
      </c>
      <c r="X66" s="21">
        <v>8575</v>
      </c>
      <c r="Y66" s="21">
        <v>8464</v>
      </c>
      <c r="Z66" s="21">
        <v>8491</v>
      </c>
      <c r="AA66" s="21">
        <v>8469</v>
      </c>
      <c r="AB66" s="21">
        <v>8500</v>
      </c>
      <c r="AC66" s="21">
        <v>8508</v>
      </c>
      <c r="AD66" s="21">
        <v>8533</v>
      </c>
      <c r="AE66" s="21">
        <v>8497</v>
      </c>
      <c r="AF66" s="18">
        <v>8423</v>
      </c>
      <c r="AG66" s="18">
        <v>8503</v>
      </c>
    </row>
    <row r="67" spans="1:33" x14ac:dyDescent="0.35">
      <c r="A67" s="16" t="s">
        <v>182</v>
      </c>
      <c r="B67" s="16" t="s">
        <v>58</v>
      </c>
      <c r="C67" s="18" t="s">
        <v>190</v>
      </c>
      <c r="D67" s="18" t="s">
        <v>190</v>
      </c>
      <c r="E67" s="18" t="s">
        <v>190</v>
      </c>
      <c r="F67" s="18" t="s">
        <v>190</v>
      </c>
      <c r="G67" s="18" t="s">
        <v>190</v>
      </c>
      <c r="H67" s="18" t="s">
        <v>190</v>
      </c>
      <c r="I67" s="18" t="s">
        <v>190</v>
      </c>
      <c r="J67" s="18" t="s">
        <v>190</v>
      </c>
      <c r="K67" s="18" t="s">
        <v>190</v>
      </c>
      <c r="L67" s="18" t="s">
        <v>190</v>
      </c>
      <c r="M67" s="31">
        <v>88786</v>
      </c>
      <c r="N67" s="31">
        <v>88261</v>
      </c>
      <c r="O67" s="31">
        <v>88305</v>
      </c>
      <c r="P67" s="31">
        <v>88919</v>
      </c>
      <c r="Q67" s="31">
        <v>89109</v>
      </c>
      <c r="R67" s="31">
        <v>89348</v>
      </c>
      <c r="S67" s="31">
        <v>89697</v>
      </c>
      <c r="T67" s="31">
        <v>89524</v>
      </c>
      <c r="U67" s="31">
        <v>89339</v>
      </c>
      <c r="V67" s="21">
        <v>89369</v>
      </c>
      <c r="W67" s="21">
        <v>89372</v>
      </c>
      <c r="X67" s="21">
        <v>88453</v>
      </c>
      <c r="Y67" s="21">
        <v>87776</v>
      </c>
      <c r="Z67" s="21">
        <v>87026</v>
      </c>
      <c r="AA67" s="21">
        <v>86280</v>
      </c>
      <c r="AB67" s="21">
        <v>85637</v>
      </c>
      <c r="AC67" s="21">
        <v>85093</v>
      </c>
      <c r="AD67" s="21">
        <v>84354</v>
      </c>
      <c r="AE67" s="21">
        <v>83706</v>
      </c>
      <c r="AF67" s="18">
        <v>83061</v>
      </c>
      <c r="AG67" s="18">
        <v>83139</v>
      </c>
    </row>
    <row r="68" spans="1:33" x14ac:dyDescent="0.35">
      <c r="A68" s="16" t="s">
        <v>182</v>
      </c>
      <c r="B68" s="16" t="s">
        <v>96</v>
      </c>
      <c r="C68" s="18" t="s">
        <v>190</v>
      </c>
      <c r="D68" s="18" t="s">
        <v>190</v>
      </c>
      <c r="E68" s="18" t="s">
        <v>190</v>
      </c>
      <c r="F68" s="18" t="s">
        <v>190</v>
      </c>
      <c r="G68" s="18" t="s">
        <v>190</v>
      </c>
      <c r="H68" s="18" t="s">
        <v>190</v>
      </c>
      <c r="I68" s="18" t="s">
        <v>190</v>
      </c>
      <c r="J68" s="18" t="s">
        <v>190</v>
      </c>
      <c r="K68" s="18" t="s">
        <v>190</v>
      </c>
      <c r="L68" s="18" t="s">
        <v>190</v>
      </c>
      <c r="M68" s="31">
        <v>10951</v>
      </c>
      <c r="N68" s="31">
        <v>10997</v>
      </c>
      <c r="O68" s="31">
        <v>11143</v>
      </c>
      <c r="P68" s="31">
        <v>11325</v>
      </c>
      <c r="Q68" s="31">
        <v>11440</v>
      </c>
      <c r="R68" s="31">
        <v>11466</v>
      </c>
      <c r="S68" s="31">
        <v>11704</v>
      </c>
      <c r="T68" s="31">
        <v>11896</v>
      </c>
      <c r="U68" s="31">
        <v>11855</v>
      </c>
      <c r="V68" s="21">
        <v>11681</v>
      </c>
      <c r="W68" s="21">
        <v>11674</v>
      </c>
      <c r="X68" s="21">
        <v>11461</v>
      </c>
      <c r="Y68" s="21">
        <v>11331</v>
      </c>
      <c r="Z68" s="21">
        <v>11147</v>
      </c>
      <c r="AA68" s="21">
        <v>11120</v>
      </c>
      <c r="AB68" s="21">
        <v>11098</v>
      </c>
      <c r="AC68" s="21">
        <v>11010</v>
      </c>
      <c r="AD68" s="21">
        <v>10929</v>
      </c>
      <c r="AE68" s="21">
        <v>10850</v>
      </c>
      <c r="AF68" s="18">
        <v>10751</v>
      </c>
      <c r="AG68" s="18">
        <v>10923</v>
      </c>
    </row>
    <row r="69" spans="1:33" x14ac:dyDescent="0.35">
      <c r="A69" s="16" t="s">
        <v>182</v>
      </c>
      <c r="B69" s="16" t="s">
        <v>59</v>
      </c>
      <c r="C69" s="18" t="s">
        <v>190</v>
      </c>
      <c r="D69" s="18" t="s">
        <v>190</v>
      </c>
      <c r="E69" s="18" t="s">
        <v>190</v>
      </c>
      <c r="F69" s="18" t="s">
        <v>190</v>
      </c>
      <c r="G69" s="18" t="s">
        <v>190</v>
      </c>
      <c r="H69" s="18" t="s">
        <v>190</v>
      </c>
      <c r="I69" s="18" t="s">
        <v>190</v>
      </c>
      <c r="J69" s="18" t="s">
        <v>190</v>
      </c>
      <c r="K69" s="18" t="s">
        <v>190</v>
      </c>
      <c r="L69" s="18" t="s">
        <v>190</v>
      </c>
      <c r="M69" s="31">
        <v>4271</v>
      </c>
      <c r="N69" s="31">
        <v>4324</v>
      </c>
      <c r="O69" s="31">
        <v>4395</v>
      </c>
      <c r="P69" s="31">
        <v>4422</v>
      </c>
      <c r="Q69" s="31">
        <v>4458</v>
      </c>
      <c r="R69" s="31">
        <v>4532</v>
      </c>
      <c r="S69" s="31">
        <v>4503</v>
      </c>
      <c r="T69" s="31">
        <v>4461</v>
      </c>
      <c r="U69" s="31">
        <v>4407</v>
      </c>
      <c r="V69" s="21">
        <v>4400</v>
      </c>
      <c r="W69" s="21">
        <v>4361</v>
      </c>
      <c r="X69" s="21">
        <v>4333</v>
      </c>
      <c r="Y69" s="21">
        <v>4311</v>
      </c>
      <c r="Z69" s="21">
        <v>4252</v>
      </c>
      <c r="AA69" s="21">
        <v>4200</v>
      </c>
      <c r="AB69" s="21">
        <v>4152</v>
      </c>
      <c r="AC69" s="21">
        <v>4172</v>
      </c>
      <c r="AD69" s="21">
        <v>4171</v>
      </c>
      <c r="AE69" s="21">
        <v>4187</v>
      </c>
      <c r="AF69" s="18">
        <v>4093</v>
      </c>
      <c r="AG69" s="18">
        <v>4293</v>
      </c>
    </row>
    <row r="70" spans="1:33" x14ac:dyDescent="0.35">
      <c r="A70" s="16" t="s">
        <v>182</v>
      </c>
      <c r="B70" s="16" t="s">
        <v>60</v>
      </c>
      <c r="C70" s="18" t="s">
        <v>190</v>
      </c>
      <c r="D70" s="18" t="s">
        <v>190</v>
      </c>
      <c r="E70" s="18" t="s">
        <v>190</v>
      </c>
      <c r="F70" s="18" t="s">
        <v>190</v>
      </c>
      <c r="G70" s="18" t="s">
        <v>190</v>
      </c>
      <c r="H70" s="18" t="s">
        <v>190</v>
      </c>
      <c r="I70" s="18" t="s">
        <v>190</v>
      </c>
      <c r="J70" s="18" t="s">
        <v>190</v>
      </c>
      <c r="K70" s="18" t="s">
        <v>190</v>
      </c>
      <c r="L70" s="18" t="s">
        <v>190</v>
      </c>
      <c r="M70" s="31">
        <v>4913</v>
      </c>
      <c r="N70" s="31">
        <v>4865</v>
      </c>
      <c r="O70" s="31">
        <v>4837</v>
      </c>
      <c r="P70" s="31">
        <v>4890</v>
      </c>
      <c r="Q70" s="31">
        <v>4837</v>
      </c>
      <c r="R70" s="31">
        <v>4890</v>
      </c>
      <c r="S70" s="31">
        <v>4832</v>
      </c>
      <c r="T70" s="31">
        <v>4780</v>
      </c>
      <c r="U70" s="31">
        <v>4738</v>
      </c>
      <c r="V70" s="21">
        <v>4734</v>
      </c>
      <c r="W70" s="21">
        <v>4660</v>
      </c>
      <c r="X70" s="21">
        <v>4528</v>
      </c>
      <c r="Y70" s="21">
        <v>4538</v>
      </c>
      <c r="Z70" s="21">
        <v>4517</v>
      </c>
      <c r="AA70" s="21">
        <v>4434</v>
      </c>
      <c r="AB70" s="21">
        <v>4373</v>
      </c>
      <c r="AC70" s="21">
        <v>4261</v>
      </c>
      <c r="AD70" s="21">
        <v>4247</v>
      </c>
      <c r="AE70" s="21">
        <v>4203</v>
      </c>
      <c r="AF70" s="18">
        <v>4213</v>
      </c>
      <c r="AG70" s="18">
        <v>4198</v>
      </c>
    </row>
    <row r="71" spans="1:33" x14ac:dyDescent="0.35">
      <c r="A71" s="16" t="s">
        <v>182</v>
      </c>
      <c r="B71" s="16" t="s">
        <v>97</v>
      </c>
      <c r="C71" s="18" t="s">
        <v>190</v>
      </c>
      <c r="D71" s="18" t="s">
        <v>190</v>
      </c>
      <c r="E71" s="18" t="s">
        <v>190</v>
      </c>
      <c r="F71" s="18" t="s">
        <v>190</v>
      </c>
      <c r="G71" s="18" t="s">
        <v>190</v>
      </c>
      <c r="H71" s="18" t="s">
        <v>190</v>
      </c>
      <c r="I71" s="18" t="s">
        <v>190</v>
      </c>
      <c r="J71" s="18" t="s">
        <v>190</v>
      </c>
      <c r="K71" s="18" t="s">
        <v>190</v>
      </c>
      <c r="L71" s="18" t="s">
        <v>190</v>
      </c>
      <c r="M71" s="31">
        <v>6305</v>
      </c>
      <c r="N71" s="31">
        <v>6262</v>
      </c>
      <c r="O71" s="31">
        <v>6296</v>
      </c>
      <c r="P71" s="31">
        <v>6379</v>
      </c>
      <c r="Q71" s="31">
        <v>6381</v>
      </c>
      <c r="R71" s="31">
        <v>6395</v>
      </c>
      <c r="S71" s="31">
        <v>6387</v>
      </c>
      <c r="T71" s="31">
        <v>6332</v>
      </c>
      <c r="U71" s="31">
        <v>6217</v>
      </c>
      <c r="V71" s="21">
        <v>6202</v>
      </c>
      <c r="W71" s="21">
        <v>6225</v>
      </c>
      <c r="X71" s="21">
        <v>6117</v>
      </c>
      <c r="Y71" s="21">
        <v>6007</v>
      </c>
      <c r="Z71" s="21">
        <v>5928</v>
      </c>
      <c r="AA71" s="21">
        <v>5870</v>
      </c>
      <c r="AB71" s="21">
        <v>5822</v>
      </c>
      <c r="AC71" s="21">
        <v>5749</v>
      </c>
      <c r="AD71" s="21">
        <v>5695</v>
      </c>
      <c r="AE71" s="21">
        <v>5648</v>
      </c>
      <c r="AF71" s="18">
        <v>5625</v>
      </c>
      <c r="AG71" s="18">
        <v>5609</v>
      </c>
    </row>
    <row r="72" spans="1:33" x14ac:dyDescent="0.35">
      <c r="A72" s="16" t="s">
        <v>182</v>
      </c>
      <c r="B72" s="16" t="s">
        <v>61</v>
      </c>
      <c r="C72" s="18" t="s">
        <v>190</v>
      </c>
      <c r="D72" s="18" t="s">
        <v>190</v>
      </c>
      <c r="E72" s="18" t="s">
        <v>190</v>
      </c>
      <c r="F72" s="18" t="s">
        <v>190</v>
      </c>
      <c r="G72" s="18" t="s">
        <v>190</v>
      </c>
      <c r="H72" s="18" t="s">
        <v>190</v>
      </c>
      <c r="I72" s="18" t="s">
        <v>190</v>
      </c>
      <c r="J72" s="18" t="s">
        <v>190</v>
      </c>
      <c r="K72" s="18" t="s">
        <v>190</v>
      </c>
      <c r="L72" s="18" t="s">
        <v>190</v>
      </c>
      <c r="M72" s="31">
        <v>11218</v>
      </c>
      <c r="N72" s="31">
        <v>11222</v>
      </c>
      <c r="O72" s="31">
        <v>11195</v>
      </c>
      <c r="P72" s="31">
        <v>11385</v>
      </c>
      <c r="Q72" s="31">
        <v>11346</v>
      </c>
      <c r="R72" s="31">
        <v>11322</v>
      </c>
      <c r="S72" s="31">
        <v>11347</v>
      </c>
      <c r="T72" s="31">
        <v>11419</v>
      </c>
      <c r="U72" s="31">
        <v>11373</v>
      </c>
      <c r="V72" s="21">
        <v>11323</v>
      </c>
      <c r="W72" s="21">
        <v>11195</v>
      </c>
      <c r="X72" s="21">
        <v>11070</v>
      </c>
      <c r="Y72" s="21">
        <v>10977</v>
      </c>
      <c r="Z72" s="21">
        <v>10787</v>
      </c>
      <c r="AA72" s="21">
        <v>10815</v>
      </c>
      <c r="AB72" s="21">
        <v>10765</v>
      </c>
      <c r="AC72" s="21">
        <v>10720</v>
      </c>
      <c r="AD72" s="21">
        <v>10622</v>
      </c>
      <c r="AE72" s="21">
        <v>10588</v>
      </c>
      <c r="AF72" s="18">
        <v>10424</v>
      </c>
      <c r="AG72" s="18">
        <v>10431</v>
      </c>
    </row>
    <row r="73" spans="1:33" x14ac:dyDescent="0.35">
      <c r="A73" s="16" t="s">
        <v>182</v>
      </c>
      <c r="B73" s="16" t="s">
        <v>62</v>
      </c>
      <c r="C73" s="18" t="s">
        <v>190</v>
      </c>
      <c r="D73" s="18" t="s">
        <v>190</v>
      </c>
      <c r="E73" s="18" t="s">
        <v>190</v>
      </c>
      <c r="F73" s="18" t="s">
        <v>190</v>
      </c>
      <c r="G73" s="18" t="s">
        <v>190</v>
      </c>
      <c r="H73" s="18" t="s">
        <v>190</v>
      </c>
      <c r="I73" s="18" t="s">
        <v>190</v>
      </c>
      <c r="J73" s="18" t="s">
        <v>190</v>
      </c>
      <c r="K73" s="18" t="s">
        <v>190</v>
      </c>
      <c r="L73" s="18" t="s">
        <v>190</v>
      </c>
      <c r="M73" s="31">
        <v>49586</v>
      </c>
      <c r="N73" s="31">
        <v>49776</v>
      </c>
      <c r="O73" s="31">
        <v>49385</v>
      </c>
      <c r="P73" s="31">
        <v>48646</v>
      </c>
      <c r="Q73" s="31">
        <v>48397</v>
      </c>
      <c r="R73" s="31">
        <v>49209</v>
      </c>
      <c r="S73" s="31">
        <v>49178</v>
      </c>
      <c r="T73" s="31">
        <v>48656</v>
      </c>
      <c r="U73" s="31">
        <v>48313</v>
      </c>
      <c r="V73" s="21">
        <v>47546</v>
      </c>
      <c r="W73" s="21">
        <v>47922</v>
      </c>
      <c r="X73" s="21">
        <v>45919</v>
      </c>
      <c r="Y73" s="21">
        <v>46773</v>
      </c>
      <c r="Z73" s="21">
        <v>46614</v>
      </c>
      <c r="AA73" s="21">
        <v>46316</v>
      </c>
      <c r="AB73" s="21">
        <v>46679</v>
      </c>
      <c r="AC73" s="21">
        <v>46252</v>
      </c>
      <c r="AD73" s="21">
        <v>45677</v>
      </c>
      <c r="AE73" s="21">
        <v>45274</v>
      </c>
      <c r="AF73" s="18">
        <v>45110</v>
      </c>
      <c r="AG73" s="18">
        <v>45052</v>
      </c>
    </row>
    <row r="74" spans="1:33" x14ac:dyDescent="0.35">
      <c r="A74" s="16" t="s">
        <v>182</v>
      </c>
      <c r="B74" s="16" t="s">
        <v>63</v>
      </c>
      <c r="C74" s="18" t="s">
        <v>190</v>
      </c>
      <c r="D74" s="18" t="s">
        <v>190</v>
      </c>
      <c r="E74" s="18" t="s">
        <v>190</v>
      </c>
      <c r="F74" s="18" t="s">
        <v>190</v>
      </c>
      <c r="G74" s="18" t="s">
        <v>190</v>
      </c>
      <c r="H74" s="18" t="s">
        <v>190</v>
      </c>
      <c r="I74" s="18" t="s">
        <v>190</v>
      </c>
      <c r="J74" s="18" t="s">
        <v>190</v>
      </c>
      <c r="K74" s="18" t="s">
        <v>190</v>
      </c>
      <c r="L74" s="18" t="s">
        <v>190</v>
      </c>
      <c r="M74" s="31">
        <v>55780</v>
      </c>
      <c r="N74" s="31">
        <v>55861</v>
      </c>
      <c r="O74" s="31">
        <v>56153</v>
      </c>
      <c r="P74" s="31">
        <v>56632</v>
      </c>
      <c r="Q74" s="31">
        <v>57023</v>
      </c>
      <c r="R74" s="31">
        <v>57277</v>
      </c>
      <c r="S74" s="31">
        <v>57564</v>
      </c>
      <c r="T74" s="31">
        <v>57649</v>
      </c>
      <c r="U74" s="31">
        <v>57574</v>
      </c>
      <c r="V74" s="21">
        <v>57651</v>
      </c>
      <c r="W74" s="21">
        <v>57784</v>
      </c>
      <c r="X74" s="21">
        <v>57215</v>
      </c>
      <c r="Y74" s="21">
        <v>56773</v>
      </c>
      <c r="Z74" s="21">
        <v>56505</v>
      </c>
      <c r="AA74" s="21">
        <v>56115</v>
      </c>
      <c r="AB74" s="21">
        <v>55688</v>
      </c>
      <c r="AC74" s="21">
        <v>55199</v>
      </c>
      <c r="AD74" s="21">
        <v>54806</v>
      </c>
      <c r="AE74" s="21">
        <v>54507</v>
      </c>
      <c r="AF74" s="18">
        <v>53985</v>
      </c>
      <c r="AG74" s="18">
        <v>54090</v>
      </c>
    </row>
    <row r="75" spans="1:33" x14ac:dyDescent="0.35">
      <c r="A75" s="16" t="s">
        <v>182</v>
      </c>
      <c r="B75" s="16" t="s">
        <v>64</v>
      </c>
      <c r="C75" s="18" t="s">
        <v>190</v>
      </c>
      <c r="D75" s="18" t="s">
        <v>190</v>
      </c>
      <c r="E75" s="18" t="s">
        <v>190</v>
      </c>
      <c r="F75" s="18" t="s">
        <v>190</v>
      </c>
      <c r="G75" s="18" t="s">
        <v>190</v>
      </c>
      <c r="H75" s="18" t="s">
        <v>190</v>
      </c>
      <c r="I75" s="18" t="s">
        <v>190</v>
      </c>
      <c r="J75" s="18" t="s">
        <v>190</v>
      </c>
      <c r="K75" s="18" t="s">
        <v>190</v>
      </c>
      <c r="L75" s="18" t="s">
        <v>190</v>
      </c>
      <c r="M75" s="31">
        <v>148433</v>
      </c>
      <c r="N75" s="31">
        <v>148015</v>
      </c>
      <c r="O75" s="31">
        <v>148477</v>
      </c>
      <c r="P75" s="31">
        <v>148764</v>
      </c>
      <c r="Q75" s="31">
        <v>150024</v>
      </c>
      <c r="R75" s="31">
        <v>150859</v>
      </c>
      <c r="S75" s="31">
        <v>151978</v>
      </c>
      <c r="T75" s="31">
        <v>152615</v>
      </c>
      <c r="U75" s="31">
        <v>153452</v>
      </c>
      <c r="V75" s="21">
        <v>154622</v>
      </c>
      <c r="W75" s="21">
        <v>156182</v>
      </c>
      <c r="X75" s="21">
        <v>155700</v>
      </c>
      <c r="Y75" s="21">
        <v>155246</v>
      </c>
      <c r="Z75" s="21">
        <v>154957</v>
      </c>
      <c r="AA75" s="21">
        <v>154653</v>
      </c>
      <c r="AB75" s="21">
        <v>154099</v>
      </c>
      <c r="AC75" s="21">
        <v>154074</v>
      </c>
      <c r="AD75" s="21">
        <v>153600</v>
      </c>
      <c r="AE75" s="21">
        <v>153801</v>
      </c>
      <c r="AF75" s="18">
        <v>153142</v>
      </c>
      <c r="AG75" s="18">
        <v>152398</v>
      </c>
    </row>
    <row r="76" spans="1:33" x14ac:dyDescent="0.35">
      <c r="A76" s="16" t="s">
        <v>182</v>
      </c>
      <c r="B76" s="16" t="s">
        <v>65</v>
      </c>
      <c r="C76" s="18" t="s">
        <v>190</v>
      </c>
      <c r="D76" s="18" t="s">
        <v>190</v>
      </c>
      <c r="E76" s="18" t="s">
        <v>190</v>
      </c>
      <c r="F76" s="18" t="s">
        <v>190</v>
      </c>
      <c r="G76" s="18" t="s">
        <v>190</v>
      </c>
      <c r="H76" s="18" t="s">
        <v>190</v>
      </c>
      <c r="I76" s="18" t="s">
        <v>190</v>
      </c>
      <c r="J76" s="18" t="s">
        <v>190</v>
      </c>
      <c r="K76" s="18" t="s">
        <v>190</v>
      </c>
      <c r="L76" s="18" t="s">
        <v>190</v>
      </c>
      <c r="M76" s="31">
        <v>179633</v>
      </c>
      <c r="N76" s="31">
        <v>180281</v>
      </c>
      <c r="O76" s="31">
        <v>180825</v>
      </c>
      <c r="P76" s="31">
        <v>182471</v>
      </c>
      <c r="Q76" s="31">
        <v>183778</v>
      </c>
      <c r="R76" s="31">
        <v>185132</v>
      </c>
      <c r="S76" s="31">
        <v>186323</v>
      </c>
      <c r="T76" s="31">
        <v>187357</v>
      </c>
      <c r="U76" s="31">
        <v>187742</v>
      </c>
      <c r="V76" s="21">
        <v>188542</v>
      </c>
      <c r="W76" s="21">
        <v>190088</v>
      </c>
      <c r="X76" s="21">
        <v>188667</v>
      </c>
      <c r="Y76" s="21">
        <v>187505</v>
      </c>
      <c r="Z76" s="21">
        <v>186505</v>
      </c>
      <c r="AA76" s="21">
        <v>186075</v>
      </c>
      <c r="AB76" s="21">
        <v>185839</v>
      </c>
      <c r="AC76" s="21">
        <v>185584</v>
      </c>
      <c r="AD76" s="21">
        <v>184995</v>
      </c>
      <c r="AE76" s="21">
        <v>184947</v>
      </c>
      <c r="AF76" s="18">
        <v>184914</v>
      </c>
      <c r="AG76" s="18">
        <v>185610</v>
      </c>
    </row>
    <row r="77" spans="1:33" x14ac:dyDescent="0.35">
      <c r="A77" s="16" t="s">
        <v>182</v>
      </c>
      <c r="B77" s="16" t="s">
        <v>66</v>
      </c>
      <c r="C77" s="18" t="s">
        <v>190</v>
      </c>
      <c r="D77" s="18" t="s">
        <v>190</v>
      </c>
      <c r="E77" s="18" t="s">
        <v>190</v>
      </c>
      <c r="F77" s="18" t="s">
        <v>190</v>
      </c>
      <c r="G77" s="18" t="s">
        <v>190</v>
      </c>
      <c r="H77" s="18" t="s">
        <v>190</v>
      </c>
      <c r="I77" s="18" t="s">
        <v>190</v>
      </c>
      <c r="J77" s="18" t="s">
        <v>190</v>
      </c>
      <c r="K77" s="18" t="s">
        <v>190</v>
      </c>
      <c r="L77" s="18" t="s">
        <v>190</v>
      </c>
      <c r="M77" s="31">
        <v>13242</v>
      </c>
      <c r="N77" s="31">
        <v>13069</v>
      </c>
      <c r="O77" s="31">
        <v>13218</v>
      </c>
      <c r="P77" s="31">
        <v>13344</v>
      </c>
      <c r="Q77" s="31">
        <v>13322</v>
      </c>
      <c r="R77" s="31">
        <v>13292</v>
      </c>
      <c r="S77" s="31">
        <v>13247</v>
      </c>
      <c r="T77" s="31">
        <v>13054</v>
      </c>
      <c r="U77" s="31">
        <v>12931</v>
      </c>
      <c r="V77" s="21">
        <v>12738</v>
      </c>
      <c r="W77" s="21">
        <v>12592</v>
      </c>
      <c r="X77" s="21">
        <v>12274</v>
      </c>
      <c r="Y77" s="21">
        <v>12074</v>
      </c>
      <c r="Z77" s="21">
        <v>11742</v>
      </c>
      <c r="AA77" s="21">
        <v>11537</v>
      </c>
      <c r="AB77" s="21">
        <v>11431</v>
      </c>
      <c r="AC77" s="21">
        <v>11369</v>
      </c>
      <c r="AD77" s="21">
        <v>11213</v>
      </c>
      <c r="AE77" s="21">
        <v>11077</v>
      </c>
      <c r="AF77" s="18">
        <v>10931</v>
      </c>
      <c r="AG77" s="18">
        <v>11126</v>
      </c>
    </row>
    <row r="78" spans="1:33" x14ac:dyDescent="0.35">
      <c r="A78" s="16" t="s">
        <v>182</v>
      </c>
      <c r="B78" s="16" t="s">
        <v>67</v>
      </c>
      <c r="C78" s="18" t="s">
        <v>190</v>
      </c>
      <c r="D78" s="18" t="s">
        <v>190</v>
      </c>
      <c r="E78" s="18" t="s">
        <v>190</v>
      </c>
      <c r="F78" s="18" t="s">
        <v>190</v>
      </c>
      <c r="G78" s="18" t="s">
        <v>190</v>
      </c>
      <c r="H78" s="18" t="s">
        <v>190</v>
      </c>
      <c r="I78" s="18" t="s">
        <v>190</v>
      </c>
      <c r="J78" s="18" t="s">
        <v>190</v>
      </c>
      <c r="K78" s="18" t="s">
        <v>190</v>
      </c>
      <c r="L78" s="18" t="s">
        <v>190</v>
      </c>
      <c r="M78" s="31">
        <v>416677</v>
      </c>
      <c r="N78" s="31">
        <v>417298</v>
      </c>
      <c r="O78" s="31">
        <v>416728</v>
      </c>
      <c r="P78" s="31">
        <v>419157</v>
      </c>
      <c r="Q78" s="31">
        <v>424280</v>
      </c>
      <c r="R78" s="31">
        <v>428256</v>
      </c>
      <c r="S78" s="31">
        <v>434362</v>
      </c>
      <c r="T78" s="31">
        <v>439184</v>
      </c>
      <c r="U78" s="31">
        <v>443077</v>
      </c>
      <c r="V78" s="21">
        <v>449030</v>
      </c>
      <c r="W78" s="21">
        <v>456193</v>
      </c>
      <c r="X78" s="21">
        <v>457964</v>
      </c>
      <c r="Y78" s="21">
        <v>460422</v>
      </c>
      <c r="Z78" s="21">
        <v>464109</v>
      </c>
      <c r="AA78" s="21">
        <v>469464</v>
      </c>
      <c r="AB78" s="21">
        <v>476580</v>
      </c>
      <c r="AC78" s="21">
        <v>481924</v>
      </c>
      <c r="AD78" s="21">
        <v>486610</v>
      </c>
      <c r="AE78" s="21">
        <v>491980</v>
      </c>
      <c r="AF78" s="18">
        <v>494664</v>
      </c>
      <c r="AG78" s="18">
        <v>494503</v>
      </c>
    </row>
    <row r="79" spans="1:33" x14ac:dyDescent="0.35">
      <c r="A79" s="16" t="s">
        <v>182</v>
      </c>
      <c r="B79" s="16" t="s">
        <v>68</v>
      </c>
      <c r="C79" s="18" t="s">
        <v>190</v>
      </c>
      <c r="D79" s="18" t="s">
        <v>190</v>
      </c>
      <c r="E79" s="18" t="s">
        <v>190</v>
      </c>
      <c r="F79" s="18" t="s">
        <v>190</v>
      </c>
      <c r="G79" s="18" t="s">
        <v>190</v>
      </c>
      <c r="H79" s="18" t="s">
        <v>190</v>
      </c>
      <c r="I79" s="18" t="s">
        <v>190</v>
      </c>
      <c r="J79" s="18" t="s">
        <v>190</v>
      </c>
      <c r="K79" s="18" t="s">
        <v>190</v>
      </c>
      <c r="L79" s="18" t="s">
        <v>190</v>
      </c>
      <c r="M79" s="31">
        <v>58839</v>
      </c>
      <c r="N79" s="31">
        <v>59633</v>
      </c>
      <c r="O79" s="31">
        <v>60542</v>
      </c>
      <c r="P79" s="31">
        <v>60962</v>
      </c>
      <c r="Q79" s="31">
        <v>61637</v>
      </c>
      <c r="R79" s="31">
        <v>62351</v>
      </c>
      <c r="S79" s="31">
        <v>62692</v>
      </c>
      <c r="T79" s="31">
        <v>63627</v>
      </c>
      <c r="U79" s="31">
        <v>63487</v>
      </c>
      <c r="V79" s="21">
        <v>63628</v>
      </c>
      <c r="W79" s="21">
        <v>63116</v>
      </c>
      <c r="X79" s="21">
        <v>62171</v>
      </c>
      <c r="Y79" s="21">
        <v>63113</v>
      </c>
      <c r="Z79" s="21">
        <v>63002</v>
      </c>
      <c r="AA79" s="21">
        <v>63489</v>
      </c>
      <c r="AB79" s="21">
        <v>63627</v>
      </c>
      <c r="AC79" s="21">
        <v>63124</v>
      </c>
      <c r="AD79" s="21">
        <v>62646</v>
      </c>
      <c r="AE79" s="21">
        <v>62623</v>
      </c>
      <c r="AF79" s="18">
        <v>62221</v>
      </c>
      <c r="AG79" s="18">
        <v>62539</v>
      </c>
    </row>
    <row r="80" spans="1:33" x14ac:dyDescent="0.35">
      <c r="A80" s="16" t="s">
        <v>182</v>
      </c>
      <c r="B80" s="16" t="s">
        <v>69</v>
      </c>
      <c r="C80" s="18" t="s">
        <v>190</v>
      </c>
      <c r="D80" s="18" t="s">
        <v>190</v>
      </c>
      <c r="E80" s="18" t="s">
        <v>190</v>
      </c>
      <c r="F80" s="18" t="s">
        <v>190</v>
      </c>
      <c r="G80" s="18" t="s">
        <v>190</v>
      </c>
      <c r="H80" s="18" t="s">
        <v>190</v>
      </c>
      <c r="I80" s="18" t="s">
        <v>190</v>
      </c>
      <c r="J80" s="18" t="s">
        <v>190</v>
      </c>
      <c r="K80" s="18" t="s">
        <v>190</v>
      </c>
      <c r="L80" s="18" t="s">
        <v>190</v>
      </c>
      <c r="M80" s="31">
        <v>171066</v>
      </c>
      <c r="N80" s="31">
        <v>172452</v>
      </c>
      <c r="O80" s="31">
        <v>173592</v>
      </c>
      <c r="P80" s="31">
        <v>174767</v>
      </c>
      <c r="Q80" s="31">
        <v>176794</v>
      </c>
      <c r="R80" s="31">
        <v>178587</v>
      </c>
      <c r="S80" s="31">
        <v>180457</v>
      </c>
      <c r="T80" s="31">
        <v>181280</v>
      </c>
      <c r="U80" s="31">
        <v>181729</v>
      </c>
      <c r="V80" s="21">
        <v>182506</v>
      </c>
      <c r="W80" s="21">
        <v>184139</v>
      </c>
      <c r="X80" s="21">
        <v>183434</v>
      </c>
      <c r="Y80" s="21">
        <v>183241</v>
      </c>
      <c r="Z80" s="21">
        <v>182899</v>
      </c>
      <c r="AA80" s="21">
        <v>184003</v>
      </c>
      <c r="AB80" s="21">
        <v>184873</v>
      </c>
      <c r="AC80" s="21">
        <v>185145</v>
      </c>
      <c r="AD80" s="21">
        <v>184924</v>
      </c>
      <c r="AE80" s="21">
        <v>184785</v>
      </c>
      <c r="AF80" s="18">
        <v>184008</v>
      </c>
      <c r="AG80" s="18">
        <v>183406</v>
      </c>
    </row>
    <row r="81" spans="1:33" x14ac:dyDescent="0.35">
      <c r="A81" s="16" t="s">
        <v>182</v>
      </c>
      <c r="B81" s="16" t="s">
        <v>70</v>
      </c>
      <c r="C81" s="18" t="s">
        <v>190</v>
      </c>
      <c r="D81" s="18" t="s">
        <v>190</v>
      </c>
      <c r="E81" s="18" t="s">
        <v>190</v>
      </c>
      <c r="F81" s="18" t="s">
        <v>190</v>
      </c>
      <c r="G81" s="18" t="s">
        <v>190</v>
      </c>
      <c r="H81" s="18" t="s">
        <v>190</v>
      </c>
      <c r="I81" s="18" t="s">
        <v>190</v>
      </c>
      <c r="J81" s="18" t="s">
        <v>190</v>
      </c>
      <c r="K81" s="18" t="s">
        <v>190</v>
      </c>
      <c r="L81" s="18" t="s">
        <v>190</v>
      </c>
      <c r="M81" s="31">
        <v>12552</v>
      </c>
      <c r="N81" s="31">
        <v>12483</v>
      </c>
      <c r="O81" s="31">
        <v>12631</v>
      </c>
      <c r="P81" s="31">
        <v>12823</v>
      </c>
      <c r="Q81" s="31">
        <v>13016</v>
      </c>
      <c r="R81" s="31">
        <v>13148</v>
      </c>
      <c r="S81" s="31">
        <v>13337</v>
      </c>
      <c r="T81" s="31">
        <v>13386</v>
      </c>
      <c r="U81" s="31">
        <v>13308</v>
      </c>
      <c r="V81" s="21">
        <v>13352</v>
      </c>
      <c r="W81" s="21">
        <v>13306</v>
      </c>
      <c r="X81" s="21">
        <v>13249</v>
      </c>
      <c r="Y81" s="21">
        <v>13185</v>
      </c>
      <c r="Z81" s="21">
        <v>12963</v>
      </c>
      <c r="AA81" s="21">
        <v>12884</v>
      </c>
      <c r="AB81" s="21">
        <v>12865</v>
      </c>
      <c r="AC81" s="21">
        <v>12905</v>
      </c>
      <c r="AD81" s="21">
        <v>12861</v>
      </c>
      <c r="AE81" s="21">
        <v>12817</v>
      </c>
      <c r="AF81" s="18">
        <v>12731</v>
      </c>
      <c r="AG81" s="18">
        <v>13072</v>
      </c>
    </row>
    <row r="82" spans="1:33" x14ac:dyDescent="0.35">
      <c r="A82" s="16" t="s">
        <v>182</v>
      </c>
      <c r="B82" s="16" t="s">
        <v>71</v>
      </c>
      <c r="C82" s="18" t="s">
        <v>190</v>
      </c>
      <c r="D82" s="18" t="s">
        <v>190</v>
      </c>
      <c r="E82" s="18" t="s">
        <v>190</v>
      </c>
      <c r="F82" s="18" t="s">
        <v>190</v>
      </c>
      <c r="G82" s="18" t="s">
        <v>190</v>
      </c>
      <c r="H82" s="18" t="s">
        <v>190</v>
      </c>
      <c r="I82" s="18" t="s">
        <v>190</v>
      </c>
      <c r="J82" s="18" t="s">
        <v>190</v>
      </c>
      <c r="K82" s="18" t="s">
        <v>190</v>
      </c>
      <c r="L82" s="18" t="s">
        <v>190</v>
      </c>
      <c r="M82" s="31">
        <v>13866</v>
      </c>
      <c r="N82" s="31">
        <v>13732</v>
      </c>
      <c r="O82" s="31">
        <v>13721</v>
      </c>
      <c r="P82" s="31">
        <v>13892</v>
      </c>
      <c r="Q82" s="31">
        <v>14084</v>
      </c>
      <c r="R82" s="31">
        <v>14322</v>
      </c>
      <c r="S82" s="31">
        <v>14491</v>
      </c>
      <c r="T82" s="31">
        <v>14393</v>
      </c>
      <c r="U82" s="31">
        <v>14499</v>
      </c>
      <c r="V82" s="21">
        <v>14641</v>
      </c>
      <c r="W82" s="21">
        <v>14716</v>
      </c>
      <c r="X82" s="21">
        <v>14611</v>
      </c>
      <c r="Y82" s="21">
        <v>14505</v>
      </c>
      <c r="Z82" s="21">
        <v>14414</v>
      </c>
      <c r="AA82" s="21">
        <v>14515</v>
      </c>
      <c r="AB82" s="21">
        <v>14421</v>
      </c>
      <c r="AC82" s="21">
        <v>14199</v>
      </c>
      <c r="AD82" s="21">
        <v>14033</v>
      </c>
      <c r="AE82" s="21">
        <v>13807</v>
      </c>
      <c r="AF82" s="18">
        <v>13562</v>
      </c>
      <c r="AG82" s="18">
        <v>13486</v>
      </c>
    </row>
    <row r="83" spans="1:33" x14ac:dyDescent="0.35">
      <c r="A83" s="16" t="s">
        <v>182</v>
      </c>
      <c r="B83" s="16" t="s">
        <v>72</v>
      </c>
      <c r="C83" s="18" t="s">
        <v>190</v>
      </c>
      <c r="D83" s="18" t="s">
        <v>190</v>
      </c>
      <c r="E83" s="18" t="s">
        <v>190</v>
      </c>
      <c r="F83" s="18" t="s">
        <v>190</v>
      </c>
      <c r="G83" s="18" t="s">
        <v>190</v>
      </c>
      <c r="H83" s="18" t="s">
        <v>190</v>
      </c>
      <c r="I83" s="18" t="s">
        <v>190</v>
      </c>
      <c r="J83" s="18" t="s">
        <v>190</v>
      </c>
      <c r="K83" s="18" t="s">
        <v>190</v>
      </c>
      <c r="L83" s="18" t="s">
        <v>190</v>
      </c>
      <c r="M83" s="31">
        <v>32703</v>
      </c>
      <c r="N83" s="31">
        <v>33108</v>
      </c>
      <c r="O83" s="31">
        <v>33578</v>
      </c>
      <c r="P83" s="31">
        <v>34128</v>
      </c>
      <c r="Q83" s="31">
        <v>34338</v>
      </c>
      <c r="R83" s="31">
        <v>34843</v>
      </c>
      <c r="S83" s="31">
        <v>35383</v>
      </c>
      <c r="T83" s="31">
        <v>35571</v>
      </c>
      <c r="U83" s="31">
        <v>35640</v>
      </c>
      <c r="V83" s="21">
        <v>35716</v>
      </c>
      <c r="W83" s="21">
        <v>35793</v>
      </c>
      <c r="X83" s="21">
        <v>35426</v>
      </c>
      <c r="Y83" s="21">
        <v>35247</v>
      </c>
      <c r="Z83" s="21">
        <v>35207</v>
      </c>
      <c r="AA83" s="21">
        <v>35071</v>
      </c>
      <c r="AB83" s="21">
        <v>35213</v>
      </c>
      <c r="AC83" s="21">
        <v>35215</v>
      </c>
      <c r="AD83" s="21">
        <v>35271</v>
      </c>
      <c r="AE83" s="21">
        <v>35309</v>
      </c>
      <c r="AF83" s="18">
        <v>35064</v>
      </c>
      <c r="AG83" s="18">
        <v>35103</v>
      </c>
    </row>
    <row r="84" spans="1:33" x14ac:dyDescent="0.35">
      <c r="A84" s="16" t="s">
        <v>182</v>
      </c>
      <c r="B84" s="16" t="s">
        <v>73</v>
      </c>
      <c r="C84" s="18" t="s">
        <v>190</v>
      </c>
      <c r="D84" s="18" t="s">
        <v>190</v>
      </c>
      <c r="E84" s="18" t="s">
        <v>190</v>
      </c>
      <c r="F84" s="18" t="s">
        <v>190</v>
      </c>
      <c r="G84" s="18" t="s">
        <v>190</v>
      </c>
      <c r="H84" s="18" t="s">
        <v>190</v>
      </c>
      <c r="I84" s="18" t="s">
        <v>190</v>
      </c>
      <c r="J84" s="18" t="s">
        <v>190</v>
      </c>
      <c r="K84" s="18" t="s">
        <v>190</v>
      </c>
      <c r="L84" s="18" t="s">
        <v>190</v>
      </c>
      <c r="M84" s="31">
        <v>7289</v>
      </c>
      <c r="N84" s="31">
        <v>7297</v>
      </c>
      <c r="O84" s="31">
        <v>7256</v>
      </c>
      <c r="P84" s="31">
        <v>7283</v>
      </c>
      <c r="Q84" s="31">
        <v>7249</v>
      </c>
      <c r="R84" s="31">
        <v>7252</v>
      </c>
      <c r="S84" s="31">
        <v>7177</v>
      </c>
      <c r="T84" s="31">
        <v>7062</v>
      </c>
      <c r="U84" s="31">
        <v>6978</v>
      </c>
      <c r="V84" s="21">
        <v>6853</v>
      </c>
      <c r="W84" s="21">
        <v>6771</v>
      </c>
      <c r="X84" s="21">
        <v>6650</v>
      </c>
      <c r="Y84" s="21">
        <v>6611</v>
      </c>
      <c r="Z84" s="21">
        <v>6525</v>
      </c>
      <c r="AA84" s="21">
        <v>6494</v>
      </c>
      <c r="AB84" s="21">
        <v>6452</v>
      </c>
      <c r="AC84" s="21">
        <v>6418</v>
      </c>
      <c r="AD84" s="21">
        <v>6387</v>
      </c>
      <c r="AE84" s="21">
        <v>6317</v>
      </c>
      <c r="AF84" s="18">
        <v>6262</v>
      </c>
      <c r="AG84" s="18">
        <v>6264</v>
      </c>
    </row>
    <row r="85" spans="1:33" x14ac:dyDescent="0.35">
      <c r="A85" s="16" t="s">
        <v>182</v>
      </c>
      <c r="B85" s="16" t="s">
        <v>53</v>
      </c>
      <c r="C85" s="18" t="s">
        <v>190</v>
      </c>
      <c r="D85" s="18" t="s">
        <v>190</v>
      </c>
      <c r="E85" s="18" t="s">
        <v>190</v>
      </c>
      <c r="F85" s="18" t="s">
        <v>190</v>
      </c>
      <c r="G85" s="18" t="s">
        <v>190</v>
      </c>
      <c r="H85" s="18" t="s">
        <v>190</v>
      </c>
      <c r="I85" s="18" t="s">
        <v>190</v>
      </c>
      <c r="J85" s="18" t="s">
        <v>190</v>
      </c>
      <c r="K85" s="18" t="s">
        <v>190</v>
      </c>
      <c r="L85" s="18" t="s">
        <v>190</v>
      </c>
      <c r="M85" s="31">
        <v>799267</v>
      </c>
      <c r="N85" s="31">
        <v>799525</v>
      </c>
      <c r="O85" s="31">
        <v>798588</v>
      </c>
      <c r="P85" s="31">
        <v>798922</v>
      </c>
      <c r="Q85" s="31">
        <v>801269</v>
      </c>
      <c r="R85" s="31">
        <v>802814</v>
      </c>
      <c r="S85" s="31">
        <v>808914</v>
      </c>
      <c r="T85" s="31">
        <v>815258</v>
      </c>
      <c r="U85" s="31">
        <v>822168</v>
      </c>
      <c r="V85" s="21">
        <v>828819</v>
      </c>
      <c r="W85" s="21">
        <v>836572</v>
      </c>
      <c r="X85" s="21">
        <v>835369</v>
      </c>
      <c r="Y85" s="21">
        <v>834650</v>
      </c>
      <c r="Z85" s="21">
        <v>837102</v>
      </c>
      <c r="AA85" s="21">
        <v>842924</v>
      </c>
      <c r="AB85" s="21">
        <v>851218</v>
      </c>
      <c r="AC85" s="21">
        <v>857181</v>
      </c>
      <c r="AD85" s="21">
        <v>861302</v>
      </c>
      <c r="AE85" s="21">
        <v>866467</v>
      </c>
      <c r="AF85" s="18">
        <v>868464</v>
      </c>
      <c r="AG85" s="18">
        <v>868284</v>
      </c>
    </row>
    <row r="86" spans="1:33" x14ac:dyDescent="0.35">
      <c r="A86" s="16" t="s">
        <v>182</v>
      </c>
      <c r="B86" s="16" t="s">
        <v>74</v>
      </c>
      <c r="C86" s="18" t="s">
        <v>190</v>
      </c>
      <c r="D86" s="18" t="s">
        <v>190</v>
      </c>
      <c r="E86" s="18" t="s">
        <v>190</v>
      </c>
      <c r="F86" s="18" t="s">
        <v>190</v>
      </c>
      <c r="G86" s="18" t="s">
        <v>190</v>
      </c>
      <c r="H86" s="18" t="s">
        <v>190</v>
      </c>
      <c r="I86" s="18" t="s">
        <v>190</v>
      </c>
      <c r="J86" s="18" t="s">
        <v>190</v>
      </c>
      <c r="K86" s="18" t="s">
        <v>190</v>
      </c>
      <c r="L86" s="18" t="s">
        <v>190</v>
      </c>
      <c r="M86" s="31">
        <v>5564</v>
      </c>
      <c r="N86" s="31">
        <v>5584</v>
      </c>
      <c r="O86" s="31">
        <v>5599</v>
      </c>
      <c r="P86" s="31">
        <v>5704</v>
      </c>
      <c r="Q86" s="31">
        <v>5748</v>
      </c>
      <c r="R86" s="31">
        <v>5733</v>
      </c>
      <c r="S86" s="31">
        <v>5737</v>
      </c>
      <c r="T86" s="31">
        <v>5739</v>
      </c>
      <c r="U86" s="31">
        <v>5700</v>
      </c>
      <c r="V86" s="21">
        <v>5736</v>
      </c>
      <c r="W86" s="21">
        <v>5717</v>
      </c>
      <c r="X86" s="21">
        <v>5664</v>
      </c>
      <c r="Y86" s="21">
        <v>5604</v>
      </c>
      <c r="Z86" s="21">
        <v>5524</v>
      </c>
      <c r="AA86" s="21">
        <v>5451</v>
      </c>
      <c r="AB86" s="21">
        <v>5437</v>
      </c>
      <c r="AC86" s="21">
        <v>5353</v>
      </c>
      <c r="AD86" s="21">
        <v>5367</v>
      </c>
      <c r="AE86" s="21">
        <v>5381</v>
      </c>
      <c r="AF86" s="18">
        <v>5402</v>
      </c>
      <c r="AG86" s="18">
        <v>5513</v>
      </c>
    </row>
    <row r="87" spans="1:33" x14ac:dyDescent="0.35">
      <c r="A87" s="16" t="s">
        <v>182</v>
      </c>
      <c r="B87" s="16" t="s">
        <v>75</v>
      </c>
      <c r="C87" s="18" t="s">
        <v>190</v>
      </c>
      <c r="D87" s="18" t="s">
        <v>190</v>
      </c>
      <c r="E87" s="18" t="s">
        <v>190</v>
      </c>
      <c r="F87" s="18" t="s">
        <v>190</v>
      </c>
      <c r="G87" s="18" t="s">
        <v>190</v>
      </c>
      <c r="H87" s="18" t="s">
        <v>190</v>
      </c>
      <c r="I87" s="18" t="s">
        <v>190</v>
      </c>
      <c r="J87" s="18" t="s">
        <v>190</v>
      </c>
      <c r="K87" s="18" t="s">
        <v>190</v>
      </c>
      <c r="L87" s="18" t="s">
        <v>190</v>
      </c>
      <c r="M87" s="31">
        <v>55153</v>
      </c>
      <c r="N87" s="31">
        <v>55120</v>
      </c>
      <c r="O87" s="31">
        <v>54947</v>
      </c>
      <c r="P87" s="31">
        <v>54730</v>
      </c>
      <c r="Q87" s="31">
        <v>54724</v>
      </c>
      <c r="R87" s="31">
        <v>54574</v>
      </c>
      <c r="S87" s="31">
        <v>54626</v>
      </c>
      <c r="T87" s="31">
        <v>54680</v>
      </c>
      <c r="U87" s="31">
        <v>54392</v>
      </c>
      <c r="V87" s="21">
        <v>54305</v>
      </c>
      <c r="W87" s="21">
        <v>54033</v>
      </c>
      <c r="X87" s="21">
        <v>53377</v>
      </c>
      <c r="Y87" s="21">
        <v>52928</v>
      </c>
      <c r="Z87" s="21">
        <v>52308</v>
      </c>
      <c r="AA87" s="21">
        <v>51871</v>
      </c>
      <c r="AB87" s="21">
        <v>51345</v>
      </c>
      <c r="AC87" s="21">
        <v>50980</v>
      </c>
      <c r="AD87" s="21">
        <v>50313</v>
      </c>
      <c r="AE87" s="21">
        <v>49841</v>
      </c>
      <c r="AF87" s="18">
        <v>49295</v>
      </c>
      <c r="AG87" s="18">
        <v>48971</v>
      </c>
    </row>
    <row r="88" spans="1:33" x14ac:dyDescent="0.35">
      <c r="A88" s="16" t="s">
        <v>182</v>
      </c>
      <c r="B88" s="16" t="s">
        <v>76</v>
      </c>
      <c r="C88" s="18" t="s">
        <v>190</v>
      </c>
      <c r="D88" s="18" t="s">
        <v>190</v>
      </c>
      <c r="E88" s="18" t="s">
        <v>190</v>
      </c>
      <c r="F88" s="18" t="s">
        <v>190</v>
      </c>
      <c r="G88" s="18" t="s">
        <v>190</v>
      </c>
      <c r="H88" s="18" t="s">
        <v>190</v>
      </c>
      <c r="I88" s="18" t="s">
        <v>190</v>
      </c>
      <c r="J88" s="18" t="s">
        <v>190</v>
      </c>
      <c r="K88" s="18" t="s">
        <v>190</v>
      </c>
      <c r="L88" s="18" t="s">
        <v>190</v>
      </c>
      <c r="M88" s="31">
        <v>20884</v>
      </c>
      <c r="N88" s="31">
        <v>20921</v>
      </c>
      <c r="O88" s="31">
        <v>20857</v>
      </c>
      <c r="P88" s="31">
        <v>20825</v>
      </c>
      <c r="Q88" s="31">
        <v>20919</v>
      </c>
      <c r="R88" s="31">
        <v>21008</v>
      </c>
      <c r="S88" s="31">
        <v>21125</v>
      </c>
      <c r="T88" s="31">
        <v>21330</v>
      </c>
      <c r="U88" s="31">
        <v>21166</v>
      </c>
      <c r="V88" s="21">
        <v>21175</v>
      </c>
      <c r="W88" s="21">
        <v>21118</v>
      </c>
      <c r="X88" s="21">
        <v>20769</v>
      </c>
      <c r="Y88" s="21">
        <v>20519</v>
      </c>
      <c r="Z88" s="21">
        <v>20226</v>
      </c>
      <c r="AA88" s="21">
        <v>20014</v>
      </c>
      <c r="AB88" s="21">
        <v>19817</v>
      </c>
      <c r="AC88" s="21">
        <v>19864</v>
      </c>
      <c r="AD88" s="21">
        <v>19735</v>
      </c>
      <c r="AE88" s="21">
        <v>19505</v>
      </c>
      <c r="AF88" s="18">
        <v>19332</v>
      </c>
      <c r="AG88" s="18">
        <v>19393</v>
      </c>
    </row>
    <row r="89" spans="1:33" x14ac:dyDescent="0.35">
      <c r="A89" s="16" t="s">
        <v>182</v>
      </c>
      <c r="B89" s="16" t="s">
        <v>77</v>
      </c>
      <c r="C89" s="18" t="s">
        <v>190</v>
      </c>
      <c r="D89" s="18" t="s">
        <v>190</v>
      </c>
      <c r="E89" s="18" t="s">
        <v>190</v>
      </c>
      <c r="F89" s="18" t="s">
        <v>190</v>
      </c>
      <c r="G89" s="18" t="s">
        <v>190</v>
      </c>
      <c r="H89" s="18" t="s">
        <v>190</v>
      </c>
      <c r="I89" s="18" t="s">
        <v>190</v>
      </c>
      <c r="J89" s="18" t="s">
        <v>190</v>
      </c>
      <c r="K89" s="18" t="s">
        <v>190</v>
      </c>
      <c r="L89" s="18" t="s">
        <v>190</v>
      </c>
      <c r="M89" s="31">
        <v>64668</v>
      </c>
      <c r="N89" s="31">
        <v>65237</v>
      </c>
      <c r="O89" s="31">
        <v>66082</v>
      </c>
      <c r="P89" s="31">
        <v>67235</v>
      </c>
      <c r="Q89" s="31">
        <v>68765</v>
      </c>
      <c r="R89" s="31">
        <v>70234</v>
      </c>
      <c r="S89" s="31">
        <v>71760</v>
      </c>
      <c r="T89" s="31">
        <v>72846</v>
      </c>
      <c r="U89" s="31">
        <v>73429</v>
      </c>
      <c r="V89" s="21">
        <v>74324</v>
      </c>
      <c r="W89" s="21">
        <v>75366</v>
      </c>
      <c r="X89" s="21">
        <v>75051</v>
      </c>
      <c r="Y89" s="21">
        <v>74737</v>
      </c>
      <c r="Z89" s="21">
        <v>74634</v>
      </c>
      <c r="AA89" s="21">
        <v>75317</v>
      </c>
      <c r="AB89" s="21">
        <v>75231</v>
      </c>
      <c r="AC89" s="21">
        <v>75444</v>
      </c>
      <c r="AD89" s="21">
        <v>75319</v>
      </c>
      <c r="AE89" s="21">
        <v>75075</v>
      </c>
      <c r="AF89" s="18">
        <v>74950</v>
      </c>
      <c r="AG89" s="18">
        <v>75566</v>
      </c>
    </row>
    <row r="90" spans="1:33" x14ac:dyDescent="0.35">
      <c r="A90" s="16" t="s">
        <v>182</v>
      </c>
      <c r="B90" s="16" t="s">
        <v>78</v>
      </c>
      <c r="C90" s="18" t="s">
        <v>190</v>
      </c>
      <c r="D90" s="18" t="s">
        <v>190</v>
      </c>
      <c r="E90" s="18" t="s">
        <v>190</v>
      </c>
      <c r="F90" s="18" t="s">
        <v>190</v>
      </c>
      <c r="G90" s="18" t="s">
        <v>190</v>
      </c>
      <c r="H90" s="18" t="s">
        <v>190</v>
      </c>
      <c r="I90" s="18" t="s">
        <v>190</v>
      </c>
      <c r="J90" s="18" t="s">
        <v>190</v>
      </c>
      <c r="K90" s="18" t="s">
        <v>190</v>
      </c>
      <c r="L90" s="18" t="s">
        <v>190</v>
      </c>
      <c r="M90" s="31">
        <v>131054</v>
      </c>
      <c r="N90" s="31">
        <v>131426</v>
      </c>
      <c r="O90" s="31">
        <v>131794</v>
      </c>
      <c r="P90" s="31">
        <v>132246</v>
      </c>
      <c r="Q90" s="31">
        <v>132544</v>
      </c>
      <c r="R90" s="31">
        <v>132768</v>
      </c>
      <c r="S90" s="31">
        <v>133432</v>
      </c>
      <c r="T90" s="31">
        <v>133977</v>
      </c>
      <c r="U90" s="31">
        <v>133726</v>
      </c>
      <c r="V90" s="21">
        <v>133720</v>
      </c>
      <c r="W90" s="21">
        <v>133917</v>
      </c>
      <c r="X90" s="21">
        <v>132206</v>
      </c>
      <c r="Y90" s="21">
        <v>131038</v>
      </c>
      <c r="Z90" s="21">
        <v>129914</v>
      </c>
      <c r="AA90" s="21">
        <v>129276</v>
      </c>
      <c r="AB90" s="21">
        <v>128629</v>
      </c>
      <c r="AC90" s="21">
        <v>128073</v>
      </c>
      <c r="AD90" s="21">
        <v>127231</v>
      </c>
      <c r="AE90" s="21">
        <v>126561</v>
      </c>
      <c r="AF90" s="18">
        <v>125662</v>
      </c>
      <c r="AG90" s="18">
        <v>125590</v>
      </c>
    </row>
    <row r="91" spans="1:33" x14ac:dyDescent="0.35">
      <c r="A91" s="16" t="s">
        <v>182</v>
      </c>
      <c r="B91" s="16" t="s">
        <v>79</v>
      </c>
      <c r="C91" s="18" t="s">
        <v>190</v>
      </c>
      <c r="D91" s="18" t="s">
        <v>190</v>
      </c>
      <c r="E91" s="18" t="s">
        <v>190</v>
      </c>
      <c r="F91" s="18" t="s">
        <v>190</v>
      </c>
      <c r="G91" s="18" t="s">
        <v>190</v>
      </c>
      <c r="H91" s="18" t="s">
        <v>190</v>
      </c>
      <c r="I91" s="18" t="s">
        <v>190</v>
      </c>
      <c r="J91" s="18" t="s">
        <v>190</v>
      </c>
      <c r="K91" s="18" t="s">
        <v>190</v>
      </c>
      <c r="L91" s="18" t="s">
        <v>190</v>
      </c>
      <c r="M91" s="31">
        <v>118163</v>
      </c>
      <c r="N91" s="31">
        <v>119322</v>
      </c>
      <c r="O91" s="31">
        <v>120616</v>
      </c>
      <c r="P91" s="31">
        <v>121958</v>
      </c>
      <c r="Q91" s="31">
        <v>123073</v>
      </c>
      <c r="R91" s="31">
        <v>124523</v>
      </c>
      <c r="S91" s="31">
        <v>126145</v>
      </c>
      <c r="T91" s="31">
        <v>127168</v>
      </c>
      <c r="U91" s="31">
        <v>128001</v>
      </c>
      <c r="V91" s="21">
        <v>128345</v>
      </c>
      <c r="W91" s="21">
        <v>128691</v>
      </c>
      <c r="X91" s="21">
        <v>128371</v>
      </c>
      <c r="Y91" s="21">
        <v>127439</v>
      </c>
      <c r="Z91" s="21">
        <v>127379</v>
      </c>
      <c r="AA91" s="21">
        <v>127936</v>
      </c>
      <c r="AB91" s="21">
        <v>128393</v>
      </c>
      <c r="AC91" s="21">
        <v>128887</v>
      </c>
      <c r="AD91" s="21">
        <v>128967</v>
      </c>
      <c r="AE91" s="21">
        <v>129238</v>
      </c>
      <c r="AF91" s="18">
        <v>129736</v>
      </c>
      <c r="AG91" s="18">
        <v>131076</v>
      </c>
    </row>
    <row r="92" spans="1:33" x14ac:dyDescent="0.35">
      <c r="A92" s="16" t="s">
        <v>182</v>
      </c>
      <c r="B92" s="16" t="s">
        <v>80</v>
      </c>
      <c r="C92" s="18" t="s">
        <v>190</v>
      </c>
      <c r="D92" s="18" t="s">
        <v>190</v>
      </c>
      <c r="E92" s="18" t="s">
        <v>190</v>
      </c>
      <c r="F92" s="18" t="s">
        <v>190</v>
      </c>
      <c r="G92" s="18" t="s">
        <v>190</v>
      </c>
      <c r="H92" s="18" t="s">
        <v>190</v>
      </c>
      <c r="I92" s="18" t="s">
        <v>190</v>
      </c>
      <c r="J92" s="18" t="s">
        <v>190</v>
      </c>
      <c r="K92" s="18" t="s">
        <v>190</v>
      </c>
      <c r="L92" s="18" t="s">
        <v>190</v>
      </c>
      <c r="M92" s="31">
        <v>6199</v>
      </c>
      <c r="N92" s="31">
        <v>6155</v>
      </c>
      <c r="O92" s="31">
        <v>6237</v>
      </c>
      <c r="P92" s="31">
        <v>6220</v>
      </c>
      <c r="Q92" s="31">
        <v>6314</v>
      </c>
      <c r="R92" s="31">
        <v>6309</v>
      </c>
      <c r="S92" s="31">
        <v>6305</v>
      </c>
      <c r="T92" s="31">
        <v>6219</v>
      </c>
      <c r="U92" s="31">
        <v>6147</v>
      </c>
      <c r="V92" s="21">
        <v>6025</v>
      </c>
      <c r="W92" s="21">
        <v>5901</v>
      </c>
      <c r="X92" s="21">
        <v>5828</v>
      </c>
      <c r="Y92" s="21">
        <v>5755</v>
      </c>
      <c r="Z92" s="21">
        <v>5696</v>
      </c>
      <c r="AA92" s="21">
        <v>5608</v>
      </c>
      <c r="AB92" s="21">
        <v>5460</v>
      </c>
      <c r="AC92" s="21">
        <v>5455</v>
      </c>
      <c r="AD92" s="21">
        <v>5485</v>
      </c>
      <c r="AE92" s="21">
        <v>5380</v>
      </c>
      <c r="AF92" s="18">
        <v>5311</v>
      </c>
      <c r="AG92" s="18">
        <v>5393</v>
      </c>
    </row>
    <row r="93" spans="1:33" x14ac:dyDescent="0.35">
      <c r="A93" s="16" t="s">
        <v>182</v>
      </c>
      <c r="B93" s="16" t="s">
        <v>81</v>
      </c>
      <c r="C93" s="18" t="s">
        <v>190</v>
      </c>
      <c r="D93" s="18" t="s">
        <v>190</v>
      </c>
      <c r="E93" s="18" t="s">
        <v>190</v>
      </c>
      <c r="F93" s="18" t="s">
        <v>190</v>
      </c>
      <c r="G93" s="18" t="s">
        <v>190</v>
      </c>
      <c r="H93" s="18" t="s">
        <v>190</v>
      </c>
      <c r="I93" s="18" t="s">
        <v>190</v>
      </c>
      <c r="J93" s="18" t="s">
        <v>190</v>
      </c>
      <c r="K93" s="18" t="s">
        <v>190</v>
      </c>
      <c r="L93" s="18" t="s">
        <v>190</v>
      </c>
      <c r="M93" s="31">
        <v>264142</v>
      </c>
      <c r="N93" s="31">
        <v>265370</v>
      </c>
      <c r="O93" s="31">
        <v>266254</v>
      </c>
      <c r="P93" s="31">
        <v>268523</v>
      </c>
      <c r="Q93" s="31">
        <v>270285</v>
      </c>
      <c r="R93" s="31">
        <v>272309</v>
      </c>
      <c r="S93" s="31">
        <v>274505</v>
      </c>
      <c r="T93" s="31">
        <v>275979</v>
      </c>
      <c r="U93" s="31">
        <v>276673</v>
      </c>
      <c r="V93" s="21">
        <v>277420</v>
      </c>
      <c r="W93" s="21">
        <v>278027</v>
      </c>
      <c r="X93" s="21">
        <v>276241</v>
      </c>
      <c r="Y93" s="21">
        <v>275332</v>
      </c>
      <c r="Z93" s="21">
        <v>274274</v>
      </c>
      <c r="AA93" s="21">
        <v>273745</v>
      </c>
      <c r="AB93" s="21">
        <v>274153</v>
      </c>
      <c r="AC93" s="21">
        <v>274009</v>
      </c>
      <c r="AD93" s="21">
        <v>273413</v>
      </c>
      <c r="AE93" s="21">
        <v>273399</v>
      </c>
      <c r="AF93" s="18">
        <v>272653</v>
      </c>
      <c r="AG93" s="18">
        <v>272743</v>
      </c>
    </row>
    <row r="94" spans="1:33" x14ac:dyDescent="0.35">
      <c r="A94" s="16" t="s">
        <v>182</v>
      </c>
      <c r="B94" s="16" t="s">
        <v>82</v>
      </c>
      <c r="C94" s="18" t="s">
        <v>190</v>
      </c>
      <c r="D94" s="18" t="s">
        <v>190</v>
      </c>
      <c r="E94" s="18" t="s">
        <v>190</v>
      </c>
      <c r="F94" s="18" t="s">
        <v>190</v>
      </c>
      <c r="G94" s="18" t="s">
        <v>190</v>
      </c>
      <c r="H94" s="18" t="s">
        <v>190</v>
      </c>
      <c r="I94" s="18" t="s">
        <v>190</v>
      </c>
      <c r="J94" s="18" t="s">
        <v>190</v>
      </c>
      <c r="K94" s="18" t="s">
        <v>190</v>
      </c>
      <c r="L94" s="18" t="s">
        <v>190</v>
      </c>
      <c r="M94" s="31">
        <v>4686</v>
      </c>
      <c r="N94" s="31">
        <v>4729</v>
      </c>
      <c r="O94" s="31">
        <v>4747</v>
      </c>
      <c r="P94" s="31">
        <v>4787</v>
      </c>
      <c r="Q94" s="31">
        <v>4849</v>
      </c>
      <c r="R94" s="31">
        <v>4767</v>
      </c>
      <c r="S94" s="31">
        <v>4729</v>
      </c>
      <c r="T94" s="31">
        <v>4692</v>
      </c>
      <c r="U94" s="31">
        <v>4667</v>
      </c>
      <c r="V94" s="21">
        <v>4576</v>
      </c>
      <c r="W94" s="21">
        <v>4558</v>
      </c>
      <c r="X94" s="21">
        <v>4467</v>
      </c>
      <c r="Y94" s="21">
        <v>4416</v>
      </c>
      <c r="Z94" s="21">
        <v>4374</v>
      </c>
      <c r="AA94" s="21">
        <v>4304</v>
      </c>
      <c r="AB94" s="21">
        <v>4207</v>
      </c>
      <c r="AC94" s="21">
        <v>4191</v>
      </c>
      <c r="AD94" s="21">
        <v>4210</v>
      </c>
      <c r="AE94" s="21">
        <v>4131</v>
      </c>
      <c r="AF94" s="18">
        <v>4082</v>
      </c>
      <c r="AG94" s="18">
        <v>4228</v>
      </c>
    </row>
    <row r="95" spans="1:33" x14ac:dyDescent="0.35">
      <c r="A95" s="16" t="s">
        <v>182</v>
      </c>
      <c r="B95" s="16" t="s">
        <v>83</v>
      </c>
      <c r="C95" s="18" t="s">
        <v>190</v>
      </c>
      <c r="D95" s="18" t="s">
        <v>190</v>
      </c>
      <c r="E95" s="18" t="s">
        <v>190</v>
      </c>
      <c r="F95" s="18" t="s">
        <v>190</v>
      </c>
      <c r="G95" s="18" t="s">
        <v>190</v>
      </c>
      <c r="H95" s="18" t="s">
        <v>190</v>
      </c>
      <c r="I95" s="18" t="s">
        <v>190</v>
      </c>
      <c r="J95" s="18" t="s">
        <v>190</v>
      </c>
      <c r="K95" s="18" t="s">
        <v>190</v>
      </c>
      <c r="L95" s="18" t="s">
        <v>190</v>
      </c>
      <c r="M95" s="31">
        <v>7787</v>
      </c>
      <c r="N95" s="31">
        <v>7677</v>
      </c>
      <c r="O95" s="31">
        <v>7811</v>
      </c>
      <c r="P95" s="31">
        <v>7855</v>
      </c>
      <c r="Q95" s="31">
        <v>8007</v>
      </c>
      <c r="R95" s="31">
        <v>7959</v>
      </c>
      <c r="S95" s="31">
        <v>7949</v>
      </c>
      <c r="T95" s="31">
        <v>7891</v>
      </c>
      <c r="U95" s="31">
        <v>7912</v>
      </c>
      <c r="V95" s="21">
        <v>7818</v>
      </c>
      <c r="W95" s="21">
        <v>7777</v>
      </c>
      <c r="X95" s="21">
        <v>7630</v>
      </c>
      <c r="Y95" s="21">
        <v>7495</v>
      </c>
      <c r="Z95" s="21">
        <v>7402</v>
      </c>
      <c r="AA95" s="21">
        <v>7322</v>
      </c>
      <c r="AB95" s="21">
        <v>7299</v>
      </c>
      <c r="AC95" s="21">
        <v>7247</v>
      </c>
      <c r="AD95" s="21">
        <v>7158</v>
      </c>
      <c r="AE95" s="21">
        <v>7146</v>
      </c>
      <c r="AF95" s="18">
        <v>7078</v>
      </c>
      <c r="AG95" s="18">
        <v>7178</v>
      </c>
    </row>
    <row r="96" spans="1:33" x14ac:dyDescent="0.35">
      <c r="A96" s="16" t="s">
        <v>182</v>
      </c>
      <c r="B96" s="16" t="s">
        <v>84</v>
      </c>
      <c r="C96" s="18" t="s">
        <v>190</v>
      </c>
      <c r="D96" s="18" t="s">
        <v>190</v>
      </c>
      <c r="E96" s="18" t="s">
        <v>190</v>
      </c>
      <c r="F96" s="18" t="s">
        <v>190</v>
      </c>
      <c r="G96" s="18" t="s">
        <v>190</v>
      </c>
      <c r="H96" s="18" t="s">
        <v>190</v>
      </c>
      <c r="I96" s="18" t="s">
        <v>190</v>
      </c>
      <c r="J96" s="18" t="s">
        <v>190</v>
      </c>
      <c r="K96" s="18" t="s">
        <v>190</v>
      </c>
      <c r="L96" s="18" t="s">
        <v>190</v>
      </c>
      <c r="M96" s="31">
        <v>9803</v>
      </c>
      <c r="N96" s="31">
        <v>9759</v>
      </c>
      <c r="O96" s="31">
        <v>9807</v>
      </c>
      <c r="P96" s="31">
        <v>9929</v>
      </c>
      <c r="Q96" s="31">
        <v>9948</v>
      </c>
      <c r="R96" s="31">
        <v>9960</v>
      </c>
      <c r="S96" s="31">
        <v>10012</v>
      </c>
      <c r="T96" s="31">
        <v>10096</v>
      </c>
      <c r="U96" s="31">
        <v>10095</v>
      </c>
      <c r="V96" s="21">
        <v>10304</v>
      </c>
      <c r="W96" s="21">
        <v>10273</v>
      </c>
      <c r="X96" s="21">
        <v>10223</v>
      </c>
      <c r="Y96" s="21">
        <v>10292</v>
      </c>
      <c r="Z96" s="21">
        <v>10158</v>
      </c>
      <c r="AA96" s="21">
        <v>10130</v>
      </c>
      <c r="AB96" s="21">
        <v>10211</v>
      </c>
      <c r="AC96" s="21">
        <v>10153</v>
      </c>
      <c r="AD96" s="21">
        <v>10002</v>
      </c>
      <c r="AE96" s="21">
        <v>10021</v>
      </c>
      <c r="AF96" s="18">
        <v>9990</v>
      </c>
      <c r="AG96" s="18">
        <v>9987</v>
      </c>
    </row>
    <row r="97" spans="1:33" x14ac:dyDescent="0.35">
      <c r="A97" s="16" t="s">
        <v>182</v>
      </c>
      <c r="B97" s="16" t="s">
        <v>15</v>
      </c>
      <c r="C97" s="18" t="s">
        <v>190</v>
      </c>
      <c r="D97" s="18" t="s">
        <v>190</v>
      </c>
      <c r="E97" s="18" t="s">
        <v>190</v>
      </c>
      <c r="F97" s="18" t="s">
        <v>190</v>
      </c>
      <c r="G97" s="18" t="s">
        <v>190</v>
      </c>
      <c r="H97" s="18" t="s">
        <v>190</v>
      </c>
      <c r="I97" s="18" t="s">
        <v>190</v>
      </c>
      <c r="J97" s="18" t="s">
        <v>190</v>
      </c>
      <c r="K97" s="18" t="s">
        <v>190</v>
      </c>
      <c r="L97" s="18" t="s">
        <v>190</v>
      </c>
      <c r="M97" s="31">
        <v>12182</v>
      </c>
      <c r="N97" s="31">
        <v>12242</v>
      </c>
      <c r="O97" s="31">
        <v>12404</v>
      </c>
      <c r="P97" s="31">
        <v>12628</v>
      </c>
      <c r="Q97" s="31">
        <v>12720</v>
      </c>
      <c r="R97" s="31">
        <v>12986</v>
      </c>
      <c r="S97" s="31">
        <v>13120</v>
      </c>
      <c r="T97" s="31">
        <v>13179</v>
      </c>
      <c r="U97" s="31">
        <v>13259</v>
      </c>
      <c r="V97" s="21">
        <v>13423</v>
      </c>
      <c r="W97" s="21">
        <v>13554</v>
      </c>
      <c r="X97" s="21">
        <v>13508</v>
      </c>
      <c r="Y97" s="21">
        <v>13474</v>
      </c>
      <c r="Z97" s="21">
        <v>13357</v>
      </c>
      <c r="AA97" s="21">
        <v>13367</v>
      </c>
      <c r="AB97" s="21">
        <v>13367</v>
      </c>
      <c r="AC97" s="21">
        <v>13382</v>
      </c>
      <c r="AD97" s="21">
        <v>13412</v>
      </c>
      <c r="AE97" s="21">
        <v>13382</v>
      </c>
      <c r="AF97" s="18">
        <v>13386</v>
      </c>
      <c r="AG97" s="18">
        <v>13447</v>
      </c>
    </row>
    <row r="98" spans="1:33" x14ac:dyDescent="0.35">
      <c r="A98" s="16" t="s">
        <v>182</v>
      </c>
      <c r="B98" s="16" t="s">
        <v>85</v>
      </c>
      <c r="C98" s="18" t="s">
        <v>190</v>
      </c>
      <c r="D98" s="18" t="s">
        <v>190</v>
      </c>
      <c r="E98" s="18" t="s">
        <v>190</v>
      </c>
      <c r="F98" s="18" t="s">
        <v>190</v>
      </c>
      <c r="G98" s="18" t="s">
        <v>190</v>
      </c>
      <c r="H98" s="18" t="s">
        <v>190</v>
      </c>
      <c r="I98" s="18" t="s">
        <v>190</v>
      </c>
      <c r="J98" s="18" t="s">
        <v>190</v>
      </c>
      <c r="K98" s="18" t="s">
        <v>190</v>
      </c>
      <c r="L98" s="18" t="s">
        <v>190</v>
      </c>
      <c r="M98" s="31">
        <v>70482</v>
      </c>
      <c r="N98" s="31">
        <v>70656</v>
      </c>
      <c r="O98" s="31">
        <v>71142</v>
      </c>
      <c r="P98" s="31">
        <v>71489</v>
      </c>
      <c r="Q98" s="31">
        <v>72221</v>
      </c>
      <c r="R98" s="31">
        <v>72868</v>
      </c>
      <c r="S98" s="31">
        <v>74006</v>
      </c>
      <c r="T98" s="31">
        <v>75385</v>
      </c>
      <c r="U98" s="31">
        <v>76081</v>
      </c>
      <c r="V98" s="21">
        <v>76688</v>
      </c>
      <c r="W98" s="21">
        <v>77190</v>
      </c>
      <c r="X98" s="21">
        <v>77062</v>
      </c>
      <c r="Y98" s="21">
        <v>76796</v>
      </c>
      <c r="Z98" s="21">
        <v>77078</v>
      </c>
      <c r="AA98" s="21">
        <v>77209</v>
      </c>
      <c r="AB98" s="21">
        <v>77409</v>
      </c>
      <c r="AC98" s="21">
        <v>77376</v>
      </c>
      <c r="AD98" s="21">
        <v>76927</v>
      </c>
      <c r="AE98" s="21">
        <v>77049</v>
      </c>
      <c r="AF98" s="18">
        <v>77035</v>
      </c>
      <c r="AG98" s="18">
        <v>78027</v>
      </c>
    </row>
    <row r="99" spans="1:33" x14ac:dyDescent="0.35">
      <c r="A99" s="16" t="s">
        <v>182</v>
      </c>
      <c r="B99" s="16" t="s">
        <v>86</v>
      </c>
      <c r="C99" s="18" t="s">
        <v>190</v>
      </c>
      <c r="D99" s="18" t="s">
        <v>190</v>
      </c>
      <c r="E99" s="18" t="s">
        <v>190</v>
      </c>
      <c r="F99" s="18" t="s">
        <v>190</v>
      </c>
      <c r="G99" s="18" t="s">
        <v>190</v>
      </c>
      <c r="H99" s="18" t="s">
        <v>190</v>
      </c>
      <c r="I99" s="18" t="s">
        <v>190</v>
      </c>
      <c r="J99" s="18" t="s">
        <v>190</v>
      </c>
      <c r="K99" s="18" t="s">
        <v>190</v>
      </c>
      <c r="L99" s="18" t="s">
        <v>190</v>
      </c>
      <c r="M99" s="31">
        <v>22871</v>
      </c>
      <c r="N99" s="31">
        <v>22940</v>
      </c>
      <c r="O99" s="31">
        <v>23023</v>
      </c>
      <c r="P99" s="31">
        <v>23259</v>
      </c>
      <c r="Q99" s="31">
        <v>23049</v>
      </c>
      <c r="R99" s="31">
        <v>23423</v>
      </c>
      <c r="S99" s="31">
        <v>23526</v>
      </c>
      <c r="T99" s="31">
        <v>23752</v>
      </c>
      <c r="U99" s="31">
        <v>23975</v>
      </c>
      <c r="V99" s="21">
        <v>24222</v>
      </c>
      <c r="W99" s="21">
        <v>24086</v>
      </c>
      <c r="X99" s="21">
        <v>23850</v>
      </c>
      <c r="Y99" s="21">
        <v>23772</v>
      </c>
      <c r="Z99" s="21">
        <v>23911</v>
      </c>
      <c r="AA99" s="21">
        <v>24185</v>
      </c>
      <c r="AB99" s="21">
        <v>24173</v>
      </c>
      <c r="AC99" s="21">
        <v>23999</v>
      </c>
      <c r="AD99" s="21">
        <v>23798</v>
      </c>
      <c r="AE99" s="21">
        <v>23665</v>
      </c>
      <c r="AF99" s="18">
        <v>23398</v>
      </c>
      <c r="AG99" s="18">
        <v>23440</v>
      </c>
    </row>
    <row r="100" spans="1:33" x14ac:dyDescent="0.35">
      <c r="A100" s="16" t="s">
        <v>182</v>
      </c>
      <c r="B100" s="16" t="s">
        <v>87</v>
      </c>
      <c r="C100" s="18" t="s">
        <v>190</v>
      </c>
      <c r="D100" s="18" t="s">
        <v>190</v>
      </c>
      <c r="E100" s="18" t="s">
        <v>190</v>
      </c>
      <c r="F100" s="18" t="s">
        <v>190</v>
      </c>
      <c r="G100" s="18" t="s">
        <v>190</v>
      </c>
      <c r="H100" s="18" t="s">
        <v>190</v>
      </c>
      <c r="I100" s="18" t="s">
        <v>190</v>
      </c>
      <c r="J100" s="18" t="s">
        <v>190</v>
      </c>
      <c r="K100" s="18" t="s">
        <v>190</v>
      </c>
      <c r="L100" s="18" t="s">
        <v>190</v>
      </c>
      <c r="M100" s="31">
        <v>7631</v>
      </c>
      <c r="N100" s="31">
        <v>7616</v>
      </c>
      <c r="O100" s="31">
        <v>7694</v>
      </c>
      <c r="P100" s="31">
        <v>7738</v>
      </c>
      <c r="Q100" s="31">
        <v>7763</v>
      </c>
      <c r="R100" s="31">
        <v>7856</v>
      </c>
      <c r="S100" s="31">
        <v>7837</v>
      </c>
      <c r="T100" s="31">
        <v>7916</v>
      </c>
      <c r="U100" s="31">
        <v>7952</v>
      </c>
      <c r="V100" s="21">
        <v>7906</v>
      </c>
      <c r="W100" s="21">
        <v>7936</v>
      </c>
      <c r="X100" s="21">
        <v>7939</v>
      </c>
      <c r="Y100" s="21">
        <v>7836</v>
      </c>
      <c r="Z100" s="21">
        <v>7907</v>
      </c>
      <c r="AA100" s="21">
        <v>7929</v>
      </c>
      <c r="AB100" s="21">
        <v>7957</v>
      </c>
      <c r="AC100" s="21">
        <v>7901</v>
      </c>
      <c r="AD100" s="21">
        <v>7876</v>
      </c>
      <c r="AE100" s="21">
        <v>7836</v>
      </c>
      <c r="AF100" s="18">
        <v>7681</v>
      </c>
      <c r="AG100" s="18">
        <v>7811</v>
      </c>
    </row>
    <row r="101" spans="1:33" x14ac:dyDescent="0.35">
      <c r="A101" s="16" t="s">
        <v>182</v>
      </c>
      <c r="B101" s="16" t="s">
        <v>88</v>
      </c>
      <c r="C101" s="18" t="s">
        <v>190</v>
      </c>
      <c r="D101" s="18" t="s">
        <v>190</v>
      </c>
      <c r="E101" s="18" t="s">
        <v>190</v>
      </c>
      <c r="F101" s="18" t="s">
        <v>190</v>
      </c>
      <c r="G101" s="18" t="s">
        <v>190</v>
      </c>
      <c r="H101" s="18" t="s">
        <v>190</v>
      </c>
      <c r="I101" s="18" t="s">
        <v>190</v>
      </c>
      <c r="J101" s="18" t="s">
        <v>190</v>
      </c>
      <c r="K101" s="18" t="s">
        <v>190</v>
      </c>
      <c r="L101" s="18" t="s">
        <v>190</v>
      </c>
      <c r="M101" s="31">
        <v>4244</v>
      </c>
      <c r="N101" s="31">
        <v>4280</v>
      </c>
      <c r="O101" s="31">
        <v>4352</v>
      </c>
      <c r="P101" s="31">
        <v>4484</v>
      </c>
      <c r="Q101" s="31">
        <v>4554</v>
      </c>
      <c r="R101" s="31">
        <v>4614</v>
      </c>
      <c r="S101" s="31">
        <v>4737</v>
      </c>
      <c r="T101" s="31">
        <v>4759</v>
      </c>
      <c r="U101" s="31">
        <v>4836</v>
      </c>
      <c r="V101" s="21">
        <v>4769</v>
      </c>
      <c r="W101" s="21">
        <v>4708</v>
      </c>
      <c r="X101" s="21">
        <v>4666</v>
      </c>
      <c r="Y101" s="21">
        <v>4677</v>
      </c>
      <c r="Z101" s="21">
        <v>4669</v>
      </c>
      <c r="AA101" s="21">
        <v>4725</v>
      </c>
      <c r="AB101" s="21">
        <v>4678</v>
      </c>
      <c r="AC101" s="21">
        <v>4638</v>
      </c>
      <c r="AD101" s="21">
        <v>4607</v>
      </c>
      <c r="AE101" s="21">
        <v>4594</v>
      </c>
      <c r="AF101" s="18">
        <v>4533</v>
      </c>
      <c r="AG101" s="18">
        <v>4636</v>
      </c>
    </row>
    <row r="102" spans="1:33" x14ac:dyDescent="0.35">
      <c r="A102" s="16" t="s">
        <v>182</v>
      </c>
      <c r="B102" s="16" t="s">
        <v>18</v>
      </c>
      <c r="C102" s="18" t="s">
        <v>190</v>
      </c>
      <c r="D102" s="18" t="s">
        <v>190</v>
      </c>
      <c r="E102" s="18" t="s">
        <v>190</v>
      </c>
      <c r="F102" s="18" t="s">
        <v>190</v>
      </c>
      <c r="G102" s="18" t="s">
        <v>190</v>
      </c>
      <c r="H102" s="18" t="s">
        <v>190</v>
      </c>
      <c r="I102" s="18" t="s">
        <v>190</v>
      </c>
      <c r="J102" s="18" t="s">
        <v>190</v>
      </c>
      <c r="K102" s="18" t="s">
        <v>190</v>
      </c>
      <c r="L102" s="18" t="s">
        <v>190</v>
      </c>
      <c r="M102" s="31">
        <v>14090</v>
      </c>
      <c r="N102" s="31">
        <v>14121</v>
      </c>
      <c r="O102" s="31">
        <v>14131</v>
      </c>
      <c r="P102" s="31">
        <v>14245</v>
      </c>
      <c r="Q102" s="31">
        <v>14317</v>
      </c>
      <c r="R102" s="31">
        <v>14324</v>
      </c>
      <c r="S102" s="31">
        <v>14404</v>
      </c>
      <c r="T102" s="31">
        <v>14469</v>
      </c>
      <c r="U102" s="31">
        <v>14668</v>
      </c>
      <c r="V102" s="21">
        <v>14836</v>
      </c>
      <c r="W102" s="21">
        <v>14969</v>
      </c>
      <c r="X102" s="21">
        <v>14822</v>
      </c>
      <c r="Y102" s="21">
        <v>14736</v>
      </c>
      <c r="Z102" s="21">
        <v>14676</v>
      </c>
      <c r="AA102" s="21">
        <v>14619</v>
      </c>
      <c r="AB102" s="21">
        <v>14564</v>
      </c>
      <c r="AC102" s="21">
        <v>14365</v>
      </c>
      <c r="AD102" s="21">
        <v>14230</v>
      </c>
      <c r="AE102" s="21">
        <v>14036</v>
      </c>
      <c r="AF102" s="18">
        <v>13905</v>
      </c>
      <c r="AG102" s="18">
        <v>13912</v>
      </c>
    </row>
    <row r="103" spans="1:33" x14ac:dyDescent="0.35">
      <c r="A103" s="16" t="s">
        <v>182</v>
      </c>
      <c r="B103" s="16" t="s">
        <v>89</v>
      </c>
      <c r="C103" s="18" t="s">
        <v>190</v>
      </c>
      <c r="D103" s="18" t="s">
        <v>190</v>
      </c>
      <c r="E103" s="18" t="s">
        <v>190</v>
      </c>
      <c r="F103" s="18" t="s">
        <v>190</v>
      </c>
      <c r="G103" s="18" t="s">
        <v>190</v>
      </c>
      <c r="H103" s="18" t="s">
        <v>190</v>
      </c>
      <c r="I103" s="18" t="s">
        <v>190</v>
      </c>
      <c r="J103" s="18" t="s">
        <v>190</v>
      </c>
      <c r="K103" s="18" t="s">
        <v>190</v>
      </c>
      <c r="L103" s="18" t="s">
        <v>190</v>
      </c>
      <c r="M103" s="31">
        <v>34171</v>
      </c>
      <c r="N103" s="31">
        <v>35005</v>
      </c>
      <c r="O103" s="31">
        <v>35868</v>
      </c>
      <c r="P103" s="31">
        <v>36153</v>
      </c>
      <c r="Q103" s="31">
        <v>37075</v>
      </c>
      <c r="R103" s="31">
        <v>37315</v>
      </c>
      <c r="S103" s="31">
        <v>37156</v>
      </c>
      <c r="T103" s="31">
        <v>36536</v>
      </c>
      <c r="U103" s="31">
        <v>36389</v>
      </c>
      <c r="V103" s="21">
        <v>35734</v>
      </c>
      <c r="W103" s="21">
        <v>35667</v>
      </c>
      <c r="X103" s="21">
        <v>35689</v>
      </c>
      <c r="Y103" s="21">
        <v>35873</v>
      </c>
      <c r="Z103" s="21">
        <v>35421</v>
      </c>
      <c r="AA103" s="21">
        <v>35408</v>
      </c>
      <c r="AB103" s="21">
        <v>36365</v>
      </c>
      <c r="AC103" s="21">
        <v>36900</v>
      </c>
      <c r="AD103" s="21">
        <v>36870</v>
      </c>
      <c r="AE103" s="21">
        <v>37096</v>
      </c>
      <c r="AF103" s="18">
        <v>37007</v>
      </c>
      <c r="AG103" s="18">
        <v>35997</v>
      </c>
    </row>
    <row r="104" spans="1:33" x14ac:dyDescent="0.35">
      <c r="A104" s="16" t="s">
        <v>182</v>
      </c>
      <c r="B104" s="16" t="s">
        <v>90</v>
      </c>
      <c r="C104" s="18" t="s">
        <v>190</v>
      </c>
      <c r="D104" s="18" t="s">
        <v>190</v>
      </c>
      <c r="E104" s="18" t="s">
        <v>190</v>
      </c>
      <c r="F104" s="18" t="s">
        <v>190</v>
      </c>
      <c r="G104" s="18" t="s">
        <v>190</v>
      </c>
      <c r="H104" s="18" t="s">
        <v>190</v>
      </c>
      <c r="I104" s="18" t="s">
        <v>190</v>
      </c>
      <c r="J104" s="18" t="s">
        <v>190</v>
      </c>
      <c r="K104" s="18" t="s">
        <v>190</v>
      </c>
      <c r="L104" s="18" t="s">
        <v>190</v>
      </c>
      <c r="M104" s="31">
        <v>11181</v>
      </c>
      <c r="N104" s="31">
        <v>11107</v>
      </c>
      <c r="O104" s="31">
        <v>10970</v>
      </c>
      <c r="P104" s="31">
        <v>10948</v>
      </c>
      <c r="Q104" s="31">
        <v>10935</v>
      </c>
      <c r="R104" s="31">
        <v>10880</v>
      </c>
      <c r="S104" s="31">
        <v>10840</v>
      </c>
      <c r="T104" s="31">
        <v>10921</v>
      </c>
      <c r="U104" s="31">
        <v>10829</v>
      </c>
      <c r="V104" s="21">
        <v>10778</v>
      </c>
      <c r="W104" s="21">
        <v>10711</v>
      </c>
      <c r="X104" s="21">
        <v>10510</v>
      </c>
      <c r="Y104" s="21">
        <v>10340</v>
      </c>
      <c r="Z104" s="21">
        <v>10245</v>
      </c>
      <c r="AA104" s="21">
        <v>10137</v>
      </c>
      <c r="AB104" s="21">
        <v>10022</v>
      </c>
      <c r="AC104" s="21">
        <v>9974</v>
      </c>
      <c r="AD104" s="21">
        <v>9778</v>
      </c>
      <c r="AE104" s="21">
        <v>9715</v>
      </c>
      <c r="AF104" s="18">
        <v>9621</v>
      </c>
      <c r="AG104" s="18">
        <v>9582</v>
      </c>
    </row>
    <row r="105" spans="1:33" x14ac:dyDescent="0.35">
      <c r="A105" s="16" t="s">
        <v>182</v>
      </c>
      <c r="B105" s="16" t="s">
        <v>91</v>
      </c>
      <c r="C105" s="18" t="s">
        <v>190</v>
      </c>
      <c r="D105" s="18" t="s">
        <v>190</v>
      </c>
      <c r="E105" s="18" t="s">
        <v>190</v>
      </c>
      <c r="F105" s="18" t="s">
        <v>190</v>
      </c>
      <c r="G105" s="18" t="s">
        <v>190</v>
      </c>
      <c r="H105" s="18" t="s">
        <v>190</v>
      </c>
      <c r="I105" s="18" t="s">
        <v>190</v>
      </c>
      <c r="J105" s="18" t="s">
        <v>190</v>
      </c>
      <c r="K105" s="18" t="s">
        <v>190</v>
      </c>
      <c r="L105" s="18" t="s">
        <v>190</v>
      </c>
      <c r="M105" s="31">
        <v>9201</v>
      </c>
      <c r="N105" s="31">
        <v>9203</v>
      </c>
      <c r="O105" s="31">
        <v>9233</v>
      </c>
      <c r="P105" s="31">
        <v>9321</v>
      </c>
      <c r="Q105" s="31">
        <v>9315</v>
      </c>
      <c r="R105" s="31">
        <v>9337</v>
      </c>
      <c r="S105" s="31">
        <v>9329</v>
      </c>
      <c r="T105" s="31">
        <v>9471</v>
      </c>
      <c r="U105" s="31">
        <v>9443</v>
      </c>
      <c r="V105" s="21">
        <v>9439</v>
      </c>
      <c r="W105" s="21">
        <v>9409</v>
      </c>
      <c r="X105" s="21">
        <v>9257</v>
      </c>
      <c r="Y105" s="21">
        <v>9098</v>
      </c>
      <c r="Z105" s="21">
        <v>9037</v>
      </c>
      <c r="AA105" s="21">
        <v>9024</v>
      </c>
      <c r="AB105" s="21">
        <v>8981</v>
      </c>
      <c r="AC105" s="21">
        <v>8838</v>
      </c>
      <c r="AD105" s="21">
        <v>8685</v>
      </c>
      <c r="AE105" s="21">
        <v>8610</v>
      </c>
      <c r="AF105" s="18">
        <v>8541</v>
      </c>
      <c r="AG105" s="18">
        <v>8536</v>
      </c>
    </row>
    <row r="106" spans="1:33" x14ac:dyDescent="0.35">
      <c r="A106" s="16" t="s">
        <v>182</v>
      </c>
      <c r="B106" s="16" t="s">
        <v>92</v>
      </c>
      <c r="C106" s="18" t="s">
        <v>190</v>
      </c>
      <c r="D106" s="18" t="s">
        <v>190</v>
      </c>
      <c r="E106" s="18" t="s">
        <v>190</v>
      </c>
      <c r="F106" s="18" t="s">
        <v>190</v>
      </c>
      <c r="G106" s="18" t="s">
        <v>190</v>
      </c>
      <c r="H106" s="18" t="s">
        <v>190</v>
      </c>
      <c r="I106" s="18" t="s">
        <v>190</v>
      </c>
      <c r="J106" s="18" t="s">
        <v>190</v>
      </c>
      <c r="K106" s="18" t="s">
        <v>190</v>
      </c>
      <c r="L106" s="18" t="s">
        <v>190</v>
      </c>
      <c r="M106" s="31">
        <v>15879</v>
      </c>
      <c r="N106" s="31">
        <v>15858</v>
      </c>
      <c r="O106" s="31">
        <v>15911</v>
      </c>
      <c r="P106" s="31">
        <v>16197</v>
      </c>
      <c r="Q106" s="31">
        <v>16302</v>
      </c>
      <c r="R106" s="31">
        <v>16450</v>
      </c>
      <c r="S106" s="31">
        <v>16641</v>
      </c>
      <c r="T106" s="31">
        <v>16836</v>
      </c>
      <c r="U106" s="31">
        <v>16823</v>
      </c>
      <c r="V106" s="21">
        <v>16865</v>
      </c>
      <c r="W106" s="21">
        <v>16755</v>
      </c>
      <c r="X106" s="21">
        <v>16592</v>
      </c>
      <c r="Y106" s="21">
        <v>16431</v>
      </c>
      <c r="Z106" s="21">
        <v>16351</v>
      </c>
      <c r="AA106" s="21">
        <v>16268</v>
      </c>
      <c r="AB106" s="21">
        <v>16171</v>
      </c>
      <c r="AC106" s="21">
        <v>16025</v>
      </c>
      <c r="AD106" s="21">
        <v>15867</v>
      </c>
      <c r="AE106" s="21">
        <v>15635</v>
      </c>
      <c r="AF106" s="18">
        <v>15473</v>
      </c>
      <c r="AG106" s="18">
        <v>15670</v>
      </c>
    </row>
    <row r="107" spans="1:33" x14ac:dyDescent="0.35">
      <c r="A107" s="16" t="s">
        <v>182</v>
      </c>
      <c r="B107" s="16" t="s">
        <v>93</v>
      </c>
      <c r="C107" s="18" t="s">
        <v>190</v>
      </c>
      <c r="D107" s="18" t="s">
        <v>190</v>
      </c>
      <c r="E107" s="18" t="s">
        <v>190</v>
      </c>
      <c r="F107" s="18" t="s">
        <v>190</v>
      </c>
      <c r="G107" s="18" t="s">
        <v>190</v>
      </c>
      <c r="H107" s="18" t="s">
        <v>190</v>
      </c>
      <c r="I107" s="18" t="s">
        <v>190</v>
      </c>
      <c r="J107" s="18" t="s">
        <v>190</v>
      </c>
      <c r="K107" s="18" t="s">
        <v>190</v>
      </c>
      <c r="L107" s="18" t="s">
        <v>190</v>
      </c>
      <c r="M107" s="31">
        <v>4130</v>
      </c>
      <c r="N107" s="31">
        <v>4129</v>
      </c>
      <c r="O107" s="31">
        <v>4238</v>
      </c>
      <c r="P107" s="31">
        <v>4365</v>
      </c>
      <c r="Q107" s="31">
        <v>4471</v>
      </c>
      <c r="R107" s="31">
        <v>4435</v>
      </c>
      <c r="S107" s="31">
        <v>4453</v>
      </c>
      <c r="T107" s="31">
        <v>4430</v>
      </c>
      <c r="U107" s="31">
        <v>4380</v>
      </c>
      <c r="V107" s="21">
        <v>4354</v>
      </c>
      <c r="W107" s="21">
        <v>4288</v>
      </c>
      <c r="X107" s="21">
        <v>4258</v>
      </c>
      <c r="Y107" s="21">
        <v>4207</v>
      </c>
      <c r="Z107" s="21">
        <v>4179</v>
      </c>
      <c r="AA107" s="21">
        <v>4181</v>
      </c>
      <c r="AB107" s="21">
        <v>4119</v>
      </c>
      <c r="AC107" s="21">
        <v>4051</v>
      </c>
      <c r="AD107" s="21">
        <v>4058</v>
      </c>
      <c r="AE107" s="21">
        <v>4046</v>
      </c>
      <c r="AF107" s="18">
        <v>4016</v>
      </c>
      <c r="AG107" s="18">
        <v>4250</v>
      </c>
    </row>
    <row r="108" spans="1:33" x14ac:dyDescent="0.35">
      <c r="A108" s="16" t="s">
        <v>182</v>
      </c>
      <c r="B108" s="16" t="s">
        <v>94</v>
      </c>
      <c r="C108" s="18" t="s">
        <v>190</v>
      </c>
      <c r="D108" s="18" t="s">
        <v>190</v>
      </c>
      <c r="E108" s="18" t="s">
        <v>190</v>
      </c>
      <c r="F108" s="18" t="s">
        <v>190</v>
      </c>
      <c r="G108" s="18" t="s">
        <v>190</v>
      </c>
      <c r="H108" s="18" t="s">
        <v>190</v>
      </c>
      <c r="I108" s="18" t="s">
        <v>190</v>
      </c>
      <c r="J108" s="18" t="s">
        <v>190</v>
      </c>
      <c r="K108" s="18" t="s">
        <v>190</v>
      </c>
      <c r="L108" s="18" t="s">
        <v>190</v>
      </c>
      <c r="M108" s="31">
        <v>16240</v>
      </c>
      <c r="N108" s="31">
        <v>16194</v>
      </c>
      <c r="O108" s="31">
        <v>16235</v>
      </c>
      <c r="P108" s="31">
        <v>16452</v>
      </c>
      <c r="Q108" s="31">
        <v>16671</v>
      </c>
      <c r="R108" s="31">
        <v>16791</v>
      </c>
      <c r="S108" s="31">
        <v>16897</v>
      </c>
      <c r="T108" s="31">
        <v>16889</v>
      </c>
      <c r="U108" s="31">
        <v>16877</v>
      </c>
      <c r="V108" s="21">
        <v>17042</v>
      </c>
      <c r="W108" s="21">
        <v>17014</v>
      </c>
      <c r="X108" s="21">
        <v>16815</v>
      </c>
      <c r="Y108" s="21">
        <v>16670</v>
      </c>
      <c r="Z108" s="21">
        <v>16368</v>
      </c>
      <c r="AA108" s="21">
        <v>16161</v>
      </c>
      <c r="AB108" s="21">
        <v>15954</v>
      </c>
      <c r="AC108" s="21">
        <v>15827</v>
      </c>
      <c r="AD108" s="21">
        <v>15677</v>
      </c>
      <c r="AE108" s="21">
        <v>15571</v>
      </c>
      <c r="AF108" s="18">
        <v>15392</v>
      </c>
      <c r="AG108" s="18">
        <v>15508</v>
      </c>
    </row>
    <row r="109" spans="1:33" x14ac:dyDescent="0.35">
      <c r="A109" s="16" t="s">
        <v>182</v>
      </c>
      <c r="B109" s="16" t="s">
        <v>95</v>
      </c>
      <c r="C109" s="18" t="s">
        <v>190</v>
      </c>
      <c r="D109" s="18" t="s">
        <v>190</v>
      </c>
      <c r="E109" s="18" t="s">
        <v>190</v>
      </c>
      <c r="F109" s="18" t="s">
        <v>190</v>
      </c>
      <c r="G109" s="18" t="s">
        <v>190</v>
      </c>
      <c r="H109" s="18" t="s">
        <v>190</v>
      </c>
      <c r="I109" s="18" t="s">
        <v>190</v>
      </c>
      <c r="J109" s="18" t="s">
        <v>190</v>
      </c>
      <c r="K109" s="18" t="s">
        <v>190</v>
      </c>
      <c r="L109" s="18" t="s">
        <v>190</v>
      </c>
      <c r="M109" s="31">
        <v>7890</v>
      </c>
      <c r="N109" s="31">
        <v>7921</v>
      </c>
      <c r="O109" s="31">
        <v>7924</v>
      </c>
      <c r="P109" s="31">
        <v>7934</v>
      </c>
      <c r="Q109" s="31">
        <v>7943</v>
      </c>
      <c r="R109" s="31">
        <v>7975</v>
      </c>
      <c r="S109" s="31">
        <v>8063</v>
      </c>
      <c r="T109" s="31">
        <v>8123</v>
      </c>
      <c r="U109" s="31">
        <v>8124</v>
      </c>
      <c r="V109" s="21">
        <v>8175</v>
      </c>
      <c r="W109" s="21">
        <v>8166</v>
      </c>
      <c r="X109" s="21">
        <v>8039</v>
      </c>
      <c r="Y109" s="21">
        <v>7894</v>
      </c>
      <c r="Z109" s="21">
        <v>7716</v>
      </c>
      <c r="AA109" s="21">
        <v>7537</v>
      </c>
      <c r="AB109" s="21">
        <v>7513</v>
      </c>
      <c r="AC109" s="21">
        <v>7463</v>
      </c>
      <c r="AD109" s="21">
        <v>7417</v>
      </c>
      <c r="AE109" s="21">
        <v>7392</v>
      </c>
      <c r="AF109" s="18">
        <v>7295</v>
      </c>
      <c r="AG109" s="18">
        <v>7364</v>
      </c>
    </row>
    <row r="110" spans="1:33" ht="27" customHeight="1" x14ac:dyDescent="0.35">
      <c r="A110" s="17" t="s">
        <v>183</v>
      </c>
      <c r="B110" s="9" t="s">
        <v>112</v>
      </c>
      <c r="C110" s="18" t="s">
        <v>190</v>
      </c>
      <c r="D110" s="18" t="s">
        <v>190</v>
      </c>
      <c r="E110" s="18" t="s">
        <v>190</v>
      </c>
      <c r="F110" s="18" t="s">
        <v>190</v>
      </c>
      <c r="G110" s="18" t="s">
        <v>190</v>
      </c>
      <c r="H110" s="18" t="s">
        <v>190</v>
      </c>
      <c r="I110" s="18" t="s">
        <v>190</v>
      </c>
      <c r="J110" s="18" t="s">
        <v>190</v>
      </c>
      <c r="K110" s="18" t="s">
        <v>190</v>
      </c>
      <c r="L110" s="18" t="s">
        <v>190</v>
      </c>
      <c r="M110" s="18">
        <v>42629</v>
      </c>
      <c r="N110" s="18">
        <v>42377</v>
      </c>
      <c r="O110" s="18">
        <v>42690</v>
      </c>
      <c r="P110" s="18">
        <v>43045</v>
      </c>
      <c r="Q110" s="18">
        <v>43118</v>
      </c>
      <c r="R110" s="18">
        <v>43050</v>
      </c>
      <c r="S110" s="18">
        <v>42938</v>
      </c>
      <c r="T110" s="18">
        <v>42645</v>
      </c>
      <c r="U110" s="18">
        <v>42183</v>
      </c>
      <c r="V110" s="21">
        <v>41790</v>
      </c>
      <c r="W110" s="21">
        <v>41387</v>
      </c>
      <c r="X110" s="21">
        <v>40612</v>
      </c>
      <c r="Y110" s="21">
        <v>40334</v>
      </c>
      <c r="Z110" s="21">
        <v>39729</v>
      </c>
      <c r="AA110" s="21">
        <v>39253</v>
      </c>
      <c r="AB110" s="21">
        <v>38871</v>
      </c>
      <c r="AC110" s="21">
        <v>38648</v>
      </c>
      <c r="AD110" s="21">
        <v>38372</v>
      </c>
      <c r="AE110" s="21">
        <v>37992</v>
      </c>
      <c r="AF110" s="18">
        <v>37674</v>
      </c>
      <c r="AG110" s="18">
        <v>38220</v>
      </c>
    </row>
    <row r="111" spans="1:33" x14ac:dyDescent="0.35">
      <c r="A111" s="16" t="s">
        <v>183</v>
      </c>
      <c r="B111" s="9" t="s">
        <v>113</v>
      </c>
      <c r="C111" s="18" t="s">
        <v>190</v>
      </c>
      <c r="D111" s="18" t="s">
        <v>190</v>
      </c>
      <c r="E111" s="18" t="s">
        <v>190</v>
      </c>
      <c r="F111" s="18" t="s">
        <v>190</v>
      </c>
      <c r="G111" s="18" t="s">
        <v>190</v>
      </c>
      <c r="H111" s="18" t="s">
        <v>190</v>
      </c>
      <c r="I111" s="18" t="s">
        <v>190</v>
      </c>
      <c r="J111" s="18" t="s">
        <v>190</v>
      </c>
      <c r="K111" s="18" t="s">
        <v>190</v>
      </c>
      <c r="L111" s="18" t="s">
        <v>190</v>
      </c>
      <c r="M111" s="18">
        <v>24025</v>
      </c>
      <c r="N111" s="18">
        <v>24034</v>
      </c>
      <c r="O111" s="18">
        <v>24104</v>
      </c>
      <c r="P111" s="18">
        <v>24315</v>
      </c>
      <c r="Q111" s="18">
        <v>24393</v>
      </c>
      <c r="R111" s="18">
        <v>24417</v>
      </c>
      <c r="S111" s="18">
        <v>24505</v>
      </c>
      <c r="T111" s="18">
        <v>24708</v>
      </c>
      <c r="U111" s="18">
        <v>24650</v>
      </c>
      <c r="V111" s="21">
        <v>24714</v>
      </c>
      <c r="W111" s="21">
        <v>24648</v>
      </c>
      <c r="X111" s="21">
        <v>24322</v>
      </c>
      <c r="Y111" s="21">
        <v>23929</v>
      </c>
      <c r="Z111" s="21">
        <v>23583</v>
      </c>
      <c r="AA111" s="21">
        <v>23289</v>
      </c>
      <c r="AB111" s="21">
        <v>23161</v>
      </c>
      <c r="AC111" s="21">
        <v>22853</v>
      </c>
      <c r="AD111" s="21">
        <v>22647</v>
      </c>
      <c r="AE111" s="21">
        <v>22579</v>
      </c>
      <c r="AF111" s="18">
        <v>22413</v>
      </c>
      <c r="AG111" s="18">
        <v>22679</v>
      </c>
    </row>
    <row r="112" spans="1:33" x14ac:dyDescent="0.35">
      <c r="A112" s="16" t="s">
        <v>183</v>
      </c>
      <c r="B112" s="9" t="s">
        <v>114</v>
      </c>
      <c r="C112" s="18" t="s">
        <v>190</v>
      </c>
      <c r="D112" s="18" t="s">
        <v>190</v>
      </c>
      <c r="E112" s="18" t="s">
        <v>190</v>
      </c>
      <c r="F112" s="18" t="s">
        <v>190</v>
      </c>
      <c r="G112" s="18" t="s">
        <v>190</v>
      </c>
      <c r="H112" s="18" t="s">
        <v>190</v>
      </c>
      <c r="I112" s="18" t="s">
        <v>190</v>
      </c>
      <c r="J112" s="18" t="s">
        <v>190</v>
      </c>
      <c r="K112" s="18" t="s">
        <v>190</v>
      </c>
      <c r="L112" s="18" t="s">
        <v>190</v>
      </c>
      <c r="M112" s="18">
        <v>85905</v>
      </c>
      <c r="N112" s="18">
        <v>86655</v>
      </c>
      <c r="O112" s="18">
        <v>87706</v>
      </c>
      <c r="P112" s="18">
        <v>89126</v>
      </c>
      <c r="Q112" s="18">
        <v>91004</v>
      </c>
      <c r="R112" s="18">
        <v>92709</v>
      </c>
      <c r="S112" s="18">
        <v>94645</v>
      </c>
      <c r="T112" s="18">
        <v>95986</v>
      </c>
      <c r="U112" s="18">
        <v>96482</v>
      </c>
      <c r="V112" s="21">
        <v>97591</v>
      </c>
      <c r="W112" s="21">
        <v>98712</v>
      </c>
      <c r="X112" s="21">
        <v>98179</v>
      </c>
      <c r="Y112" s="21">
        <v>97577</v>
      </c>
      <c r="Z112" s="21">
        <v>97282</v>
      </c>
      <c r="AA112" s="21">
        <v>97767</v>
      </c>
      <c r="AB112" s="21">
        <v>97658</v>
      </c>
      <c r="AC112" s="21">
        <v>97853</v>
      </c>
      <c r="AD112" s="21">
        <v>97713</v>
      </c>
      <c r="AE112" s="21">
        <v>97320</v>
      </c>
      <c r="AF112" s="18">
        <v>96954</v>
      </c>
      <c r="AG112" s="18">
        <v>97710</v>
      </c>
    </row>
    <row r="113" spans="1:33" x14ac:dyDescent="0.35">
      <c r="A113" s="16" t="s">
        <v>183</v>
      </c>
      <c r="B113" s="9" t="s">
        <v>115</v>
      </c>
      <c r="C113" s="18" t="s">
        <v>190</v>
      </c>
      <c r="D113" s="18" t="s">
        <v>190</v>
      </c>
      <c r="E113" s="18" t="s">
        <v>190</v>
      </c>
      <c r="F113" s="18" t="s">
        <v>190</v>
      </c>
      <c r="G113" s="18" t="s">
        <v>190</v>
      </c>
      <c r="H113" s="18" t="s">
        <v>190</v>
      </c>
      <c r="I113" s="18" t="s">
        <v>190</v>
      </c>
      <c r="J113" s="18" t="s">
        <v>190</v>
      </c>
      <c r="K113" s="18" t="s">
        <v>190</v>
      </c>
      <c r="L113" s="18" t="s">
        <v>190</v>
      </c>
      <c r="M113" s="18">
        <v>23311</v>
      </c>
      <c r="N113" s="18">
        <v>23359</v>
      </c>
      <c r="O113" s="18">
        <v>23687</v>
      </c>
      <c r="P113" s="18">
        <v>24161</v>
      </c>
      <c r="Q113" s="18">
        <v>24529</v>
      </c>
      <c r="R113" s="18">
        <v>24744</v>
      </c>
      <c r="S113" s="18">
        <v>24892</v>
      </c>
      <c r="T113" s="18">
        <v>24851</v>
      </c>
      <c r="U113" s="18">
        <v>24792</v>
      </c>
      <c r="V113" s="21">
        <v>24767</v>
      </c>
      <c r="W113" s="21">
        <v>24612</v>
      </c>
      <c r="X113" s="21">
        <v>24447</v>
      </c>
      <c r="Y113" s="21">
        <v>24344</v>
      </c>
      <c r="Z113" s="21">
        <v>24054</v>
      </c>
      <c r="AA113" s="21">
        <v>24021</v>
      </c>
      <c r="AB113" s="21">
        <v>23903</v>
      </c>
      <c r="AC113" s="21">
        <v>23880</v>
      </c>
      <c r="AD113" s="21">
        <v>23849</v>
      </c>
      <c r="AE113" s="21">
        <v>23807</v>
      </c>
      <c r="AF113" s="18">
        <v>23572</v>
      </c>
      <c r="AG113" s="18">
        <v>24317</v>
      </c>
    </row>
    <row r="114" spans="1:33" x14ac:dyDescent="0.35">
      <c r="A114" s="16" t="s">
        <v>183</v>
      </c>
      <c r="B114" s="9" t="s">
        <v>13</v>
      </c>
      <c r="C114" s="18" t="s">
        <v>190</v>
      </c>
      <c r="D114" s="18" t="s">
        <v>190</v>
      </c>
      <c r="E114" s="18" t="s">
        <v>190</v>
      </c>
      <c r="F114" s="18" t="s">
        <v>190</v>
      </c>
      <c r="G114" s="18" t="s">
        <v>190</v>
      </c>
      <c r="H114" s="18" t="s">
        <v>190</v>
      </c>
      <c r="I114" s="18" t="s">
        <v>190</v>
      </c>
      <c r="J114" s="18" t="s">
        <v>190</v>
      </c>
      <c r="K114" s="18" t="s">
        <v>190</v>
      </c>
      <c r="L114" s="18" t="s">
        <v>190</v>
      </c>
      <c r="M114" s="18">
        <v>55299</v>
      </c>
      <c r="N114" s="18">
        <v>56048</v>
      </c>
      <c r="O114" s="18">
        <v>56915</v>
      </c>
      <c r="P114" s="18">
        <v>57294</v>
      </c>
      <c r="Q114" s="18">
        <v>57916</v>
      </c>
      <c r="R114" s="18">
        <v>58614</v>
      </c>
      <c r="S114" s="18">
        <v>58892</v>
      </c>
      <c r="T114" s="18">
        <v>59845</v>
      </c>
      <c r="U114" s="18">
        <v>59642</v>
      </c>
      <c r="V114" s="21">
        <v>59747</v>
      </c>
      <c r="W114" s="21">
        <v>59181</v>
      </c>
      <c r="X114" s="21">
        <v>58298</v>
      </c>
      <c r="Y114" s="21">
        <v>59261</v>
      </c>
      <c r="Z114" s="21">
        <v>59171</v>
      </c>
      <c r="AA114" s="21">
        <v>59619</v>
      </c>
      <c r="AB114" s="21">
        <v>59789</v>
      </c>
      <c r="AC114" s="21">
        <v>59364</v>
      </c>
      <c r="AD114" s="21">
        <v>58924</v>
      </c>
      <c r="AE114" s="21">
        <v>58959</v>
      </c>
      <c r="AF114" s="18">
        <v>58602</v>
      </c>
      <c r="AG114" s="18">
        <v>58935</v>
      </c>
    </row>
    <row r="115" spans="1:33" x14ac:dyDescent="0.35">
      <c r="A115" s="16" t="s">
        <v>183</v>
      </c>
      <c r="B115" s="9" t="s">
        <v>116</v>
      </c>
      <c r="C115" s="18" t="s">
        <v>190</v>
      </c>
      <c r="D115" s="18" t="s">
        <v>190</v>
      </c>
      <c r="E115" s="18" t="s">
        <v>190</v>
      </c>
      <c r="F115" s="18" t="s">
        <v>190</v>
      </c>
      <c r="G115" s="18" t="s">
        <v>190</v>
      </c>
      <c r="H115" s="18" t="s">
        <v>190</v>
      </c>
      <c r="I115" s="18" t="s">
        <v>190</v>
      </c>
      <c r="J115" s="18" t="s">
        <v>190</v>
      </c>
      <c r="K115" s="18" t="s">
        <v>190</v>
      </c>
      <c r="L115" s="18" t="s">
        <v>190</v>
      </c>
      <c r="M115" s="18">
        <v>12182</v>
      </c>
      <c r="N115" s="18">
        <v>12242</v>
      </c>
      <c r="O115" s="18">
        <v>12404</v>
      </c>
      <c r="P115" s="18">
        <v>12628</v>
      </c>
      <c r="Q115" s="18">
        <v>12720</v>
      </c>
      <c r="R115" s="18">
        <v>12986</v>
      </c>
      <c r="S115" s="18">
        <v>13120</v>
      </c>
      <c r="T115" s="18">
        <v>13179</v>
      </c>
      <c r="U115" s="18">
        <v>13259</v>
      </c>
      <c r="V115" s="21">
        <v>13423</v>
      </c>
      <c r="W115" s="21">
        <v>13554</v>
      </c>
      <c r="X115" s="21">
        <v>13508</v>
      </c>
      <c r="Y115" s="21">
        <v>13474</v>
      </c>
      <c r="Z115" s="21">
        <v>13357</v>
      </c>
      <c r="AA115" s="21">
        <v>13367</v>
      </c>
      <c r="AB115" s="21">
        <v>13367</v>
      </c>
      <c r="AC115" s="21">
        <v>13382</v>
      </c>
      <c r="AD115" s="21">
        <v>13412</v>
      </c>
      <c r="AE115" s="21">
        <v>13382</v>
      </c>
      <c r="AF115" s="18">
        <v>13386</v>
      </c>
      <c r="AG115" s="18">
        <v>13447</v>
      </c>
    </row>
    <row r="116" spans="1:33" x14ac:dyDescent="0.35">
      <c r="A116" s="16" t="s">
        <v>183</v>
      </c>
      <c r="B116" s="9" t="s">
        <v>117</v>
      </c>
      <c r="C116" s="18" t="s">
        <v>190</v>
      </c>
      <c r="D116" s="18" t="s">
        <v>190</v>
      </c>
      <c r="E116" s="18" t="s">
        <v>190</v>
      </c>
      <c r="F116" s="18" t="s">
        <v>190</v>
      </c>
      <c r="G116" s="18" t="s">
        <v>190</v>
      </c>
      <c r="H116" s="18" t="s">
        <v>190</v>
      </c>
      <c r="I116" s="18" t="s">
        <v>190</v>
      </c>
      <c r="J116" s="18" t="s">
        <v>190</v>
      </c>
      <c r="K116" s="18" t="s">
        <v>190</v>
      </c>
      <c r="L116" s="18" t="s">
        <v>190</v>
      </c>
      <c r="M116" s="18">
        <v>16240</v>
      </c>
      <c r="N116" s="18">
        <v>16194</v>
      </c>
      <c r="O116" s="18">
        <v>16235</v>
      </c>
      <c r="P116" s="18">
        <v>16452</v>
      </c>
      <c r="Q116" s="18">
        <v>16671</v>
      </c>
      <c r="R116" s="18">
        <v>16791</v>
      </c>
      <c r="S116" s="18">
        <v>16897</v>
      </c>
      <c r="T116" s="18">
        <v>16889</v>
      </c>
      <c r="U116" s="18">
        <v>16877</v>
      </c>
      <c r="V116" s="21">
        <v>17042</v>
      </c>
      <c r="W116" s="21">
        <v>17014</v>
      </c>
      <c r="X116" s="21">
        <v>16815</v>
      </c>
      <c r="Y116" s="21">
        <v>16670</v>
      </c>
      <c r="Z116" s="21">
        <v>16368</v>
      </c>
      <c r="AA116" s="21">
        <v>16161</v>
      </c>
      <c r="AB116" s="21">
        <v>15954</v>
      </c>
      <c r="AC116" s="21">
        <v>15827</v>
      </c>
      <c r="AD116" s="21">
        <v>15677</v>
      </c>
      <c r="AE116" s="21">
        <v>15571</v>
      </c>
      <c r="AF116" s="18">
        <v>15392</v>
      </c>
      <c r="AG116" s="18">
        <v>15508</v>
      </c>
    </row>
    <row r="117" spans="1:33" x14ac:dyDescent="0.35">
      <c r="A117" s="16" t="s">
        <v>183</v>
      </c>
      <c r="B117" s="9" t="s">
        <v>118</v>
      </c>
      <c r="C117" s="18" t="s">
        <v>190</v>
      </c>
      <c r="D117" s="18" t="s">
        <v>190</v>
      </c>
      <c r="E117" s="18" t="s">
        <v>190</v>
      </c>
      <c r="F117" s="18" t="s">
        <v>190</v>
      </c>
      <c r="G117" s="18" t="s">
        <v>190</v>
      </c>
      <c r="H117" s="18" t="s">
        <v>190</v>
      </c>
      <c r="I117" s="18" t="s">
        <v>190</v>
      </c>
      <c r="J117" s="18" t="s">
        <v>190</v>
      </c>
      <c r="K117" s="18" t="s">
        <v>190</v>
      </c>
      <c r="L117" s="18" t="s">
        <v>190</v>
      </c>
      <c r="M117" s="18">
        <v>14090</v>
      </c>
      <c r="N117" s="18">
        <v>14121</v>
      </c>
      <c r="O117" s="18">
        <v>14131</v>
      </c>
      <c r="P117" s="18">
        <v>14245</v>
      </c>
      <c r="Q117" s="18">
        <v>14317</v>
      </c>
      <c r="R117" s="18">
        <v>14324</v>
      </c>
      <c r="S117" s="18">
        <v>14404</v>
      </c>
      <c r="T117" s="18">
        <v>14469</v>
      </c>
      <c r="U117" s="18">
        <v>14668</v>
      </c>
      <c r="V117" s="21">
        <v>14836</v>
      </c>
      <c r="W117" s="21">
        <v>14969</v>
      </c>
      <c r="X117" s="21">
        <v>14822</v>
      </c>
      <c r="Y117" s="21">
        <v>14736</v>
      </c>
      <c r="Z117" s="21">
        <v>14676</v>
      </c>
      <c r="AA117" s="21">
        <v>14619</v>
      </c>
      <c r="AB117" s="21">
        <v>14564</v>
      </c>
      <c r="AC117" s="21">
        <v>14365</v>
      </c>
      <c r="AD117" s="21">
        <v>14230</v>
      </c>
      <c r="AE117" s="21">
        <v>14036</v>
      </c>
      <c r="AF117" s="18">
        <v>13905</v>
      </c>
      <c r="AG117" s="18">
        <v>13912</v>
      </c>
    </row>
    <row r="118" spans="1:33" x14ac:dyDescent="0.35">
      <c r="A118" s="16" t="s">
        <v>183</v>
      </c>
      <c r="B118" s="9" t="s">
        <v>184</v>
      </c>
      <c r="C118" s="18" t="s">
        <v>190</v>
      </c>
      <c r="D118" s="18" t="s">
        <v>190</v>
      </c>
      <c r="E118" s="18" t="s">
        <v>190</v>
      </c>
      <c r="F118" s="18" t="s">
        <v>190</v>
      </c>
      <c r="G118" s="18" t="s">
        <v>190</v>
      </c>
      <c r="H118" s="18" t="s">
        <v>190</v>
      </c>
      <c r="I118" s="18" t="s">
        <v>190</v>
      </c>
      <c r="J118" s="18" t="s">
        <v>190</v>
      </c>
      <c r="K118" s="18" t="s">
        <v>190</v>
      </c>
      <c r="L118" s="18" t="s">
        <v>190</v>
      </c>
      <c r="M118" s="18">
        <f t="shared" ref="M118:AE118" si="2">SUM(M110:M117)</f>
        <v>273681</v>
      </c>
      <c r="N118" s="18">
        <f t="shared" si="2"/>
        <v>275030</v>
      </c>
      <c r="O118" s="18">
        <f t="shared" si="2"/>
        <v>277872</v>
      </c>
      <c r="P118" s="18">
        <f t="shared" si="2"/>
        <v>281266</v>
      </c>
      <c r="Q118" s="18">
        <f t="shared" si="2"/>
        <v>284668</v>
      </c>
      <c r="R118" s="18">
        <f t="shared" si="2"/>
        <v>287635</v>
      </c>
      <c r="S118" s="18">
        <f t="shared" si="2"/>
        <v>290293</v>
      </c>
      <c r="T118" s="18">
        <f t="shared" si="2"/>
        <v>292572</v>
      </c>
      <c r="U118" s="18">
        <f t="shared" si="2"/>
        <v>292553</v>
      </c>
      <c r="V118" s="18">
        <f t="shared" si="2"/>
        <v>293910</v>
      </c>
      <c r="W118" s="18">
        <f t="shared" si="2"/>
        <v>294077</v>
      </c>
      <c r="X118" s="18">
        <f t="shared" si="2"/>
        <v>291003</v>
      </c>
      <c r="Y118" s="18">
        <f t="shared" si="2"/>
        <v>290325</v>
      </c>
      <c r="Z118" s="18">
        <f t="shared" si="2"/>
        <v>288220</v>
      </c>
      <c r="AA118" s="18">
        <f t="shared" si="2"/>
        <v>288096</v>
      </c>
      <c r="AB118" s="18">
        <f t="shared" si="2"/>
        <v>287267</v>
      </c>
      <c r="AC118" s="18">
        <f t="shared" si="2"/>
        <v>286172</v>
      </c>
      <c r="AD118" s="18">
        <f t="shared" si="2"/>
        <v>284824</v>
      </c>
      <c r="AE118" s="18">
        <f t="shared" si="2"/>
        <v>283646</v>
      </c>
      <c r="AF118" s="18">
        <f>SUM(AF110:AF117)</f>
        <v>281898</v>
      </c>
      <c r="AG118" s="18">
        <v>284728</v>
      </c>
    </row>
    <row r="119" spans="1:33" ht="28.5" customHeight="1" x14ac:dyDescent="0.35">
      <c r="A119" s="17" t="s">
        <v>185</v>
      </c>
      <c r="B119" s="17" t="s">
        <v>111</v>
      </c>
      <c r="C119" s="18" t="s">
        <v>190</v>
      </c>
      <c r="D119" s="18" t="s">
        <v>190</v>
      </c>
      <c r="E119" s="18" t="s">
        <v>190</v>
      </c>
      <c r="F119" s="18" t="s">
        <v>190</v>
      </c>
      <c r="G119" s="18" t="s">
        <v>190</v>
      </c>
      <c r="H119" s="18" t="s">
        <v>190</v>
      </c>
      <c r="I119" s="18" t="s">
        <v>190</v>
      </c>
      <c r="J119" s="18" t="s">
        <v>190</v>
      </c>
      <c r="K119" s="18" t="s">
        <v>190</v>
      </c>
      <c r="L119" s="18" t="s">
        <v>190</v>
      </c>
      <c r="M119" s="18">
        <v>12734</v>
      </c>
      <c r="N119" s="18">
        <v>12354</v>
      </c>
      <c r="O119" s="18">
        <v>11879</v>
      </c>
      <c r="P119" s="18">
        <v>11643</v>
      </c>
      <c r="Q119" s="18">
        <v>11558</v>
      </c>
      <c r="R119" s="18">
        <v>11714</v>
      </c>
      <c r="S119" s="18">
        <v>12056</v>
      </c>
      <c r="T119" s="18">
        <v>12440</v>
      </c>
      <c r="U119" s="18">
        <v>13096</v>
      </c>
      <c r="V119" s="21">
        <v>13533</v>
      </c>
      <c r="W119" s="21">
        <v>13701</v>
      </c>
      <c r="X119" s="21">
        <v>13786</v>
      </c>
      <c r="Y119" s="21">
        <v>14007</v>
      </c>
      <c r="Z119" s="21">
        <v>14173</v>
      </c>
      <c r="AA119" s="21">
        <v>15015</v>
      </c>
      <c r="AB119" s="21">
        <v>15693</v>
      </c>
      <c r="AC119" s="21">
        <v>16149</v>
      </c>
      <c r="AD119" s="21">
        <v>16589</v>
      </c>
      <c r="AE119" s="21">
        <v>16918</v>
      </c>
      <c r="AF119" s="18">
        <v>16966</v>
      </c>
      <c r="AG119" s="18">
        <v>17152</v>
      </c>
    </row>
    <row r="120" spans="1:33" x14ac:dyDescent="0.35">
      <c r="A120" s="17" t="s">
        <v>185</v>
      </c>
      <c r="B120" s="9" t="s">
        <v>186</v>
      </c>
      <c r="C120" s="18" t="s">
        <v>190</v>
      </c>
      <c r="D120" s="18" t="s">
        <v>190</v>
      </c>
      <c r="E120" s="18" t="s">
        <v>190</v>
      </c>
      <c r="F120" s="18" t="s">
        <v>190</v>
      </c>
      <c r="G120" s="18" t="s">
        <v>190</v>
      </c>
      <c r="H120" s="18" t="s">
        <v>190</v>
      </c>
      <c r="I120" s="18" t="s">
        <v>190</v>
      </c>
      <c r="J120" s="18" t="s">
        <v>190</v>
      </c>
      <c r="K120" s="18" t="s">
        <v>190</v>
      </c>
      <c r="L120" s="18" t="s">
        <v>190</v>
      </c>
      <c r="M120" s="18">
        <v>158863</v>
      </c>
      <c r="N120" s="18">
        <v>159872</v>
      </c>
      <c r="O120" s="18">
        <v>159709</v>
      </c>
      <c r="P120" s="18">
        <v>159879</v>
      </c>
      <c r="Q120" s="18">
        <v>160738</v>
      </c>
      <c r="R120" s="18">
        <v>162446</v>
      </c>
      <c r="S120" s="18">
        <v>164735</v>
      </c>
      <c r="T120" s="18">
        <v>166790</v>
      </c>
      <c r="U120" s="18">
        <v>169723</v>
      </c>
      <c r="V120" s="18">
        <v>172399</v>
      </c>
      <c r="W120" s="18">
        <v>175803</v>
      </c>
      <c r="X120" s="18">
        <v>174970</v>
      </c>
      <c r="Y120" s="18">
        <v>176985</v>
      </c>
      <c r="Z120" s="18">
        <v>177640</v>
      </c>
      <c r="AA120" s="18">
        <v>180550</v>
      </c>
      <c r="AB120" s="18">
        <v>184122</v>
      </c>
      <c r="AC120" s="18">
        <v>186673</v>
      </c>
      <c r="AD120" s="18">
        <v>189147</v>
      </c>
      <c r="AE120" s="18">
        <v>192035</v>
      </c>
      <c r="AF120" s="18">
        <v>193247</v>
      </c>
      <c r="AG120" s="18">
        <v>194981</v>
      </c>
    </row>
    <row r="121" spans="1:33" x14ac:dyDescent="0.35">
      <c r="A121" s="17" t="s">
        <v>185</v>
      </c>
      <c r="B121" s="9" t="s">
        <v>151</v>
      </c>
      <c r="C121" s="18" t="s">
        <v>190</v>
      </c>
      <c r="D121" s="18" t="s">
        <v>190</v>
      </c>
      <c r="E121" s="18" t="s">
        <v>190</v>
      </c>
      <c r="F121" s="18" t="s">
        <v>190</v>
      </c>
      <c r="G121" s="18" t="s">
        <v>190</v>
      </c>
      <c r="H121" s="18" t="s">
        <v>190</v>
      </c>
      <c r="I121" s="18" t="s">
        <v>190</v>
      </c>
      <c r="J121" s="18" t="s">
        <v>190</v>
      </c>
      <c r="K121" s="18" t="s">
        <v>190</v>
      </c>
      <c r="L121" s="18" t="s">
        <v>190</v>
      </c>
      <c r="M121" s="18">
        <v>372191</v>
      </c>
      <c r="N121" s="18">
        <v>374362</v>
      </c>
      <c r="O121" s="18">
        <v>374002</v>
      </c>
      <c r="P121" s="18">
        <v>375282</v>
      </c>
      <c r="Q121" s="18">
        <v>377285</v>
      </c>
      <c r="R121" s="18">
        <v>379069</v>
      </c>
      <c r="S121" s="18">
        <v>383432</v>
      </c>
      <c r="T121" s="18">
        <v>387649</v>
      </c>
      <c r="U121" s="18">
        <v>392228</v>
      </c>
      <c r="V121" s="18">
        <v>397901</v>
      </c>
      <c r="W121" s="18">
        <v>403301</v>
      </c>
      <c r="X121" s="18">
        <v>403559</v>
      </c>
      <c r="Y121" s="18">
        <v>403993</v>
      </c>
      <c r="Z121" s="18">
        <v>405018</v>
      </c>
      <c r="AA121" s="18">
        <v>409681</v>
      </c>
      <c r="AB121" s="18">
        <v>415647</v>
      </c>
      <c r="AC121" s="18">
        <v>419564</v>
      </c>
      <c r="AD121" s="18">
        <v>422904</v>
      </c>
      <c r="AE121" s="18">
        <v>426755</v>
      </c>
      <c r="AF121" s="18">
        <v>427763</v>
      </c>
      <c r="AG121" s="18">
        <v>427281</v>
      </c>
    </row>
    <row r="122" spans="1:33" ht="36" customHeight="1" x14ac:dyDescent="0.35">
      <c r="A122" s="91" t="s">
        <v>272</v>
      </c>
      <c r="B122" s="92" t="s">
        <v>273</v>
      </c>
      <c r="C122" s="18" t="s">
        <v>190</v>
      </c>
      <c r="D122" s="18" t="s">
        <v>190</v>
      </c>
      <c r="E122" s="18" t="s">
        <v>190</v>
      </c>
      <c r="F122" s="18" t="s">
        <v>190</v>
      </c>
      <c r="G122" s="18" t="s">
        <v>190</v>
      </c>
      <c r="H122" s="18" t="s">
        <v>190</v>
      </c>
      <c r="I122" s="18" t="s">
        <v>190</v>
      </c>
      <c r="J122" s="18" t="s">
        <v>190</v>
      </c>
      <c r="K122" s="18" t="s">
        <v>190</v>
      </c>
      <c r="L122" s="18" t="s">
        <v>190</v>
      </c>
      <c r="M122" s="101">
        <v>5221</v>
      </c>
      <c r="N122" s="101">
        <v>5250</v>
      </c>
      <c r="O122" s="101">
        <v>5283</v>
      </c>
      <c r="P122" s="101">
        <v>5306</v>
      </c>
      <c r="Q122" s="101">
        <v>5374</v>
      </c>
      <c r="R122" s="101">
        <v>5295</v>
      </c>
      <c r="S122" s="101">
        <v>5250</v>
      </c>
      <c r="T122" s="101">
        <v>5207</v>
      </c>
      <c r="U122" s="101">
        <v>5151</v>
      </c>
      <c r="V122" s="103">
        <v>5037</v>
      </c>
      <c r="W122" s="103">
        <v>5019</v>
      </c>
      <c r="X122" s="103">
        <v>4916</v>
      </c>
      <c r="Y122" s="103">
        <v>4849</v>
      </c>
      <c r="Z122" s="103">
        <v>4813</v>
      </c>
      <c r="AA122" s="103">
        <v>4759</v>
      </c>
      <c r="AB122" s="103">
        <v>4686</v>
      </c>
      <c r="AC122" s="103">
        <v>4652</v>
      </c>
      <c r="AD122" s="103">
        <v>4680</v>
      </c>
      <c r="AE122" s="103">
        <v>4609</v>
      </c>
      <c r="AF122" s="103">
        <v>4559</v>
      </c>
      <c r="AG122" s="61">
        <v>4726</v>
      </c>
    </row>
    <row r="123" spans="1:33" x14ac:dyDescent="0.35">
      <c r="A123" s="91" t="s">
        <v>272</v>
      </c>
      <c r="B123" s="92" t="s">
        <v>274</v>
      </c>
      <c r="C123" s="18" t="s">
        <v>190</v>
      </c>
      <c r="D123" s="18" t="s">
        <v>190</v>
      </c>
      <c r="E123" s="18" t="s">
        <v>190</v>
      </c>
      <c r="F123" s="18" t="s">
        <v>190</v>
      </c>
      <c r="G123" s="18" t="s">
        <v>190</v>
      </c>
      <c r="H123" s="18" t="s">
        <v>190</v>
      </c>
      <c r="I123" s="18" t="s">
        <v>190</v>
      </c>
      <c r="J123" s="18" t="s">
        <v>190</v>
      </c>
      <c r="K123" s="18" t="s">
        <v>190</v>
      </c>
      <c r="L123" s="18" t="s">
        <v>190</v>
      </c>
      <c r="M123" s="101">
        <v>7984</v>
      </c>
      <c r="N123" s="101">
        <v>7967</v>
      </c>
      <c r="O123" s="101">
        <v>8065</v>
      </c>
      <c r="P123" s="101">
        <v>8056</v>
      </c>
      <c r="Q123" s="101">
        <v>7985</v>
      </c>
      <c r="R123" s="101">
        <v>7946</v>
      </c>
      <c r="S123" s="101">
        <v>7855</v>
      </c>
      <c r="T123" s="101">
        <v>7773</v>
      </c>
      <c r="U123" s="101">
        <v>7503</v>
      </c>
      <c r="V123" s="103">
        <v>7266</v>
      </c>
      <c r="W123" s="103">
        <v>7215</v>
      </c>
      <c r="X123" s="103">
        <v>6977</v>
      </c>
      <c r="Y123" s="103">
        <v>6936</v>
      </c>
      <c r="Z123" s="103">
        <v>6758</v>
      </c>
      <c r="AA123" s="103">
        <v>6681</v>
      </c>
      <c r="AB123" s="103">
        <v>6620</v>
      </c>
      <c r="AC123" s="103">
        <v>6643</v>
      </c>
      <c r="AD123" s="103">
        <v>6580</v>
      </c>
      <c r="AE123" s="103">
        <v>6486</v>
      </c>
      <c r="AF123" s="103">
        <v>6401</v>
      </c>
      <c r="AG123" s="61">
        <v>6515</v>
      </c>
    </row>
    <row r="124" spans="1:33" x14ac:dyDescent="0.35">
      <c r="A124" s="91" t="s">
        <v>272</v>
      </c>
      <c r="B124" s="92" t="s">
        <v>275</v>
      </c>
      <c r="C124" s="18" t="s">
        <v>190</v>
      </c>
      <c r="D124" s="18" t="s">
        <v>190</v>
      </c>
      <c r="E124" s="18" t="s">
        <v>190</v>
      </c>
      <c r="F124" s="18" t="s">
        <v>190</v>
      </c>
      <c r="G124" s="18" t="s">
        <v>190</v>
      </c>
      <c r="H124" s="18" t="s">
        <v>190</v>
      </c>
      <c r="I124" s="18" t="s">
        <v>190</v>
      </c>
      <c r="J124" s="18" t="s">
        <v>190</v>
      </c>
      <c r="K124" s="18" t="s">
        <v>190</v>
      </c>
      <c r="L124" s="18" t="s">
        <v>190</v>
      </c>
      <c r="M124" s="101">
        <v>5935</v>
      </c>
      <c r="N124" s="101">
        <v>6021</v>
      </c>
      <c r="O124" s="101">
        <v>6112</v>
      </c>
      <c r="P124" s="101">
        <v>6264</v>
      </c>
      <c r="Q124" s="101">
        <v>6365</v>
      </c>
      <c r="R124" s="101">
        <v>6453</v>
      </c>
      <c r="S124" s="101">
        <v>6580</v>
      </c>
      <c r="T124" s="101">
        <v>6582</v>
      </c>
      <c r="U124" s="101">
        <v>6619</v>
      </c>
      <c r="V124" s="103">
        <v>6552</v>
      </c>
      <c r="W124" s="103">
        <v>6513</v>
      </c>
      <c r="X124" s="103">
        <v>6465</v>
      </c>
      <c r="Y124" s="103">
        <v>6492</v>
      </c>
      <c r="Z124" s="103">
        <v>6451</v>
      </c>
      <c r="AA124" s="103">
        <v>6447</v>
      </c>
      <c r="AB124" s="103">
        <v>6385</v>
      </c>
      <c r="AC124" s="103">
        <v>6350</v>
      </c>
      <c r="AD124" s="103">
        <v>6340</v>
      </c>
      <c r="AE124" s="103">
        <v>6362</v>
      </c>
      <c r="AF124" s="103">
        <v>6266</v>
      </c>
      <c r="AG124" s="61">
        <v>6411</v>
      </c>
    </row>
    <row r="125" spans="1:33" x14ac:dyDescent="0.35">
      <c r="A125" s="91" t="s">
        <v>272</v>
      </c>
      <c r="B125" s="92" t="s">
        <v>276</v>
      </c>
      <c r="C125" s="18" t="s">
        <v>190</v>
      </c>
      <c r="D125" s="18" t="s">
        <v>190</v>
      </c>
      <c r="E125" s="18" t="s">
        <v>190</v>
      </c>
      <c r="F125" s="18" t="s">
        <v>190</v>
      </c>
      <c r="G125" s="18" t="s">
        <v>190</v>
      </c>
      <c r="H125" s="18" t="s">
        <v>190</v>
      </c>
      <c r="I125" s="18" t="s">
        <v>190</v>
      </c>
      <c r="J125" s="18" t="s">
        <v>190</v>
      </c>
      <c r="K125" s="18" t="s">
        <v>190</v>
      </c>
      <c r="L125" s="18" t="s">
        <v>190</v>
      </c>
      <c r="M125" s="101">
        <v>12493</v>
      </c>
      <c r="N125" s="101">
        <v>12470</v>
      </c>
      <c r="O125" s="101">
        <v>12503</v>
      </c>
      <c r="P125" s="101">
        <v>12654</v>
      </c>
      <c r="Q125" s="101">
        <v>12858</v>
      </c>
      <c r="R125" s="101">
        <v>12965</v>
      </c>
      <c r="S125" s="101">
        <v>13019</v>
      </c>
      <c r="T125" s="101">
        <v>13019</v>
      </c>
      <c r="U125" s="101">
        <v>13055</v>
      </c>
      <c r="V125" s="103">
        <v>13236</v>
      </c>
      <c r="W125" s="103">
        <v>13198</v>
      </c>
      <c r="X125" s="103">
        <v>13069</v>
      </c>
      <c r="Y125" s="103">
        <v>12969</v>
      </c>
      <c r="Z125" s="103">
        <v>12760</v>
      </c>
      <c r="AA125" s="103">
        <v>12583</v>
      </c>
      <c r="AB125" s="103">
        <v>12477</v>
      </c>
      <c r="AC125" s="103">
        <v>12378</v>
      </c>
      <c r="AD125" s="103">
        <v>12306</v>
      </c>
      <c r="AE125" s="103">
        <v>12195</v>
      </c>
      <c r="AF125" s="103">
        <v>12024</v>
      </c>
      <c r="AG125" s="61">
        <v>12098</v>
      </c>
    </row>
    <row r="126" spans="1:33" x14ac:dyDescent="0.35">
      <c r="A126" s="91" t="s">
        <v>272</v>
      </c>
      <c r="B126" s="92" t="s">
        <v>277</v>
      </c>
      <c r="C126" s="18" t="s">
        <v>190</v>
      </c>
      <c r="D126" s="18" t="s">
        <v>190</v>
      </c>
      <c r="E126" s="18" t="s">
        <v>190</v>
      </c>
      <c r="F126" s="18" t="s">
        <v>190</v>
      </c>
      <c r="G126" s="18" t="s">
        <v>190</v>
      </c>
      <c r="H126" s="18" t="s">
        <v>190</v>
      </c>
      <c r="I126" s="18" t="s">
        <v>190</v>
      </c>
      <c r="J126" s="18" t="s">
        <v>190</v>
      </c>
      <c r="K126" s="18" t="s">
        <v>190</v>
      </c>
      <c r="L126" s="18" t="s">
        <v>190</v>
      </c>
      <c r="M126" s="101">
        <v>10473</v>
      </c>
      <c r="N126" s="101">
        <v>10495</v>
      </c>
      <c r="O126" s="101">
        <v>10661</v>
      </c>
      <c r="P126" s="101">
        <v>10877</v>
      </c>
      <c r="Q126" s="101">
        <v>10981</v>
      </c>
      <c r="R126" s="101">
        <v>11214</v>
      </c>
      <c r="S126" s="101">
        <v>11321</v>
      </c>
      <c r="T126" s="101">
        <v>11419</v>
      </c>
      <c r="U126" s="101">
        <v>11506</v>
      </c>
      <c r="V126" s="103">
        <v>11721</v>
      </c>
      <c r="W126" s="103">
        <v>11862</v>
      </c>
      <c r="X126" s="103">
        <v>11839</v>
      </c>
      <c r="Y126" s="103">
        <v>11848</v>
      </c>
      <c r="Z126" s="103">
        <v>11803</v>
      </c>
      <c r="AA126" s="103">
        <v>11858</v>
      </c>
      <c r="AB126" s="103">
        <v>11853</v>
      </c>
      <c r="AC126" s="103">
        <v>11862</v>
      </c>
      <c r="AD126" s="103">
        <v>11883</v>
      </c>
      <c r="AE126" s="103">
        <v>11874</v>
      </c>
      <c r="AF126" s="103">
        <v>11896</v>
      </c>
      <c r="AG126" s="61">
        <v>11941</v>
      </c>
    </row>
    <row r="127" spans="1:33" x14ac:dyDescent="0.35">
      <c r="A127" s="91" t="s">
        <v>272</v>
      </c>
      <c r="B127" s="92" t="s">
        <v>278</v>
      </c>
      <c r="C127" s="18" t="s">
        <v>190</v>
      </c>
      <c r="D127" s="18" t="s">
        <v>190</v>
      </c>
      <c r="E127" s="18" t="s">
        <v>190</v>
      </c>
      <c r="F127" s="18" t="s">
        <v>190</v>
      </c>
      <c r="G127" s="18" t="s">
        <v>190</v>
      </c>
      <c r="H127" s="18" t="s">
        <v>190</v>
      </c>
      <c r="I127" s="18" t="s">
        <v>190</v>
      </c>
      <c r="J127" s="18" t="s">
        <v>190</v>
      </c>
      <c r="K127" s="18" t="s">
        <v>190</v>
      </c>
      <c r="L127" s="18" t="s">
        <v>190</v>
      </c>
      <c r="M127" s="101">
        <v>1709</v>
      </c>
      <c r="N127" s="101">
        <v>1747</v>
      </c>
      <c r="O127" s="101">
        <v>1743</v>
      </c>
      <c r="P127" s="101">
        <v>1751</v>
      </c>
      <c r="Q127" s="101">
        <v>1739</v>
      </c>
      <c r="R127" s="101">
        <v>1772</v>
      </c>
      <c r="S127" s="101">
        <v>1799</v>
      </c>
      <c r="T127" s="101">
        <v>1760</v>
      </c>
      <c r="U127" s="101">
        <v>1753</v>
      </c>
      <c r="V127" s="103">
        <v>1702</v>
      </c>
      <c r="W127" s="103">
        <v>1692</v>
      </c>
      <c r="X127" s="103">
        <v>1669</v>
      </c>
      <c r="Y127" s="103">
        <v>1626</v>
      </c>
      <c r="Z127" s="103">
        <v>1554</v>
      </c>
      <c r="AA127" s="103">
        <v>1509</v>
      </c>
      <c r="AB127" s="103">
        <v>1514</v>
      </c>
      <c r="AC127" s="103">
        <v>1520</v>
      </c>
      <c r="AD127" s="103">
        <v>1529</v>
      </c>
      <c r="AE127" s="103">
        <v>1508</v>
      </c>
      <c r="AF127" s="103">
        <v>1490</v>
      </c>
      <c r="AG127" s="61">
        <v>1506</v>
      </c>
    </row>
    <row r="128" spans="1:33" x14ac:dyDescent="0.35">
      <c r="A128" s="91" t="s">
        <v>272</v>
      </c>
      <c r="B128" s="92" t="s">
        <v>279</v>
      </c>
      <c r="C128" s="18" t="s">
        <v>190</v>
      </c>
      <c r="D128" s="18" t="s">
        <v>190</v>
      </c>
      <c r="E128" s="18" t="s">
        <v>190</v>
      </c>
      <c r="F128" s="18" t="s">
        <v>190</v>
      </c>
      <c r="G128" s="18" t="s">
        <v>190</v>
      </c>
      <c r="H128" s="18" t="s">
        <v>190</v>
      </c>
      <c r="I128" s="18" t="s">
        <v>190</v>
      </c>
      <c r="J128" s="18" t="s">
        <v>190</v>
      </c>
      <c r="K128" s="18" t="s">
        <v>190</v>
      </c>
      <c r="L128" s="18" t="s">
        <v>190</v>
      </c>
      <c r="M128" s="101">
        <v>12300</v>
      </c>
      <c r="N128" s="101">
        <v>12332</v>
      </c>
      <c r="O128" s="101">
        <v>12355</v>
      </c>
      <c r="P128" s="101">
        <v>12479</v>
      </c>
      <c r="Q128" s="101">
        <v>12576</v>
      </c>
      <c r="R128" s="101">
        <v>12562</v>
      </c>
      <c r="S128" s="101">
        <v>12652</v>
      </c>
      <c r="T128" s="101">
        <v>12742</v>
      </c>
      <c r="U128" s="101">
        <v>12940</v>
      </c>
      <c r="V128" s="103">
        <v>13127</v>
      </c>
      <c r="W128" s="103">
        <v>13320</v>
      </c>
      <c r="X128" s="103">
        <v>13181</v>
      </c>
      <c r="Y128" s="103">
        <v>13136</v>
      </c>
      <c r="Z128" s="103">
        <v>13108</v>
      </c>
      <c r="AA128" s="103">
        <v>13072</v>
      </c>
      <c r="AB128" s="103">
        <v>13024</v>
      </c>
      <c r="AC128" s="103">
        <v>12862</v>
      </c>
      <c r="AD128" s="103">
        <v>12739</v>
      </c>
      <c r="AE128" s="103">
        <v>12562</v>
      </c>
      <c r="AF128" s="103">
        <v>12462</v>
      </c>
      <c r="AG128" s="61">
        <v>12511</v>
      </c>
    </row>
    <row r="129" spans="1:33" x14ac:dyDescent="0.35">
      <c r="A129" s="91" t="s">
        <v>272</v>
      </c>
      <c r="B129" s="92" t="s">
        <v>280</v>
      </c>
      <c r="C129" s="18" t="s">
        <v>190</v>
      </c>
      <c r="D129" s="18" t="s">
        <v>190</v>
      </c>
      <c r="E129" s="18" t="s">
        <v>190</v>
      </c>
      <c r="F129" s="18" t="s">
        <v>190</v>
      </c>
      <c r="G129" s="18" t="s">
        <v>190</v>
      </c>
      <c r="H129" s="18" t="s">
        <v>190</v>
      </c>
      <c r="I129" s="18" t="s">
        <v>190</v>
      </c>
      <c r="J129" s="18" t="s">
        <v>190</v>
      </c>
      <c r="K129" s="18" t="s">
        <v>190</v>
      </c>
      <c r="L129" s="18" t="s">
        <v>190</v>
      </c>
      <c r="M129" s="101">
        <v>1790</v>
      </c>
      <c r="N129" s="101">
        <v>1789</v>
      </c>
      <c r="O129" s="101">
        <v>1776</v>
      </c>
      <c r="P129" s="101">
        <v>1766</v>
      </c>
      <c r="Q129" s="101">
        <v>1741</v>
      </c>
      <c r="R129" s="101">
        <v>1762</v>
      </c>
      <c r="S129" s="101">
        <v>1752</v>
      </c>
      <c r="T129" s="101">
        <v>1727</v>
      </c>
      <c r="U129" s="101">
        <v>1728</v>
      </c>
      <c r="V129" s="103">
        <v>1709</v>
      </c>
      <c r="W129" s="103">
        <v>1649</v>
      </c>
      <c r="X129" s="103">
        <v>1641</v>
      </c>
      <c r="Y129" s="103">
        <v>1600</v>
      </c>
      <c r="Z129" s="103">
        <v>1568</v>
      </c>
      <c r="AA129" s="103">
        <v>1547</v>
      </c>
      <c r="AB129" s="103">
        <v>1540</v>
      </c>
      <c r="AC129" s="103">
        <v>1503</v>
      </c>
      <c r="AD129" s="103">
        <v>1491</v>
      </c>
      <c r="AE129" s="103">
        <v>1474</v>
      </c>
      <c r="AF129" s="103">
        <v>1443</v>
      </c>
      <c r="AG129" s="61">
        <v>1401</v>
      </c>
    </row>
    <row r="130" spans="1:33" x14ac:dyDescent="0.35">
      <c r="A130" s="91" t="s">
        <v>272</v>
      </c>
      <c r="B130" s="92" t="s">
        <v>281</v>
      </c>
      <c r="C130" s="18" t="s">
        <v>190</v>
      </c>
      <c r="D130" s="18" t="s">
        <v>190</v>
      </c>
      <c r="E130" s="18" t="s">
        <v>190</v>
      </c>
      <c r="F130" s="18" t="s">
        <v>190</v>
      </c>
      <c r="G130" s="18" t="s">
        <v>190</v>
      </c>
      <c r="H130" s="18" t="s">
        <v>190</v>
      </c>
      <c r="I130" s="18" t="s">
        <v>190</v>
      </c>
      <c r="J130" s="18" t="s">
        <v>190</v>
      </c>
      <c r="K130" s="18" t="s">
        <v>190</v>
      </c>
      <c r="L130" s="18" t="s">
        <v>190</v>
      </c>
      <c r="M130" s="101">
        <v>3747</v>
      </c>
      <c r="N130" s="101">
        <v>3724</v>
      </c>
      <c r="O130" s="101">
        <v>3732</v>
      </c>
      <c r="P130" s="101">
        <v>3798</v>
      </c>
      <c r="Q130" s="101">
        <v>3813</v>
      </c>
      <c r="R130" s="101">
        <v>3826</v>
      </c>
      <c r="S130" s="101">
        <v>3878</v>
      </c>
      <c r="T130" s="101">
        <v>3870</v>
      </c>
      <c r="U130" s="101">
        <v>3822</v>
      </c>
      <c r="V130" s="103">
        <v>3806</v>
      </c>
      <c r="W130" s="103">
        <v>3816</v>
      </c>
      <c r="X130" s="103">
        <v>3746</v>
      </c>
      <c r="Y130" s="103">
        <v>3701</v>
      </c>
      <c r="Z130" s="103">
        <v>3608</v>
      </c>
      <c r="AA130" s="103">
        <v>3578</v>
      </c>
      <c r="AB130" s="103">
        <v>3477</v>
      </c>
      <c r="AC130" s="103">
        <v>3449</v>
      </c>
      <c r="AD130" s="103">
        <v>3371</v>
      </c>
      <c r="AE130" s="103">
        <v>3376</v>
      </c>
      <c r="AF130" s="103">
        <v>3368</v>
      </c>
      <c r="AG130" s="61">
        <v>3410</v>
      </c>
    </row>
    <row r="131" spans="1:33" ht="35" customHeight="1" x14ac:dyDescent="0.35">
      <c r="A131" s="96" t="s">
        <v>263</v>
      </c>
      <c r="B131" s="100" t="s">
        <v>282</v>
      </c>
      <c r="C131" s="101" t="s">
        <v>190</v>
      </c>
      <c r="D131" s="101" t="s">
        <v>190</v>
      </c>
      <c r="E131" s="101" t="s">
        <v>190</v>
      </c>
      <c r="F131" s="101" t="s">
        <v>190</v>
      </c>
      <c r="G131" s="101" t="s">
        <v>190</v>
      </c>
      <c r="H131" s="101" t="s">
        <v>190</v>
      </c>
      <c r="I131" s="101" t="s">
        <v>190</v>
      </c>
      <c r="J131" s="101" t="s">
        <v>190</v>
      </c>
      <c r="K131" s="101" t="s">
        <v>190</v>
      </c>
      <c r="L131" s="101" t="s">
        <v>190</v>
      </c>
      <c r="M131" s="101">
        <v>682604</v>
      </c>
      <c r="N131" s="101">
        <v>676024</v>
      </c>
      <c r="O131" s="101">
        <v>671709</v>
      </c>
      <c r="P131" s="101">
        <v>671451</v>
      </c>
      <c r="Q131" s="101">
        <v>673645</v>
      </c>
      <c r="R131" s="101">
        <v>675213</v>
      </c>
      <c r="S131" s="101">
        <v>678276</v>
      </c>
      <c r="T131" s="101">
        <v>681815</v>
      </c>
      <c r="U131" s="101">
        <v>684216</v>
      </c>
      <c r="V131" s="103">
        <v>688201</v>
      </c>
      <c r="W131" s="103">
        <v>692076</v>
      </c>
      <c r="X131" s="103">
        <v>687500</v>
      </c>
      <c r="Y131" s="103">
        <v>685300</v>
      </c>
      <c r="Z131" s="103">
        <v>683689</v>
      </c>
      <c r="AA131" s="103">
        <v>684716</v>
      </c>
      <c r="AB131" s="103">
        <v>687015</v>
      </c>
      <c r="AC131" s="103">
        <v>687261</v>
      </c>
      <c r="AD131" s="103">
        <v>686955</v>
      </c>
      <c r="AE131" s="103">
        <v>687739</v>
      </c>
      <c r="AF131" s="103">
        <v>685871</v>
      </c>
      <c r="AG131" s="61">
        <v>683239</v>
      </c>
    </row>
    <row r="132" spans="1:33" x14ac:dyDescent="0.35">
      <c r="A132" s="96" t="s">
        <v>263</v>
      </c>
      <c r="B132" s="100" t="s">
        <v>265</v>
      </c>
      <c r="C132" s="101" t="s">
        <v>190</v>
      </c>
      <c r="D132" s="101" t="s">
        <v>190</v>
      </c>
      <c r="E132" s="101" t="s">
        <v>190</v>
      </c>
      <c r="F132" s="101" t="s">
        <v>190</v>
      </c>
      <c r="G132" s="101" t="s">
        <v>190</v>
      </c>
      <c r="H132" s="101" t="s">
        <v>190</v>
      </c>
      <c r="I132" s="101" t="s">
        <v>190</v>
      </c>
      <c r="J132" s="101" t="s">
        <v>190</v>
      </c>
      <c r="K132" s="101" t="s">
        <v>190</v>
      </c>
      <c r="L132" s="101" t="s">
        <v>190</v>
      </c>
      <c r="M132" s="101">
        <v>662344</v>
      </c>
      <c r="N132" s="101">
        <v>661023</v>
      </c>
      <c r="O132" s="101">
        <v>659460</v>
      </c>
      <c r="P132" s="101">
        <v>659961</v>
      </c>
      <c r="Q132" s="101">
        <v>664029</v>
      </c>
      <c r="R132" s="101">
        <v>667920</v>
      </c>
      <c r="S132" s="101">
        <v>672337</v>
      </c>
      <c r="T132" s="101">
        <v>677072</v>
      </c>
      <c r="U132" s="101">
        <v>681861</v>
      </c>
      <c r="V132" s="103">
        <v>685340</v>
      </c>
      <c r="W132" s="103">
        <v>689053</v>
      </c>
      <c r="X132" s="103">
        <v>684755</v>
      </c>
      <c r="Y132" s="103">
        <v>682062</v>
      </c>
      <c r="Z132" s="103">
        <v>680065</v>
      </c>
      <c r="AA132" s="103">
        <v>681547</v>
      </c>
      <c r="AB132" s="103">
        <v>682564</v>
      </c>
      <c r="AC132" s="103">
        <v>682946</v>
      </c>
      <c r="AD132" s="103">
        <v>681207</v>
      </c>
      <c r="AE132" s="103">
        <v>681773</v>
      </c>
      <c r="AF132" s="103">
        <v>679478</v>
      </c>
      <c r="AG132" s="61">
        <v>678533</v>
      </c>
    </row>
    <row r="133" spans="1:33" x14ac:dyDescent="0.35">
      <c r="A133" s="96" t="s">
        <v>263</v>
      </c>
      <c r="B133" s="100" t="s">
        <v>266</v>
      </c>
      <c r="C133" s="101" t="s">
        <v>190</v>
      </c>
      <c r="D133" s="101" t="s">
        <v>190</v>
      </c>
      <c r="E133" s="101" t="s">
        <v>190</v>
      </c>
      <c r="F133" s="101" t="s">
        <v>190</v>
      </c>
      <c r="G133" s="101" t="s">
        <v>190</v>
      </c>
      <c r="H133" s="101" t="s">
        <v>190</v>
      </c>
      <c r="I133" s="101" t="s">
        <v>190</v>
      </c>
      <c r="J133" s="101" t="s">
        <v>190</v>
      </c>
      <c r="K133" s="101" t="s">
        <v>190</v>
      </c>
      <c r="L133" s="101" t="s">
        <v>190</v>
      </c>
      <c r="M133" s="101">
        <v>656216</v>
      </c>
      <c r="N133" s="101">
        <v>658253</v>
      </c>
      <c r="O133" s="101">
        <v>660119</v>
      </c>
      <c r="P133" s="101">
        <v>665927</v>
      </c>
      <c r="Q133" s="101">
        <v>670594</v>
      </c>
      <c r="R133" s="101">
        <v>674309</v>
      </c>
      <c r="S133" s="101">
        <v>679432</v>
      </c>
      <c r="T133" s="101">
        <v>683795</v>
      </c>
      <c r="U133" s="101">
        <v>686722</v>
      </c>
      <c r="V133" s="103">
        <v>690880</v>
      </c>
      <c r="W133" s="103">
        <v>695762</v>
      </c>
      <c r="X133" s="103">
        <v>692296</v>
      </c>
      <c r="Y133" s="103">
        <v>689441</v>
      </c>
      <c r="Z133" s="103">
        <v>687555</v>
      </c>
      <c r="AA133" s="103">
        <v>687609</v>
      </c>
      <c r="AB133" s="103">
        <v>688735</v>
      </c>
      <c r="AC133" s="103">
        <v>688023</v>
      </c>
      <c r="AD133" s="103">
        <v>687298</v>
      </c>
      <c r="AE133" s="103">
        <v>687135</v>
      </c>
      <c r="AF133" s="103">
        <v>685080</v>
      </c>
      <c r="AG133" s="61">
        <v>687009</v>
      </c>
    </row>
    <row r="134" spans="1:33" x14ac:dyDescent="0.35">
      <c r="A134" s="96" t="s">
        <v>263</v>
      </c>
      <c r="B134" s="100" t="s">
        <v>267</v>
      </c>
      <c r="C134" s="101" t="s">
        <v>190</v>
      </c>
      <c r="D134" s="101" t="s">
        <v>190</v>
      </c>
      <c r="E134" s="101" t="s">
        <v>190</v>
      </c>
      <c r="F134" s="101" t="s">
        <v>190</v>
      </c>
      <c r="G134" s="101" t="s">
        <v>190</v>
      </c>
      <c r="H134" s="101" t="s">
        <v>190</v>
      </c>
      <c r="I134" s="101" t="s">
        <v>190</v>
      </c>
      <c r="J134" s="101" t="s">
        <v>190</v>
      </c>
      <c r="K134" s="101" t="s">
        <v>190</v>
      </c>
      <c r="L134" s="101" t="s">
        <v>190</v>
      </c>
      <c r="M134" s="101">
        <v>630886</v>
      </c>
      <c r="N134" s="101">
        <v>637854</v>
      </c>
      <c r="O134" s="101">
        <v>643589</v>
      </c>
      <c r="P134" s="101">
        <v>650240</v>
      </c>
      <c r="Q134" s="101">
        <v>656845</v>
      </c>
      <c r="R134" s="101">
        <v>664226</v>
      </c>
      <c r="S134" s="101">
        <v>674355</v>
      </c>
      <c r="T134" s="101">
        <v>680570</v>
      </c>
      <c r="U134" s="101">
        <v>683978</v>
      </c>
      <c r="V134" s="103">
        <v>688668</v>
      </c>
      <c r="W134" s="103">
        <v>694027</v>
      </c>
      <c r="X134" s="103">
        <v>692682</v>
      </c>
      <c r="Y134" s="103">
        <v>694015</v>
      </c>
      <c r="Z134" s="103">
        <v>697400</v>
      </c>
      <c r="AA134" s="103">
        <v>702024</v>
      </c>
      <c r="AB134" s="103">
        <v>707133</v>
      </c>
      <c r="AC134" s="103">
        <v>711622</v>
      </c>
      <c r="AD134" s="103">
        <v>714706</v>
      </c>
      <c r="AE134" s="103">
        <v>719277</v>
      </c>
      <c r="AF134" s="103">
        <v>722061</v>
      </c>
      <c r="AG134" s="61">
        <v>729774</v>
      </c>
    </row>
    <row r="135" spans="1:33" x14ac:dyDescent="0.35">
      <c r="A135" s="96" t="s">
        <v>263</v>
      </c>
      <c r="B135" s="100" t="s">
        <v>283</v>
      </c>
      <c r="C135" s="101" t="s">
        <v>190</v>
      </c>
      <c r="D135" s="101" t="s">
        <v>190</v>
      </c>
      <c r="E135" s="101" t="s">
        <v>190</v>
      </c>
      <c r="F135" s="101" t="s">
        <v>190</v>
      </c>
      <c r="G135" s="101" t="s">
        <v>190</v>
      </c>
      <c r="H135" s="101" t="s">
        <v>190</v>
      </c>
      <c r="I135" s="101" t="s">
        <v>190</v>
      </c>
      <c r="J135" s="101" t="s">
        <v>190</v>
      </c>
      <c r="K135" s="101" t="s">
        <v>190</v>
      </c>
      <c r="L135" s="101" t="s">
        <v>190</v>
      </c>
      <c r="M135" s="101">
        <v>654595</v>
      </c>
      <c r="N135" s="101">
        <v>662197</v>
      </c>
      <c r="O135" s="101">
        <v>668987</v>
      </c>
      <c r="P135" s="101">
        <v>673716</v>
      </c>
      <c r="Q135" s="101">
        <v>680728</v>
      </c>
      <c r="R135" s="101">
        <v>687325</v>
      </c>
      <c r="S135" s="101">
        <v>695924</v>
      </c>
      <c r="T135" s="101">
        <v>700246</v>
      </c>
      <c r="U135" s="101">
        <v>704321</v>
      </c>
      <c r="V135" s="103">
        <v>709069</v>
      </c>
      <c r="W135" s="103">
        <v>716515</v>
      </c>
      <c r="X135" s="103">
        <v>716000</v>
      </c>
      <c r="Y135" s="103">
        <v>718405</v>
      </c>
      <c r="Z135" s="103">
        <v>719400</v>
      </c>
      <c r="AA135" s="103">
        <v>721844</v>
      </c>
      <c r="AB135" s="103">
        <v>724484</v>
      </c>
      <c r="AC135" s="103">
        <v>724939</v>
      </c>
      <c r="AD135" s="103">
        <v>722318</v>
      </c>
      <c r="AE135" s="103">
        <v>721834</v>
      </c>
      <c r="AF135" s="103">
        <v>720647</v>
      </c>
      <c r="AG135" s="61">
        <v>715962</v>
      </c>
    </row>
  </sheetData>
  <hyperlinks>
    <hyperlink ref="A12" location="Contents!A1" display="This cell contains a hyperlink to the Table of Contents" xr:uid="{74154FFD-3DC8-45DC-8DB8-0BB1DDA6651E}"/>
    <hyperlink ref="A10" r:id="rId1" display="Further data available by gender, age, work pattern, employment type, broad industrial group and qualification from Nomis. This link opens in a new window." xr:uid="{38D8B43D-A8A6-4333-82A4-191FD5D37C26}"/>
    <hyperlink ref="A9" r:id="rId2" xr:uid="{EBDA98DA-6B88-4B2B-B8D2-A2A088C20E12}"/>
  </hyperlinks>
  <pageMargins left="0.7" right="0.7" top="0.75" bottom="0.75" header="0.3" footer="0.3"/>
  <pageSetup paperSize="9" scale="17" orientation="portrait" r:id="rId3"/>
  <tableParts count="1">
    <tablePart r:id="rId4"/>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2BCF-C7CD-40C2-9DE8-EE816425D15C}">
  <dimension ref="A1:G9"/>
  <sheetViews>
    <sheetView workbookViewId="0">
      <selection activeCell="D15" sqref="D15"/>
    </sheetView>
  </sheetViews>
  <sheetFormatPr defaultRowHeight="14.5" x14ac:dyDescent="0.35"/>
  <sheetData>
    <row r="1" spans="1:7" x14ac:dyDescent="0.35">
      <c r="A1" s="140" t="s">
        <v>381</v>
      </c>
      <c r="B1" s="140" t="s">
        <v>382</v>
      </c>
      <c r="C1" s="140" t="s">
        <v>187</v>
      </c>
      <c r="D1" s="140" t="s">
        <v>189</v>
      </c>
      <c r="E1" s="140" t="s">
        <v>257</v>
      </c>
      <c r="F1" s="140" t="s">
        <v>319</v>
      </c>
      <c r="G1" s="140"/>
    </row>
    <row r="2" spans="1:7" x14ac:dyDescent="0.35">
      <c r="A2" s="140" t="s">
        <v>376</v>
      </c>
      <c r="B2" s="138" t="s">
        <v>377</v>
      </c>
      <c r="C2" s="139">
        <v>0.98</v>
      </c>
      <c r="D2" s="139">
        <v>0.98</v>
      </c>
      <c r="E2" s="139">
        <v>0.99</v>
      </c>
      <c r="F2" s="139">
        <v>0.99</v>
      </c>
      <c r="G2" s="140"/>
    </row>
    <row r="3" spans="1:7" x14ac:dyDescent="0.35">
      <c r="A3" s="137" t="s">
        <v>378</v>
      </c>
      <c r="B3" s="138" t="s">
        <v>377</v>
      </c>
      <c r="C3" s="139">
        <v>0.72</v>
      </c>
      <c r="D3" s="139">
        <v>0.73</v>
      </c>
      <c r="E3" s="139">
        <v>0.76</v>
      </c>
      <c r="F3" s="139">
        <v>0.79</v>
      </c>
    </row>
    <row r="4" spans="1:7" x14ac:dyDescent="0.35">
      <c r="A4" s="137" t="s">
        <v>379</v>
      </c>
      <c r="B4" s="138" t="s">
        <v>377</v>
      </c>
      <c r="C4" s="139">
        <v>0.94</v>
      </c>
      <c r="D4" s="139">
        <v>0.94</v>
      </c>
      <c r="E4" s="139">
        <v>0.94</v>
      </c>
      <c r="F4" s="139">
        <v>0.95</v>
      </c>
    </row>
    <row r="5" spans="1:7" x14ac:dyDescent="0.35">
      <c r="A5" s="137" t="s">
        <v>376</v>
      </c>
      <c r="B5" s="138" t="s">
        <v>380</v>
      </c>
      <c r="C5" s="139">
        <v>0.47</v>
      </c>
      <c r="D5" s="139">
        <v>0.57999999999999996</v>
      </c>
      <c r="E5" s="139">
        <v>0.72</v>
      </c>
      <c r="F5" s="139">
        <v>0.8</v>
      </c>
    </row>
    <row r="6" spans="1:7" x14ac:dyDescent="0.35">
      <c r="A6" s="137" t="s">
        <v>378</v>
      </c>
      <c r="B6" s="138" t="s">
        <v>380</v>
      </c>
      <c r="C6" s="139">
        <v>0.13</v>
      </c>
      <c r="D6" s="139">
        <v>0.18</v>
      </c>
      <c r="E6" s="139">
        <v>0.26</v>
      </c>
      <c r="F6" s="139">
        <v>0.34</v>
      </c>
    </row>
    <row r="7" spans="1:7" x14ac:dyDescent="0.35">
      <c r="A7" s="137" t="s">
        <v>379</v>
      </c>
      <c r="B7" s="138" t="s">
        <v>380</v>
      </c>
      <c r="C7" s="139">
        <v>0.42</v>
      </c>
      <c r="D7" s="139">
        <v>0.51</v>
      </c>
      <c r="E7" s="139">
        <v>0.64</v>
      </c>
      <c r="F7" s="139">
        <v>0.72</v>
      </c>
    </row>
    <row r="9" spans="1:7" x14ac:dyDescent="0.35">
      <c r="A9" s="140"/>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5FDD-8741-48ED-B45B-EE3541FEAD2F}">
  <dimension ref="A1:H20"/>
  <sheetViews>
    <sheetView workbookViewId="0">
      <selection activeCell="C9" sqref="C9"/>
    </sheetView>
  </sheetViews>
  <sheetFormatPr defaultRowHeight="14.5" x14ac:dyDescent="0.35"/>
  <sheetData>
    <row r="1" spans="1:8" x14ac:dyDescent="0.35">
      <c r="A1" s="141" t="s">
        <v>157</v>
      </c>
      <c r="B1" s="140" t="s">
        <v>150</v>
      </c>
      <c r="C1" s="140" t="s">
        <v>187</v>
      </c>
      <c r="D1" s="140" t="s">
        <v>189</v>
      </c>
      <c r="E1" s="142" t="s">
        <v>257</v>
      </c>
      <c r="F1" s="142" t="s">
        <v>383</v>
      </c>
      <c r="G1" s="142" t="s">
        <v>355</v>
      </c>
      <c r="H1" s="140"/>
    </row>
    <row r="2" spans="1:8" x14ac:dyDescent="0.35">
      <c r="A2" s="141" t="s">
        <v>376</v>
      </c>
      <c r="B2" s="139">
        <v>1</v>
      </c>
      <c r="C2" s="139">
        <v>1</v>
      </c>
      <c r="D2" s="139">
        <v>1</v>
      </c>
      <c r="E2" s="139">
        <v>1</v>
      </c>
      <c r="F2" s="139">
        <v>1</v>
      </c>
      <c r="G2" s="139">
        <v>1</v>
      </c>
      <c r="H2" s="140"/>
    </row>
    <row r="3" spans="1:8" x14ac:dyDescent="0.35">
      <c r="A3" s="141" t="s">
        <v>378</v>
      </c>
      <c r="B3" s="139">
        <v>0.79</v>
      </c>
      <c r="C3" s="139">
        <v>0.81</v>
      </c>
      <c r="D3" s="139">
        <v>0.82</v>
      </c>
      <c r="E3" s="139">
        <v>0.83</v>
      </c>
      <c r="F3" s="139">
        <v>0.84</v>
      </c>
      <c r="G3" s="139">
        <v>0.89</v>
      </c>
    </row>
    <row r="4" spans="1:8" x14ac:dyDescent="0.35">
      <c r="A4" s="141" t="s">
        <v>379</v>
      </c>
      <c r="B4" s="139">
        <v>0.8</v>
      </c>
      <c r="C4" s="139">
        <v>0.81</v>
      </c>
      <c r="D4" s="139">
        <v>0.82</v>
      </c>
      <c r="E4" s="139">
        <v>0.83</v>
      </c>
      <c r="F4" s="139">
        <v>0.84</v>
      </c>
      <c r="G4" s="139">
        <v>0.89</v>
      </c>
    </row>
    <row r="6" spans="1:8" x14ac:dyDescent="0.35">
      <c r="A6" s="140"/>
    </row>
    <row r="20" ht="11.5" customHeight="1" x14ac:dyDescent="0.3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23"/>
  <sheetViews>
    <sheetView showGridLines="0" workbookViewId="0"/>
  </sheetViews>
  <sheetFormatPr defaultRowHeight="14.5" x14ac:dyDescent="0.35"/>
  <cols>
    <col min="1" max="1" width="15.54296875" customWidth="1"/>
    <col min="2" max="2" width="164.1796875" customWidth="1"/>
  </cols>
  <sheetData>
    <row r="1" spans="1:2" ht="20" x14ac:dyDescent="0.4">
      <c r="A1" s="22" t="s">
        <v>213</v>
      </c>
    </row>
    <row r="2" spans="1:2" ht="15.5" x14ac:dyDescent="0.35">
      <c r="A2" s="9" t="s">
        <v>214</v>
      </c>
    </row>
    <row r="3" spans="1:2" ht="15.5" x14ac:dyDescent="0.35">
      <c r="A3" s="35" t="s">
        <v>232</v>
      </c>
    </row>
    <row r="4" spans="1:2" ht="15.5" x14ac:dyDescent="0.35">
      <c r="A4" s="1" t="s">
        <v>215</v>
      </c>
      <c r="B4" s="1" t="s">
        <v>216</v>
      </c>
    </row>
    <row r="5" spans="1:2" ht="15.5" x14ac:dyDescent="0.35">
      <c r="A5" s="118">
        <v>1</v>
      </c>
      <c r="B5" s="119" t="s">
        <v>217</v>
      </c>
    </row>
    <row r="6" spans="1:2" ht="15.5" x14ac:dyDescent="0.35">
      <c r="A6" s="118">
        <v>2</v>
      </c>
      <c r="B6" s="119" t="s">
        <v>218</v>
      </c>
    </row>
    <row r="7" spans="1:2" ht="15.5" x14ac:dyDescent="0.35">
      <c r="A7" s="118">
        <v>3</v>
      </c>
      <c r="B7" s="119" t="s">
        <v>350</v>
      </c>
    </row>
    <row r="8" spans="1:2" ht="46.5" x14ac:dyDescent="0.35">
      <c r="A8" s="118">
        <v>4</v>
      </c>
      <c r="B8" s="119" t="s">
        <v>309</v>
      </c>
    </row>
    <row r="9" spans="1:2" ht="46.5" x14ac:dyDescent="0.35">
      <c r="A9" s="118">
        <v>5</v>
      </c>
      <c r="B9" s="119" t="s">
        <v>310</v>
      </c>
    </row>
    <row r="10" spans="1:2" ht="15.5" x14ac:dyDescent="0.35">
      <c r="A10" s="118">
        <v>6</v>
      </c>
      <c r="B10" s="119" t="s">
        <v>219</v>
      </c>
    </row>
    <row r="11" spans="1:2" ht="31" x14ac:dyDescent="0.35">
      <c r="A11" s="118">
        <v>7</v>
      </c>
      <c r="B11" s="119" t="s">
        <v>269</v>
      </c>
    </row>
    <row r="12" spans="1:2" ht="15.5" x14ac:dyDescent="0.35">
      <c r="A12" s="118">
        <v>8</v>
      </c>
      <c r="B12" s="119" t="s">
        <v>270</v>
      </c>
    </row>
    <row r="13" spans="1:2" ht="15.5" x14ac:dyDescent="0.35">
      <c r="A13" s="118">
        <v>9</v>
      </c>
      <c r="B13" s="119" t="s">
        <v>220</v>
      </c>
    </row>
    <row r="14" spans="1:2" ht="93" x14ac:dyDescent="0.35">
      <c r="A14" s="118">
        <v>10</v>
      </c>
      <c r="B14" s="119" t="s">
        <v>271</v>
      </c>
    </row>
    <row r="15" spans="1:2" ht="15.5" x14ac:dyDescent="0.35">
      <c r="A15" s="118">
        <v>11</v>
      </c>
      <c r="B15" s="119" t="s">
        <v>221</v>
      </c>
    </row>
    <row r="16" spans="1:2" ht="15.5" x14ac:dyDescent="0.35">
      <c r="A16" s="118">
        <v>12</v>
      </c>
      <c r="B16" s="119" t="s">
        <v>222</v>
      </c>
    </row>
    <row r="17" spans="1:2" ht="63" customHeight="1" x14ac:dyDescent="0.35">
      <c r="A17" s="118">
        <v>13</v>
      </c>
      <c r="B17" s="119" t="s">
        <v>311</v>
      </c>
    </row>
    <row r="18" spans="1:2" ht="79.5" customHeight="1" x14ac:dyDescent="0.35">
      <c r="A18" s="120">
        <v>14</v>
      </c>
      <c r="B18" s="128" t="s">
        <v>371</v>
      </c>
    </row>
    <row r="19" spans="1:2" ht="15.5" x14ac:dyDescent="0.35">
      <c r="A19" s="118">
        <v>15</v>
      </c>
      <c r="B19" s="119" t="s">
        <v>223</v>
      </c>
    </row>
    <row r="20" spans="1:2" ht="31" x14ac:dyDescent="0.35">
      <c r="A20" s="120">
        <v>16</v>
      </c>
      <c r="B20" s="128" t="s">
        <v>337</v>
      </c>
    </row>
    <row r="21" spans="1:2" ht="62" x14ac:dyDescent="0.35">
      <c r="A21" s="118">
        <v>17</v>
      </c>
      <c r="B21" s="119" t="s">
        <v>365</v>
      </c>
    </row>
    <row r="22" spans="1:2" ht="108.5" x14ac:dyDescent="0.35">
      <c r="A22" s="118">
        <v>18</v>
      </c>
      <c r="B22" s="128" t="s">
        <v>375</v>
      </c>
    </row>
    <row r="23" spans="1:2" ht="62" x14ac:dyDescent="0.35">
      <c r="A23" s="120">
        <v>19</v>
      </c>
      <c r="B23" s="119" t="s">
        <v>366</v>
      </c>
    </row>
  </sheetData>
  <hyperlinks>
    <hyperlink ref="A3" location="Contents!A1" display="This cell contains a hyperlink to the Table of Contents" xr:uid="{336C5880-D32A-43A6-AEEF-F3F2176210B7}"/>
  </hyperlinks>
  <pageMargins left="0.7" right="0.7" top="0.75" bottom="0.75" header="0.3" footer="0.3"/>
  <pageSetup paperSize="9" scale="48"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2206-7F72-4043-B59A-C6A2FB805A70}">
  <sheetPr>
    <pageSetUpPr fitToPage="1"/>
  </sheetPr>
  <dimension ref="A1:AA135"/>
  <sheetViews>
    <sheetView showGridLines="0" tabSelected="1" zoomScaleNormal="100" workbookViewId="0">
      <selection activeCell="A15" sqref="A15:XFD15"/>
    </sheetView>
  </sheetViews>
  <sheetFormatPr defaultColWidth="9.1796875" defaultRowHeight="15.5" x14ac:dyDescent="0.35"/>
  <cols>
    <col min="1" max="1" width="61.453125" style="40" customWidth="1"/>
    <col min="2" max="2" width="54.453125" style="42" customWidth="1"/>
    <col min="3" max="24" width="12.6328125" style="41" customWidth="1"/>
    <col min="25" max="25" width="12.6328125" style="40" customWidth="1"/>
    <col min="26" max="26" width="14.6328125" style="40" bestFit="1" customWidth="1"/>
    <col min="27" max="27" width="12.6328125" style="40" customWidth="1"/>
    <col min="28" max="16384" width="9.1796875" style="40"/>
  </cols>
  <sheetData>
    <row r="1" spans="1:27" ht="20" x14ac:dyDescent="0.4">
      <c r="A1" s="116" t="s">
        <v>325</v>
      </c>
      <c r="B1" s="40"/>
      <c r="C1" s="52"/>
      <c r="U1" s="41" t="s">
        <v>0</v>
      </c>
    </row>
    <row r="2" spans="1:27" x14ac:dyDescent="0.35">
      <c r="A2" s="42" t="s">
        <v>152</v>
      </c>
      <c r="B2" s="40"/>
      <c r="C2" s="52"/>
    </row>
    <row r="3" spans="1:27" x14ac:dyDescent="0.35">
      <c r="A3" s="42" t="s">
        <v>299</v>
      </c>
      <c r="B3" s="40"/>
      <c r="C3" s="53"/>
      <c r="D3" s="53"/>
      <c r="E3" s="53"/>
      <c r="F3" s="53"/>
      <c r="G3" s="53"/>
      <c r="H3" s="53"/>
      <c r="I3" s="53"/>
    </row>
    <row r="4" spans="1:27" x14ac:dyDescent="0.35">
      <c r="A4" s="9" t="s">
        <v>346</v>
      </c>
      <c r="B4" s="40"/>
      <c r="C4" s="53"/>
      <c r="D4" s="53"/>
      <c r="E4" s="53"/>
      <c r="F4" s="53"/>
      <c r="G4" s="53"/>
      <c r="H4" s="53"/>
      <c r="I4" s="53"/>
    </row>
    <row r="5" spans="1:27" x14ac:dyDescent="0.35">
      <c r="A5" s="42" t="s">
        <v>153</v>
      </c>
      <c r="B5" s="40"/>
      <c r="C5" s="53"/>
      <c r="D5" s="53"/>
      <c r="E5" s="53"/>
      <c r="F5" s="53"/>
      <c r="G5" s="53"/>
      <c r="H5" s="53"/>
      <c r="I5" s="53"/>
    </row>
    <row r="6" spans="1:27" x14ac:dyDescent="0.35">
      <c r="A6" s="42" t="s">
        <v>324</v>
      </c>
      <c r="B6" s="40"/>
      <c r="C6" s="53"/>
      <c r="D6" s="53"/>
      <c r="E6" s="53"/>
      <c r="F6" s="53"/>
      <c r="G6" s="53"/>
      <c r="H6" s="53"/>
      <c r="I6" s="53"/>
    </row>
    <row r="7" spans="1:27" x14ac:dyDescent="0.25">
      <c r="A7" s="115" t="s">
        <v>348</v>
      </c>
      <c r="B7" s="40"/>
      <c r="C7" s="53"/>
      <c r="D7" s="53"/>
      <c r="E7" s="53"/>
      <c r="F7" s="53"/>
      <c r="G7" s="53"/>
      <c r="H7" s="53"/>
      <c r="I7" s="53"/>
    </row>
    <row r="8" spans="1:27" x14ac:dyDescent="0.35">
      <c r="A8" s="133" t="s">
        <v>354</v>
      </c>
      <c r="B8" s="40"/>
      <c r="C8" s="53"/>
      <c r="D8" s="53"/>
      <c r="E8" s="53"/>
      <c r="F8" s="53"/>
      <c r="G8" s="53"/>
      <c r="H8" s="53"/>
      <c r="I8" s="53"/>
    </row>
    <row r="9" spans="1:27" x14ac:dyDescent="0.25">
      <c r="A9" s="115" t="s">
        <v>349</v>
      </c>
      <c r="B9" s="40"/>
      <c r="C9" s="53"/>
      <c r="D9" s="53"/>
      <c r="E9" s="53"/>
      <c r="F9" s="53"/>
      <c r="G9" s="53"/>
      <c r="H9" s="53"/>
      <c r="I9" s="53"/>
    </row>
    <row r="10" spans="1:27" x14ac:dyDescent="0.25">
      <c r="A10" s="115" t="s">
        <v>313</v>
      </c>
      <c r="B10" s="40"/>
      <c r="C10" s="53"/>
      <c r="D10" s="53"/>
      <c r="E10" s="53"/>
      <c r="F10" s="53"/>
      <c r="G10" s="53"/>
      <c r="H10" s="53"/>
      <c r="I10" s="53"/>
    </row>
    <row r="11" spans="1:27" x14ac:dyDescent="0.35">
      <c r="A11" s="42" t="s">
        <v>347</v>
      </c>
      <c r="B11" s="40"/>
      <c r="C11" s="53"/>
      <c r="D11" s="53"/>
      <c r="E11" s="53"/>
      <c r="F11" s="53"/>
      <c r="G11" s="53"/>
      <c r="H11" s="53"/>
      <c r="I11" s="53"/>
    </row>
    <row r="12" spans="1:27" x14ac:dyDescent="0.35">
      <c r="A12" s="54" t="s">
        <v>155</v>
      </c>
      <c r="B12" s="40"/>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spans="1:27" ht="27" customHeight="1" x14ac:dyDescent="0.35">
      <c r="A13" s="115" t="s">
        <v>232</v>
      </c>
      <c r="B13" s="40"/>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spans="1:27" x14ac:dyDescent="0.35">
      <c r="A14" s="55" t="s">
        <v>156</v>
      </c>
      <c r="B14" s="55" t="s">
        <v>157</v>
      </c>
      <c r="C14" s="46" t="s">
        <v>158</v>
      </c>
      <c r="D14" s="46" t="s">
        <v>159</v>
      </c>
      <c r="E14" s="46" t="s">
        <v>160</v>
      </c>
      <c r="F14" s="46" t="s">
        <v>161</v>
      </c>
      <c r="G14" s="46" t="s">
        <v>162</v>
      </c>
      <c r="H14" s="46" t="s">
        <v>163</v>
      </c>
      <c r="I14" s="46" t="s">
        <v>164</v>
      </c>
      <c r="J14" s="46" t="s">
        <v>165</v>
      </c>
      <c r="K14" s="46" t="s">
        <v>166</v>
      </c>
      <c r="L14" s="46" t="s">
        <v>167</v>
      </c>
      <c r="M14" s="46" t="s">
        <v>168</v>
      </c>
      <c r="N14" s="46" t="s">
        <v>169</v>
      </c>
      <c r="O14" s="46" t="s">
        <v>170</v>
      </c>
      <c r="P14" s="46" t="s">
        <v>171</v>
      </c>
      <c r="Q14" s="46" t="s">
        <v>172</v>
      </c>
      <c r="R14" s="46" t="s">
        <v>173</v>
      </c>
      <c r="S14" s="46" t="s">
        <v>174</v>
      </c>
      <c r="T14" s="46" t="s">
        <v>175</v>
      </c>
      <c r="U14" s="46" t="s">
        <v>176</v>
      </c>
      <c r="V14" s="46" t="s">
        <v>177</v>
      </c>
      <c r="W14" s="46" t="s">
        <v>123</v>
      </c>
      <c r="X14" s="47" t="s">
        <v>150</v>
      </c>
      <c r="Y14" s="24" t="s">
        <v>187</v>
      </c>
      <c r="Z14" s="112" t="s">
        <v>189</v>
      </c>
      <c r="AA14" s="24" t="s">
        <v>257</v>
      </c>
    </row>
    <row r="15" spans="1:27" x14ac:dyDescent="0.35">
      <c r="A15" s="56" t="s">
        <v>178</v>
      </c>
      <c r="B15" s="57" t="s">
        <v>1</v>
      </c>
      <c r="C15" s="18">
        <v>69965</v>
      </c>
      <c r="D15" s="18">
        <v>70988</v>
      </c>
      <c r="E15" s="18">
        <v>73871</v>
      </c>
      <c r="F15" s="18">
        <v>78200</v>
      </c>
      <c r="G15" s="18">
        <v>81330</v>
      </c>
      <c r="H15" s="18">
        <v>86142</v>
      </c>
      <c r="I15" s="18">
        <v>91809</v>
      </c>
      <c r="J15" s="18">
        <v>97286</v>
      </c>
      <c r="K15" s="18">
        <v>103795</v>
      </c>
      <c r="L15" s="18">
        <v>108056</v>
      </c>
      <c r="M15" s="18">
        <v>113180</v>
      </c>
      <c r="N15" s="18">
        <v>112748</v>
      </c>
      <c r="O15" s="18">
        <v>112671</v>
      </c>
      <c r="P15" s="18">
        <v>115516</v>
      </c>
      <c r="Q15" s="18">
        <v>119101</v>
      </c>
      <c r="R15" s="18">
        <v>124463</v>
      </c>
      <c r="S15" s="18">
        <v>130302</v>
      </c>
      <c r="T15" s="18">
        <v>131816</v>
      </c>
      <c r="U15" s="18">
        <v>133983</v>
      </c>
      <c r="V15" s="18">
        <v>140538</v>
      </c>
      <c r="W15" s="18">
        <v>143341</v>
      </c>
      <c r="X15" s="18">
        <v>148903</v>
      </c>
      <c r="Y15" s="62">
        <v>140724</v>
      </c>
      <c r="Z15" s="113">
        <v>151499</v>
      </c>
      <c r="AA15" s="61">
        <v>165714</v>
      </c>
    </row>
    <row r="16" spans="1:27" ht="35.5" customHeight="1" x14ac:dyDescent="0.35">
      <c r="A16" s="57" t="s">
        <v>179</v>
      </c>
      <c r="B16" s="57" t="s">
        <v>35</v>
      </c>
      <c r="C16" s="18">
        <f t="shared" ref="C16:Z16" si="0">SUM(C31:C32)</f>
        <v>8234</v>
      </c>
      <c r="D16" s="18">
        <f t="shared" si="0"/>
        <v>8215</v>
      </c>
      <c r="E16" s="18">
        <f t="shared" si="0"/>
        <v>8410</v>
      </c>
      <c r="F16" s="18">
        <f t="shared" si="0"/>
        <v>9069</v>
      </c>
      <c r="G16" s="18">
        <f t="shared" si="0"/>
        <v>9465</v>
      </c>
      <c r="H16" s="18">
        <f t="shared" si="0"/>
        <v>9571</v>
      </c>
      <c r="I16" s="18">
        <f t="shared" si="0"/>
        <v>10123</v>
      </c>
      <c r="J16" s="18">
        <f t="shared" si="0"/>
        <v>10692</v>
      </c>
      <c r="K16" s="18">
        <f t="shared" si="0"/>
        <v>12144</v>
      </c>
      <c r="L16" s="18">
        <f t="shared" si="0"/>
        <v>13594</v>
      </c>
      <c r="M16" s="18">
        <f t="shared" si="0"/>
        <v>15051</v>
      </c>
      <c r="N16" s="18">
        <f t="shared" si="0"/>
        <v>14769</v>
      </c>
      <c r="O16" s="18">
        <f t="shared" si="0"/>
        <v>15162</v>
      </c>
      <c r="P16" s="18">
        <f t="shared" si="0"/>
        <v>15661</v>
      </c>
      <c r="Q16" s="18">
        <f t="shared" si="0"/>
        <v>16597</v>
      </c>
      <c r="R16" s="18">
        <f t="shared" si="0"/>
        <v>17658</v>
      </c>
      <c r="S16" s="18">
        <f t="shared" si="0"/>
        <v>18458</v>
      </c>
      <c r="T16" s="18">
        <f t="shared" si="0"/>
        <v>17945</v>
      </c>
      <c r="U16" s="18">
        <f t="shared" si="0"/>
        <v>16482</v>
      </c>
      <c r="V16" s="18">
        <f t="shared" si="0"/>
        <v>16482</v>
      </c>
      <c r="W16" s="18">
        <f t="shared" si="0"/>
        <v>16688</v>
      </c>
      <c r="X16" s="18">
        <f t="shared" si="0"/>
        <v>16932</v>
      </c>
      <c r="Y16" s="18">
        <f t="shared" si="0"/>
        <v>15383</v>
      </c>
      <c r="Z16" s="113">
        <f t="shared" si="0"/>
        <v>16089</v>
      </c>
      <c r="AA16" s="61">
        <f t="shared" ref="AA16" si="1">SUM(AA31:AA32)</f>
        <v>17906</v>
      </c>
    </row>
    <row r="17" spans="1:27" x14ac:dyDescent="0.35">
      <c r="A17" s="56" t="s">
        <v>179</v>
      </c>
      <c r="B17" s="57" t="s">
        <v>36</v>
      </c>
      <c r="C17" s="18">
        <f t="shared" ref="C17:AA17" si="2">SUM(C40,C42,C45,C47,C52,C55,C59,C61)</f>
        <v>23267</v>
      </c>
      <c r="D17" s="18">
        <f t="shared" si="2"/>
        <v>23651</v>
      </c>
      <c r="E17" s="18">
        <f t="shared" si="2"/>
        <v>24447</v>
      </c>
      <c r="F17" s="18">
        <f t="shared" si="2"/>
        <v>26014</v>
      </c>
      <c r="G17" s="18">
        <f t="shared" si="2"/>
        <v>26778</v>
      </c>
      <c r="H17" s="18">
        <f t="shared" si="2"/>
        <v>28261</v>
      </c>
      <c r="I17" s="18">
        <f t="shared" si="2"/>
        <v>30202</v>
      </c>
      <c r="J17" s="18">
        <f t="shared" si="2"/>
        <v>32345</v>
      </c>
      <c r="K17" s="18">
        <f t="shared" si="2"/>
        <v>34147</v>
      </c>
      <c r="L17" s="18">
        <f t="shared" si="2"/>
        <v>34736</v>
      </c>
      <c r="M17" s="18">
        <f t="shared" si="2"/>
        <v>36471</v>
      </c>
      <c r="N17" s="18">
        <f t="shared" si="2"/>
        <v>36023</v>
      </c>
      <c r="O17" s="18">
        <f t="shared" si="2"/>
        <v>35375</v>
      </c>
      <c r="P17" s="18">
        <f t="shared" si="2"/>
        <v>36370</v>
      </c>
      <c r="Q17" s="18">
        <f t="shared" si="2"/>
        <v>37088</v>
      </c>
      <c r="R17" s="18">
        <f t="shared" si="2"/>
        <v>38782</v>
      </c>
      <c r="S17" s="18">
        <f t="shared" si="2"/>
        <v>40969</v>
      </c>
      <c r="T17" s="18">
        <f t="shared" si="2"/>
        <v>41474</v>
      </c>
      <c r="U17" s="18">
        <f t="shared" si="2"/>
        <v>42326</v>
      </c>
      <c r="V17" s="18">
        <f t="shared" si="2"/>
        <v>44828</v>
      </c>
      <c r="W17" s="18">
        <f t="shared" si="2"/>
        <v>45597</v>
      </c>
      <c r="X17" s="18">
        <f t="shared" si="2"/>
        <v>47503</v>
      </c>
      <c r="Y17" s="18">
        <f t="shared" si="2"/>
        <v>45524</v>
      </c>
      <c r="Z17" s="113">
        <f t="shared" si="2"/>
        <v>48979</v>
      </c>
      <c r="AA17" s="61">
        <f t="shared" si="2"/>
        <v>53368</v>
      </c>
    </row>
    <row r="18" spans="1:27" x14ac:dyDescent="0.35">
      <c r="A18" s="56" t="s">
        <v>179</v>
      </c>
      <c r="B18" s="57" t="s">
        <v>37</v>
      </c>
      <c r="C18" s="18">
        <f t="shared" ref="C18:AA18" si="3">SUM(C35,C41,C44,C48,C56,C62)</f>
        <v>18458</v>
      </c>
      <c r="D18" s="18">
        <f t="shared" si="3"/>
        <v>18705</v>
      </c>
      <c r="E18" s="18">
        <f t="shared" si="3"/>
        <v>19778</v>
      </c>
      <c r="F18" s="18">
        <f t="shared" si="3"/>
        <v>20952</v>
      </c>
      <c r="G18" s="18">
        <f t="shared" si="3"/>
        <v>22232</v>
      </c>
      <c r="H18" s="18">
        <f t="shared" si="3"/>
        <v>23809</v>
      </c>
      <c r="I18" s="18">
        <f t="shared" si="3"/>
        <v>25569</v>
      </c>
      <c r="J18" s="18">
        <f t="shared" si="3"/>
        <v>26840</v>
      </c>
      <c r="K18" s="18">
        <f t="shared" si="3"/>
        <v>28437</v>
      </c>
      <c r="L18" s="18">
        <f t="shared" si="3"/>
        <v>29750</v>
      </c>
      <c r="M18" s="18">
        <f t="shared" si="3"/>
        <v>30269</v>
      </c>
      <c r="N18" s="18">
        <f t="shared" si="3"/>
        <v>30726</v>
      </c>
      <c r="O18" s="18">
        <f t="shared" si="3"/>
        <v>30868</v>
      </c>
      <c r="P18" s="18">
        <f t="shared" si="3"/>
        <v>31253</v>
      </c>
      <c r="Q18" s="18">
        <f t="shared" si="3"/>
        <v>32458</v>
      </c>
      <c r="R18" s="18">
        <f t="shared" si="3"/>
        <v>33760</v>
      </c>
      <c r="S18" s="18">
        <f t="shared" si="3"/>
        <v>35313</v>
      </c>
      <c r="T18" s="18">
        <f t="shared" si="3"/>
        <v>36383</v>
      </c>
      <c r="U18" s="18">
        <f t="shared" si="3"/>
        <v>38670</v>
      </c>
      <c r="V18" s="18">
        <f t="shared" si="3"/>
        <v>40841</v>
      </c>
      <c r="W18" s="18">
        <f t="shared" si="3"/>
        <v>42045</v>
      </c>
      <c r="X18" s="18">
        <f t="shared" si="3"/>
        <v>43770</v>
      </c>
      <c r="Y18" s="18">
        <f t="shared" si="3"/>
        <v>41772</v>
      </c>
      <c r="Z18" s="113">
        <f t="shared" si="3"/>
        <v>45623</v>
      </c>
      <c r="AA18" s="61">
        <f t="shared" si="3"/>
        <v>50335</v>
      </c>
    </row>
    <row r="19" spans="1:27" x14ac:dyDescent="0.35">
      <c r="A19" s="56" t="s">
        <v>179</v>
      </c>
      <c r="B19" s="57" t="s">
        <v>236</v>
      </c>
      <c r="C19" s="18">
        <f t="shared" ref="C19:AA19" si="4">SUM(C36,C60,C43)</f>
        <v>3773</v>
      </c>
      <c r="D19" s="18">
        <f t="shared" si="4"/>
        <v>3815</v>
      </c>
      <c r="E19" s="18">
        <f t="shared" si="4"/>
        <v>3987</v>
      </c>
      <c r="F19" s="18">
        <f t="shared" si="4"/>
        <v>4178</v>
      </c>
      <c r="G19" s="18">
        <f t="shared" si="4"/>
        <v>4337</v>
      </c>
      <c r="H19" s="18">
        <f t="shared" si="4"/>
        <v>4694</v>
      </c>
      <c r="I19" s="18">
        <f t="shared" si="4"/>
        <v>4952</v>
      </c>
      <c r="J19" s="18">
        <f t="shared" si="4"/>
        <v>5305</v>
      </c>
      <c r="K19" s="18">
        <f t="shared" si="4"/>
        <v>5583</v>
      </c>
      <c r="L19" s="18">
        <f t="shared" si="4"/>
        <v>5843</v>
      </c>
      <c r="M19" s="18">
        <f t="shared" si="4"/>
        <v>6089</v>
      </c>
      <c r="N19" s="18">
        <f t="shared" si="4"/>
        <v>6044</v>
      </c>
      <c r="O19" s="18">
        <f t="shared" si="4"/>
        <v>6004</v>
      </c>
      <c r="P19" s="18">
        <f t="shared" si="4"/>
        <v>6022</v>
      </c>
      <c r="Q19" s="18">
        <f t="shared" si="4"/>
        <v>6076</v>
      </c>
      <c r="R19" s="18">
        <f t="shared" si="4"/>
        <v>6284</v>
      </c>
      <c r="S19" s="18">
        <f t="shared" si="4"/>
        <v>6495</v>
      </c>
      <c r="T19" s="18">
        <f t="shared" si="4"/>
        <v>6687</v>
      </c>
      <c r="U19" s="18">
        <f t="shared" si="4"/>
        <v>6747</v>
      </c>
      <c r="V19" s="18">
        <f t="shared" si="4"/>
        <v>7029</v>
      </c>
      <c r="W19" s="18">
        <f t="shared" si="4"/>
        <v>7234</v>
      </c>
      <c r="X19" s="18">
        <f t="shared" si="4"/>
        <v>7666</v>
      </c>
      <c r="Y19" s="18">
        <f t="shared" si="4"/>
        <v>7231</v>
      </c>
      <c r="Z19" s="113">
        <f t="shared" si="4"/>
        <v>7899</v>
      </c>
      <c r="AA19" s="61">
        <f t="shared" si="4"/>
        <v>8228</v>
      </c>
    </row>
    <row r="20" spans="1:27" x14ac:dyDescent="0.35">
      <c r="A20" s="56" t="s">
        <v>179</v>
      </c>
      <c r="B20" s="57" t="s">
        <v>38</v>
      </c>
      <c r="C20" s="18">
        <f t="shared" ref="C20:AA20" si="5">SUM(C33,C38,C44,C54)</f>
        <v>8786</v>
      </c>
      <c r="D20" s="18">
        <f t="shared" si="5"/>
        <v>8763</v>
      </c>
      <c r="E20" s="18">
        <f t="shared" si="5"/>
        <v>9046</v>
      </c>
      <c r="F20" s="18">
        <f t="shared" si="5"/>
        <v>9316</v>
      </c>
      <c r="G20" s="18">
        <f t="shared" si="5"/>
        <v>9768</v>
      </c>
      <c r="H20" s="18">
        <f t="shared" si="5"/>
        <v>10346</v>
      </c>
      <c r="I20" s="18">
        <f t="shared" si="5"/>
        <v>10848</v>
      </c>
      <c r="J20" s="18">
        <f t="shared" si="5"/>
        <v>11289</v>
      </c>
      <c r="K20" s="18">
        <f t="shared" si="5"/>
        <v>12295</v>
      </c>
      <c r="L20" s="18">
        <f t="shared" si="5"/>
        <v>12759</v>
      </c>
      <c r="M20" s="18">
        <f t="shared" si="5"/>
        <v>13161</v>
      </c>
      <c r="N20" s="18">
        <f t="shared" si="5"/>
        <v>13093</v>
      </c>
      <c r="O20" s="18">
        <f t="shared" si="5"/>
        <v>13080</v>
      </c>
      <c r="P20" s="18">
        <f t="shared" si="5"/>
        <v>13326</v>
      </c>
      <c r="Q20" s="18">
        <f t="shared" si="5"/>
        <v>13953</v>
      </c>
      <c r="R20" s="18">
        <f t="shared" si="5"/>
        <v>14711</v>
      </c>
      <c r="S20" s="18">
        <f t="shared" si="5"/>
        <v>15431</v>
      </c>
      <c r="T20" s="18">
        <f t="shared" si="5"/>
        <v>15743</v>
      </c>
      <c r="U20" s="18">
        <f t="shared" si="5"/>
        <v>16068</v>
      </c>
      <c r="V20" s="18">
        <f t="shared" si="5"/>
        <v>16586</v>
      </c>
      <c r="W20" s="18">
        <f t="shared" si="5"/>
        <v>16698</v>
      </c>
      <c r="X20" s="18">
        <f t="shared" si="5"/>
        <v>17443</v>
      </c>
      <c r="Y20" s="18">
        <f t="shared" si="5"/>
        <v>16468</v>
      </c>
      <c r="Z20" s="113">
        <f t="shared" si="5"/>
        <v>17744</v>
      </c>
      <c r="AA20" s="61">
        <f t="shared" si="5"/>
        <v>19223</v>
      </c>
    </row>
    <row r="21" spans="1:27" x14ac:dyDescent="0.35">
      <c r="A21" s="56" t="s">
        <v>179</v>
      </c>
      <c r="B21" s="57" t="s">
        <v>121</v>
      </c>
      <c r="C21" s="18">
        <f t="shared" ref="C21:AA21" si="6">C28</f>
        <v>5648</v>
      </c>
      <c r="D21" s="18">
        <f t="shared" si="6"/>
        <v>5911</v>
      </c>
      <c r="E21" s="18">
        <f t="shared" si="6"/>
        <v>6103</v>
      </c>
      <c r="F21" s="18">
        <f t="shared" si="6"/>
        <v>6382</v>
      </c>
      <c r="G21" s="18">
        <f t="shared" si="6"/>
        <v>6501</v>
      </c>
      <c r="H21" s="18">
        <f t="shared" si="6"/>
        <v>7101</v>
      </c>
      <c r="I21" s="18">
        <f t="shared" si="6"/>
        <v>7679</v>
      </c>
      <c r="J21" s="18">
        <f t="shared" si="6"/>
        <v>8212</v>
      </c>
      <c r="K21" s="18">
        <f t="shared" si="6"/>
        <v>8557</v>
      </c>
      <c r="L21" s="18">
        <f t="shared" si="6"/>
        <v>8860</v>
      </c>
      <c r="M21" s="18">
        <f t="shared" si="6"/>
        <v>9449</v>
      </c>
      <c r="N21" s="18">
        <f t="shared" si="6"/>
        <v>9391</v>
      </c>
      <c r="O21" s="18">
        <f t="shared" si="6"/>
        <v>9601</v>
      </c>
      <c r="P21" s="18">
        <f t="shared" si="6"/>
        <v>10167</v>
      </c>
      <c r="Q21" s="18">
        <f t="shared" si="6"/>
        <v>10317</v>
      </c>
      <c r="R21" s="18">
        <f t="shared" si="6"/>
        <v>10672</v>
      </c>
      <c r="S21" s="18">
        <f t="shared" si="6"/>
        <v>11047</v>
      </c>
      <c r="T21" s="18">
        <f t="shared" si="6"/>
        <v>11108</v>
      </c>
      <c r="U21" s="18">
        <f t="shared" si="6"/>
        <v>11223</v>
      </c>
      <c r="V21" s="18">
        <f t="shared" si="6"/>
        <v>12041</v>
      </c>
      <c r="W21" s="18">
        <f t="shared" si="6"/>
        <v>12222</v>
      </c>
      <c r="X21" s="18">
        <f t="shared" si="6"/>
        <v>12729</v>
      </c>
      <c r="Y21" s="18">
        <f t="shared" si="6"/>
        <v>11901</v>
      </c>
      <c r="Z21" s="113">
        <f t="shared" si="6"/>
        <v>12751</v>
      </c>
      <c r="AA21" s="61">
        <f t="shared" si="6"/>
        <v>13919</v>
      </c>
    </row>
    <row r="22" spans="1:27" x14ac:dyDescent="0.35">
      <c r="A22" s="56" t="s">
        <v>179</v>
      </c>
      <c r="B22" s="57" t="s">
        <v>39</v>
      </c>
      <c r="C22" s="18">
        <f t="shared" ref="C22:AA22" si="7">SUM(C39,C51,C58)</f>
        <v>3732</v>
      </c>
      <c r="D22" s="18">
        <f t="shared" si="7"/>
        <v>3842</v>
      </c>
      <c r="E22" s="18">
        <f t="shared" si="7"/>
        <v>4031</v>
      </c>
      <c r="F22" s="18">
        <f t="shared" si="7"/>
        <v>4208</v>
      </c>
      <c r="G22" s="18">
        <f t="shared" si="7"/>
        <v>4299</v>
      </c>
      <c r="H22" s="18">
        <f t="shared" si="7"/>
        <v>4482</v>
      </c>
      <c r="I22" s="18">
        <f t="shared" si="7"/>
        <v>4679</v>
      </c>
      <c r="J22" s="18">
        <f t="shared" si="7"/>
        <v>4994</v>
      </c>
      <c r="K22" s="18">
        <f t="shared" si="7"/>
        <v>5325</v>
      </c>
      <c r="L22" s="18">
        <f t="shared" si="7"/>
        <v>5382</v>
      </c>
      <c r="M22" s="18">
        <f t="shared" si="7"/>
        <v>5634</v>
      </c>
      <c r="N22" s="18">
        <f t="shared" si="7"/>
        <v>5545</v>
      </c>
      <c r="O22" s="18">
        <f t="shared" si="7"/>
        <v>5534</v>
      </c>
      <c r="P22" s="18">
        <f t="shared" si="7"/>
        <v>5607</v>
      </c>
      <c r="Q22" s="18">
        <f t="shared" si="7"/>
        <v>5674</v>
      </c>
      <c r="R22" s="18">
        <f t="shared" si="7"/>
        <v>5811</v>
      </c>
      <c r="S22" s="18">
        <f t="shared" si="7"/>
        <v>6010</v>
      </c>
      <c r="T22" s="18">
        <f t="shared" si="7"/>
        <v>6051</v>
      </c>
      <c r="U22" s="18">
        <f t="shared" si="7"/>
        <v>6154</v>
      </c>
      <c r="V22" s="18">
        <f t="shared" si="7"/>
        <v>6466</v>
      </c>
      <c r="W22" s="18">
        <f t="shared" si="7"/>
        <v>6494</v>
      </c>
      <c r="X22" s="18">
        <f t="shared" si="7"/>
        <v>6634</v>
      </c>
      <c r="Y22" s="18">
        <f t="shared" si="7"/>
        <v>6251</v>
      </c>
      <c r="Z22" s="113">
        <f t="shared" si="7"/>
        <v>6595</v>
      </c>
      <c r="AA22" s="61">
        <f t="shared" si="7"/>
        <v>7393</v>
      </c>
    </row>
    <row r="23" spans="1:27" x14ac:dyDescent="0.35">
      <c r="A23" s="56" t="s">
        <v>179</v>
      </c>
      <c r="B23" s="57" t="s">
        <v>40</v>
      </c>
      <c r="C23" s="18">
        <f t="shared" ref="C23:AA23" si="8">SUM(C37,C56)</f>
        <v>3203</v>
      </c>
      <c r="D23" s="18">
        <f t="shared" si="8"/>
        <v>3250</v>
      </c>
      <c r="E23" s="18">
        <f t="shared" si="8"/>
        <v>3417</v>
      </c>
      <c r="F23" s="18">
        <f t="shared" si="8"/>
        <v>3600</v>
      </c>
      <c r="G23" s="18">
        <f t="shared" si="8"/>
        <v>3694</v>
      </c>
      <c r="H23" s="18">
        <f t="shared" si="8"/>
        <v>3891</v>
      </c>
      <c r="I23" s="18">
        <f t="shared" si="8"/>
        <v>4023</v>
      </c>
      <c r="J23" s="18">
        <f t="shared" si="8"/>
        <v>4129</v>
      </c>
      <c r="K23" s="18">
        <f t="shared" si="8"/>
        <v>4366</v>
      </c>
      <c r="L23" s="18">
        <f t="shared" si="8"/>
        <v>4414</v>
      </c>
      <c r="M23" s="18">
        <f t="shared" si="8"/>
        <v>4650</v>
      </c>
      <c r="N23" s="18">
        <f t="shared" si="8"/>
        <v>4536</v>
      </c>
      <c r="O23" s="18">
        <f t="shared" si="8"/>
        <v>4483</v>
      </c>
      <c r="P23" s="18">
        <f t="shared" si="8"/>
        <v>4660</v>
      </c>
      <c r="Q23" s="18">
        <f t="shared" si="8"/>
        <v>4743</v>
      </c>
      <c r="R23" s="18">
        <f t="shared" si="8"/>
        <v>4993</v>
      </c>
      <c r="S23" s="18">
        <f t="shared" si="8"/>
        <v>5275</v>
      </c>
      <c r="T23" s="18">
        <f t="shared" si="8"/>
        <v>5298</v>
      </c>
      <c r="U23" s="18">
        <f t="shared" si="8"/>
        <v>5377</v>
      </c>
      <c r="V23" s="18">
        <f t="shared" si="8"/>
        <v>5652</v>
      </c>
      <c r="W23" s="18">
        <f t="shared" si="8"/>
        <v>5760</v>
      </c>
      <c r="X23" s="18">
        <f t="shared" si="8"/>
        <v>5981</v>
      </c>
      <c r="Y23" s="18">
        <f t="shared" si="8"/>
        <v>5732</v>
      </c>
      <c r="Z23" s="113">
        <f t="shared" si="8"/>
        <v>6049</v>
      </c>
      <c r="AA23" s="61">
        <f t="shared" si="8"/>
        <v>6288</v>
      </c>
    </row>
    <row r="24" spans="1:27" ht="36.65" customHeight="1" x14ac:dyDescent="0.35">
      <c r="A24" s="57" t="s">
        <v>180</v>
      </c>
      <c r="B24" s="57" t="s">
        <v>41</v>
      </c>
      <c r="C24" s="18">
        <f t="shared" ref="C24:AA24" si="9">SUM(C34,C50,C53,C57)</f>
        <v>1915</v>
      </c>
      <c r="D24" s="18">
        <f t="shared" si="9"/>
        <v>2016</v>
      </c>
      <c r="E24" s="18">
        <f t="shared" si="9"/>
        <v>2078</v>
      </c>
      <c r="F24" s="18">
        <f t="shared" si="9"/>
        <v>2210</v>
      </c>
      <c r="G24" s="18">
        <f t="shared" si="9"/>
        <v>2236</v>
      </c>
      <c r="H24" s="18">
        <f t="shared" si="9"/>
        <v>2423</v>
      </c>
      <c r="I24" s="18">
        <f t="shared" si="9"/>
        <v>2637</v>
      </c>
      <c r="J24" s="18">
        <f t="shared" si="9"/>
        <v>2861</v>
      </c>
      <c r="K24" s="18">
        <f t="shared" si="9"/>
        <v>2949</v>
      </c>
      <c r="L24" s="18">
        <f t="shared" si="9"/>
        <v>3037</v>
      </c>
      <c r="M24" s="18">
        <f t="shared" si="9"/>
        <v>3226</v>
      </c>
      <c r="N24" s="18">
        <f t="shared" si="9"/>
        <v>3266</v>
      </c>
      <c r="O24" s="18">
        <f t="shared" si="9"/>
        <v>3276</v>
      </c>
      <c r="P24" s="18">
        <f t="shared" si="9"/>
        <v>3483</v>
      </c>
      <c r="Q24" s="18">
        <f t="shared" si="9"/>
        <v>3531</v>
      </c>
      <c r="R24" s="18">
        <f t="shared" si="9"/>
        <v>3556</v>
      </c>
      <c r="S24" s="18">
        <f t="shared" si="9"/>
        <v>3696</v>
      </c>
      <c r="T24" s="18">
        <f t="shared" si="9"/>
        <v>3637</v>
      </c>
      <c r="U24" s="18">
        <f t="shared" si="9"/>
        <v>3645</v>
      </c>
      <c r="V24" s="18">
        <f t="shared" si="9"/>
        <v>3859</v>
      </c>
      <c r="W24" s="18">
        <f t="shared" si="9"/>
        <v>3836</v>
      </c>
      <c r="X24" s="18">
        <f t="shared" si="9"/>
        <v>4081</v>
      </c>
      <c r="Y24" s="18">
        <f t="shared" si="9"/>
        <v>3800</v>
      </c>
      <c r="Z24" s="113">
        <f t="shared" si="9"/>
        <v>4078</v>
      </c>
      <c r="AA24" s="61">
        <f t="shared" si="9"/>
        <v>4339</v>
      </c>
    </row>
    <row r="25" spans="1:27" x14ac:dyDescent="0.35">
      <c r="A25" s="56" t="s">
        <v>180</v>
      </c>
      <c r="B25" s="57" t="s">
        <v>42</v>
      </c>
      <c r="C25" s="18">
        <f t="shared" ref="C25:AA25" si="10">SUM(C32:C33,C36:C37,C39,C41,C46,C49,C54,C56,C58)</f>
        <v>16902</v>
      </c>
      <c r="D25" s="18">
        <f t="shared" si="10"/>
        <v>17093</v>
      </c>
      <c r="E25" s="18">
        <f t="shared" si="10"/>
        <v>17677</v>
      </c>
      <c r="F25" s="18">
        <f t="shared" si="10"/>
        <v>18478</v>
      </c>
      <c r="G25" s="18">
        <f t="shared" si="10"/>
        <v>19179</v>
      </c>
      <c r="H25" s="18">
        <f t="shared" si="10"/>
        <v>20209</v>
      </c>
      <c r="I25" s="18">
        <f t="shared" si="10"/>
        <v>21326</v>
      </c>
      <c r="J25" s="18">
        <f t="shared" si="10"/>
        <v>22364</v>
      </c>
      <c r="K25" s="18">
        <f t="shared" si="10"/>
        <v>24233</v>
      </c>
      <c r="L25" s="18">
        <f t="shared" si="10"/>
        <v>25301</v>
      </c>
      <c r="M25" s="18">
        <f t="shared" si="10"/>
        <v>26705</v>
      </c>
      <c r="N25" s="18">
        <f t="shared" si="10"/>
        <v>26395</v>
      </c>
      <c r="O25" s="18">
        <f t="shared" si="10"/>
        <v>26491</v>
      </c>
      <c r="P25" s="18">
        <f t="shared" si="10"/>
        <v>27513</v>
      </c>
      <c r="Q25" s="18">
        <f t="shared" si="10"/>
        <v>28201</v>
      </c>
      <c r="R25" s="18">
        <f t="shared" si="10"/>
        <v>29730</v>
      </c>
      <c r="S25" s="18">
        <f t="shared" si="10"/>
        <v>31491</v>
      </c>
      <c r="T25" s="18">
        <f t="shared" si="10"/>
        <v>31874</v>
      </c>
      <c r="U25" s="18">
        <f t="shared" si="10"/>
        <v>32011</v>
      </c>
      <c r="V25" s="18">
        <f t="shared" si="10"/>
        <v>33712</v>
      </c>
      <c r="W25" s="18">
        <f t="shared" si="10"/>
        <v>34232</v>
      </c>
      <c r="X25" s="18">
        <f t="shared" si="10"/>
        <v>35027</v>
      </c>
      <c r="Y25" s="18">
        <f t="shared" si="10"/>
        <v>32519</v>
      </c>
      <c r="Z25" s="113">
        <f t="shared" si="10"/>
        <v>34894</v>
      </c>
      <c r="AA25" s="61">
        <f t="shared" si="10"/>
        <v>37825</v>
      </c>
    </row>
    <row r="26" spans="1:27" x14ac:dyDescent="0.35">
      <c r="A26" s="56" t="s">
        <v>180</v>
      </c>
      <c r="B26" s="57" t="s">
        <v>43</v>
      </c>
      <c r="C26" s="18">
        <f t="shared" ref="C26:AA26" si="11">SUM(C40,C42:C44,C47:C48,C51:C52,C55,C59:C62)</f>
        <v>23902</v>
      </c>
      <c r="D26" s="18">
        <f t="shared" si="11"/>
        <v>24209</v>
      </c>
      <c r="E26" s="18">
        <f t="shared" si="11"/>
        <v>25117</v>
      </c>
      <c r="F26" s="18">
        <f t="shared" si="11"/>
        <v>26319</v>
      </c>
      <c r="G26" s="18">
        <f t="shared" si="11"/>
        <v>27294</v>
      </c>
      <c r="H26" s="18">
        <f t="shared" si="11"/>
        <v>28895</v>
      </c>
      <c r="I26" s="18">
        <f t="shared" si="11"/>
        <v>30487</v>
      </c>
      <c r="J26" s="18">
        <f t="shared" si="11"/>
        <v>32241</v>
      </c>
      <c r="K26" s="18">
        <f t="shared" si="11"/>
        <v>34226</v>
      </c>
      <c r="L26" s="18">
        <f t="shared" si="11"/>
        <v>34953</v>
      </c>
      <c r="M26" s="18">
        <f t="shared" si="11"/>
        <v>36784</v>
      </c>
      <c r="N26" s="18">
        <f t="shared" si="11"/>
        <v>35910</v>
      </c>
      <c r="O26" s="18">
        <f t="shared" si="11"/>
        <v>35841</v>
      </c>
      <c r="P26" s="18">
        <f t="shared" si="11"/>
        <v>36614</v>
      </c>
      <c r="Q26" s="18">
        <f t="shared" si="11"/>
        <v>37485</v>
      </c>
      <c r="R26" s="18">
        <f t="shared" si="11"/>
        <v>39011</v>
      </c>
      <c r="S26" s="18">
        <f t="shared" si="11"/>
        <v>41420</v>
      </c>
      <c r="T26" s="18">
        <f t="shared" si="11"/>
        <v>42390</v>
      </c>
      <c r="U26" s="18">
        <f t="shared" si="11"/>
        <v>43256</v>
      </c>
      <c r="V26" s="18">
        <f t="shared" si="11"/>
        <v>45476</v>
      </c>
      <c r="W26" s="18">
        <f t="shared" si="11"/>
        <v>46182</v>
      </c>
      <c r="X26" s="18">
        <f t="shared" si="11"/>
        <v>47888</v>
      </c>
      <c r="Y26" s="18">
        <f t="shared" si="11"/>
        <v>45989</v>
      </c>
      <c r="Z26" s="113">
        <f t="shared" si="11"/>
        <v>49272</v>
      </c>
      <c r="AA26" s="61">
        <f t="shared" si="11"/>
        <v>53217</v>
      </c>
    </row>
    <row r="27" spans="1:27" x14ac:dyDescent="0.35">
      <c r="A27" s="56" t="s">
        <v>180</v>
      </c>
      <c r="B27" s="57" t="s">
        <v>44</v>
      </c>
      <c r="C27" s="18">
        <f t="shared" ref="C27:AA27" si="12">SUM(C31,C35,C38,C45)</f>
        <v>27248</v>
      </c>
      <c r="D27" s="18">
        <f t="shared" si="12"/>
        <v>27669</v>
      </c>
      <c r="E27" s="18">
        <f t="shared" si="12"/>
        <v>28999</v>
      </c>
      <c r="F27" s="18">
        <f t="shared" si="12"/>
        <v>31191</v>
      </c>
      <c r="G27" s="18">
        <f t="shared" si="12"/>
        <v>32622</v>
      </c>
      <c r="H27" s="18">
        <f t="shared" si="12"/>
        <v>34614</v>
      </c>
      <c r="I27" s="18">
        <f t="shared" si="12"/>
        <v>37358</v>
      </c>
      <c r="J27" s="18">
        <f t="shared" si="12"/>
        <v>39820</v>
      </c>
      <c r="K27" s="18">
        <f t="shared" si="12"/>
        <v>42386</v>
      </c>
      <c r="L27" s="18">
        <f t="shared" si="12"/>
        <v>44765</v>
      </c>
      <c r="M27" s="18">
        <f t="shared" si="12"/>
        <v>46463</v>
      </c>
      <c r="N27" s="18">
        <f t="shared" si="12"/>
        <v>47179</v>
      </c>
      <c r="O27" s="18">
        <f t="shared" si="12"/>
        <v>47061</v>
      </c>
      <c r="P27" s="18">
        <f t="shared" si="12"/>
        <v>47907</v>
      </c>
      <c r="Q27" s="18">
        <f t="shared" si="12"/>
        <v>49882</v>
      </c>
      <c r="R27" s="18">
        <f t="shared" si="12"/>
        <v>52167</v>
      </c>
      <c r="S27" s="18">
        <f t="shared" si="12"/>
        <v>53696</v>
      </c>
      <c r="T27" s="18">
        <f t="shared" si="12"/>
        <v>53914</v>
      </c>
      <c r="U27" s="18">
        <f t="shared" si="12"/>
        <v>55072</v>
      </c>
      <c r="V27" s="18">
        <f t="shared" si="12"/>
        <v>57491</v>
      </c>
      <c r="W27" s="18">
        <f t="shared" si="12"/>
        <v>59092</v>
      </c>
      <c r="X27" s="18">
        <f t="shared" si="12"/>
        <v>61909</v>
      </c>
      <c r="Y27" s="18">
        <f t="shared" si="12"/>
        <v>58415</v>
      </c>
      <c r="Z27" s="113">
        <f t="shared" si="12"/>
        <v>63255</v>
      </c>
      <c r="AA27" s="61">
        <f t="shared" si="12"/>
        <v>70334</v>
      </c>
    </row>
    <row r="28" spans="1:27" ht="28.5" customHeight="1" x14ac:dyDescent="0.35">
      <c r="A28" s="57" t="s">
        <v>181</v>
      </c>
      <c r="B28" s="57" t="s">
        <v>45</v>
      </c>
      <c r="C28" s="18">
        <f t="shared" ref="C28:AA28" si="13">SUM(C34,C46,C49,C50,C53,C57)</f>
        <v>5648</v>
      </c>
      <c r="D28" s="18">
        <f t="shared" si="13"/>
        <v>5911</v>
      </c>
      <c r="E28" s="18">
        <f t="shared" si="13"/>
        <v>6103</v>
      </c>
      <c r="F28" s="18">
        <f t="shared" si="13"/>
        <v>6382</v>
      </c>
      <c r="G28" s="18">
        <f t="shared" si="13"/>
        <v>6501</v>
      </c>
      <c r="H28" s="18">
        <f t="shared" si="13"/>
        <v>7101</v>
      </c>
      <c r="I28" s="18">
        <f t="shared" si="13"/>
        <v>7679</v>
      </c>
      <c r="J28" s="18">
        <f t="shared" si="13"/>
        <v>8212</v>
      </c>
      <c r="K28" s="18">
        <f t="shared" si="13"/>
        <v>8557</v>
      </c>
      <c r="L28" s="18">
        <f t="shared" si="13"/>
        <v>8860</v>
      </c>
      <c r="M28" s="18">
        <f t="shared" si="13"/>
        <v>9449</v>
      </c>
      <c r="N28" s="18">
        <f t="shared" si="13"/>
        <v>9391</v>
      </c>
      <c r="O28" s="18">
        <f t="shared" si="13"/>
        <v>9601</v>
      </c>
      <c r="P28" s="18">
        <f t="shared" si="13"/>
        <v>10167</v>
      </c>
      <c r="Q28" s="18">
        <f t="shared" si="13"/>
        <v>10317</v>
      </c>
      <c r="R28" s="18">
        <f t="shared" si="13"/>
        <v>10672</v>
      </c>
      <c r="S28" s="18">
        <f t="shared" si="13"/>
        <v>11047</v>
      </c>
      <c r="T28" s="18">
        <f t="shared" si="13"/>
        <v>11108</v>
      </c>
      <c r="U28" s="18">
        <f t="shared" si="13"/>
        <v>11223</v>
      </c>
      <c r="V28" s="18">
        <f t="shared" si="13"/>
        <v>12041</v>
      </c>
      <c r="W28" s="18">
        <f t="shared" si="13"/>
        <v>12222</v>
      </c>
      <c r="X28" s="18">
        <f t="shared" si="13"/>
        <v>12729</v>
      </c>
      <c r="Y28" s="18">
        <f t="shared" si="13"/>
        <v>11901</v>
      </c>
      <c r="Z28" s="113">
        <f t="shared" si="13"/>
        <v>12751</v>
      </c>
      <c r="AA28" s="61">
        <f t="shared" si="13"/>
        <v>13919</v>
      </c>
    </row>
    <row r="29" spans="1:27" x14ac:dyDescent="0.35">
      <c r="A29" s="56" t="s">
        <v>181</v>
      </c>
      <c r="B29" s="57" t="s">
        <v>120</v>
      </c>
      <c r="C29" s="18">
        <f t="shared" ref="C29:AA29" si="14">C23</f>
        <v>3203</v>
      </c>
      <c r="D29" s="18">
        <f t="shared" si="14"/>
        <v>3250</v>
      </c>
      <c r="E29" s="18">
        <f t="shared" si="14"/>
        <v>3417</v>
      </c>
      <c r="F29" s="18">
        <f t="shared" si="14"/>
        <v>3600</v>
      </c>
      <c r="G29" s="18">
        <f t="shared" si="14"/>
        <v>3694</v>
      </c>
      <c r="H29" s="18">
        <f t="shared" si="14"/>
        <v>3891</v>
      </c>
      <c r="I29" s="18">
        <f t="shared" si="14"/>
        <v>4023</v>
      </c>
      <c r="J29" s="18">
        <f t="shared" si="14"/>
        <v>4129</v>
      </c>
      <c r="K29" s="18">
        <f t="shared" si="14"/>
        <v>4366</v>
      </c>
      <c r="L29" s="18">
        <f t="shared" si="14"/>
        <v>4414</v>
      </c>
      <c r="M29" s="18">
        <f t="shared" si="14"/>
        <v>4650</v>
      </c>
      <c r="N29" s="18">
        <f t="shared" si="14"/>
        <v>4536</v>
      </c>
      <c r="O29" s="18">
        <f t="shared" si="14"/>
        <v>4483</v>
      </c>
      <c r="P29" s="18">
        <f t="shared" si="14"/>
        <v>4660</v>
      </c>
      <c r="Q29" s="18">
        <f t="shared" si="14"/>
        <v>4743</v>
      </c>
      <c r="R29" s="18">
        <f t="shared" si="14"/>
        <v>4993</v>
      </c>
      <c r="S29" s="18">
        <f t="shared" si="14"/>
        <v>5275</v>
      </c>
      <c r="T29" s="18">
        <f t="shared" si="14"/>
        <v>5298</v>
      </c>
      <c r="U29" s="18">
        <f t="shared" si="14"/>
        <v>5377</v>
      </c>
      <c r="V29" s="18">
        <f t="shared" si="14"/>
        <v>5652</v>
      </c>
      <c r="W29" s="18">
        <f t="shared" si="14"/>
        <v>5760</v>
      </c>
      <c r="X29" s="18">
        <f t="shared" si="14"/>
        <v>5981</v>
      </c>
      <c r="Y29" s="18">
        <f t="shared" si="14"/>
        <v>5732</v>
      </c>
      <c r="Z29" s="113">
        <f t="shared" si="14"/>
        <v>6049</v>
      </c>
      <c r="AA29" s="61">
        <f t="shared" si="14"/>
        <v>6288</v>
      </c>
    </row>
    <row r="30" spans="1:27" x14ac:dyDescent="0.35">
      <c r="A30" s="56" t="s">
        <v>181</v>
      </c>
      <c r="B30" s="57" t="s">
        <v>46</v>
      </c>
      <c r="C30" s="18">
        <f t="shared" ref="C30:Z30" si="15">C15-SUM(C28:C29)</f>
        <v>61114</v>
      </c>
      <c r="D30" s="18">
        <f t="shared" si="15"/>
        <v>61827</v>
      </c>
      <c r="E30" s="18">
        <f t="shared" si="15"/>
        <v>64351</v>
      </c>
      <c r="F30" s="18">
        <f t="shared" si="15"/>
        <v>68218</v>
      </c>
      <c r="G30" s="18">
        <f t="shared" si="15"/>
        <v>71135</v>
      </c>
      <c r="H30" s="18">
        <f t="shared" si="15"/>
        <v>75150</v>
      </c>
      <c r="I30" s="18">
        <f t="shared" si="15"/>
        <v>80107</v>
      </c>
      <c r="J30" s="18">
        <f t="shared" si="15"/>
        <v>84945</v>
      </c>
      <c r="K30" s="18">
        <f t="shared" si="15"/>
        <v>90872</v>
      </c>
      <c r="L30" s="18">
        <f t="shared" si="15"/>
        <v>94782</v>
      </c>
      <c r="M30" s="18">
        <f t="shared" si="15"/>
        <v>99081</v>
      </c>
      <c r="N30" s="18">
        <f t="shared" si="15"/>
        <v>98821</v>
      </c>
      <c r="O30" s="18">
        <f t="shared" si="15"/>
        <v>98587</v>
      </c>
      <c r="P30" s="18">
        <f t="shared" si="15"/>
        <v>100689</v>
      </c>
      <c r="Q30" s="18">
        <f t="shared" si="15"/>
        <v>104041</v>
      </c>
      <c r="R30" s="18">
        <f t="shared" si="15"/>
        <v>108798</v>
      </c>
      <c r="S30" s="18">
        <f t="shared" si="15"/>
        <v>113980</v>
      </c>
      <c r="T30" s="18">
        <f t="shared" si="15"/>
        <v>115410</v>
      </c>
      <c r="U30" s="18">
        <f t="shared" si="15"/>
        <v>117383</v>
      </c>
      <c r="V30" s="18">
        <f t="shared" si="15"/>
        <v>122845</v>
      </c>
      <c r="W30" s="18">
        <f t="shared" si="15"/>
        <v>125359</v>
      </c>
      <c r="X30" s="18">
        <f t="shared" si="15"/>
        <v>130193</v>
      </c>
      <c r="Y30" s="18">
        <f t="shared" si="15"/>
        <v>123091</v>
      </c>
      <c r="Z30" s="113">
        <f t="shared" si="15"/>
        <v>132699</v>
      </c>
      <c r="AA30" s="61">
        <f t="shared" ref="AA30" si="16">AA15-SUM(AA28:AA29)</f>
        <v>145507</v>
      </c>
    </row>
    <row r="31" spans="1:27" ht="30" customHeight="1" x14ac:dyDescent="0.35">
      <c r="A31" s="57" t="s">
        <v>47</v>
      </c>
      <c r="B31" s="57" t="s">
        <v>22</v>
      </c>
      <c r="C31" s="19">
        <v>5041</v>
      </c>
      <c r="D31" s="19">
        <v>5045</v>
      </c>
      <c r="E31" s="19">
        <v>5132</v>
      </c>
      <c r="F31" s="19">
        <v>5558</v>
      </c>
      <c r="G31" s="19">
        <v>5809</v>
      </c>
      <c r="H31" s="19">
        <v>5899</v>
      </c>
      <c r="I31" s="19">
        <v>6237</v>
      </c>
      <c r="J31" s="19">
        <v>6594</v>
      </c>
      <c r="K31" s="19">
        <v>7525</v>
      </c>
      <c r="L31" s="19">
        <v>8457</v>
      </c>
      <c r="M31" s="19">
        <v>9453</v>
      </c>
      <c r="N31" s="19">
        <v>9286</v>
      </c>
      <c r="O31" s="19">
        <v>9635</v>
      </c>
      <c r="P31" s="19">
        <v>9868</v>
      </c>
      <c r="Q31" s="19">
        <v>10662</v>
      </c>
      <c r="R31" s="19">
        <v>11269</v>
      </c>
      <c r="S31" s="19">
        <v>11444</v>
      </c>
      <c r="T31" s="19">
        <v>10951</v>
      </c>
      <c r="U31" s="19">
        <v>9825</v>
      </c>
      <c r="V31" s="19">
        <v>9570</v>
      </c>
      <c r="W31" s="19">
        <v>9904</v>
      </c>
      <c r="X31" s="19">
        <v>10276</v>
      </c>
      <c r="Y31" s="62">
        <v>9230</v>
      </c>
      <c r="Z31" s="113">
        <v>9544</v>
      </c>
      <c r="AA31" s="61">
        <v>10847</v>
      </c>
    </row>
    <row r="32" spans="1:27" x14ac:dyDescent="0.35">
      <c r="A32" s="56" t="s">
        <v>47</v>
      </c>
      <c r="B32" s="57" t="s">
        <v>23</v>
      </c>
      <c r="C32" s="19">
        <v>3193</v>
      </c>
      <c r="D32" s="19">
        <v>3170</v>
      </c>
      <c r="E32" s="19">
        <v>3278</v>
      </c>
      <c r="F32" s="19">
        <v>3511</v>
      </c>
      <c r="G32" s="19">
        <v>3656</v>
      </c>
      <c r="H32" s="19">
        <v>3672</v>
      </c>
      <c r="I32" s="19">
        <v>3886</v>
      </c>
      <c r="J32" s="19">
        <v>4098</v>
      </c>
      <c r="K32" s="19">
        <v>4619</v>
      </c>
      <c r="L32" s="19">
        <v>5137</v>
      </c>
      <c r="M32" s="19">
        <v>5598</v>
      </c>
      <c r="N32" s="19">
        <v>5483</v>
      </c>
      <c r="O32" s="19">
        <v>5527</v>
      </c>
      <c r="P32" s="19">
        <v>5793</v>
      </c>
      <c r="Q32" s="19">
        <v>5935</v>
      </c>
      <c r="R32" s="19">
        <v>6389</v>
      </c>
      <c r="S32" s="19">
        <v>7014</v>
      </c>
      <c r="T32" s="19">
        <v>6994</v>
      </c>
      <c r="U32" s="19">
        <v>6657</v>
      </c>
      <c r="V32" s="19">
        <v>6912</v>
      </c>
      <c r="W32" s="19">
        <v>6784</v>
      </c>
      <c r="X32" s="19">
        <v>6656</v>
      </c>
      <c r="Y32" s="62">
        <v>6153</v>
      </c>
      <c r="Z32" s="113">
        <v>6545</v>
      </c>
      <c r="AA32" s="61">
        <v>7059</v>
      </c>
    </row>
    <row r="33" spans="1:27" x14ac:dyDescent="0.35">
      <c r="A33" s="56" t="s">
        <v>47</v>
      </c>
      <c r="B33" s="57" t="s">
        <v>29</v>
      </c>
      <c r="C33" s="19">
        <v>1070</v>
      </c>
      <c r="D33" s="19">
        <v>1089</v>
      </c>
      <c r="E33" s="19">
        <v>1130</v>
      </c>
      <c r="F33" s="19">
        <v>1149</v>
      </c>
      <c r="G33" s="19">
        <v>1180</v>
      </c>
      <c r="H33" s="19">
        <v>1244</v>
      </c>
      <c r="I33" s="19">
        <v>1279</v>
      </c>
      <c r="J33" s="19">
        <v>1320</v>
      </c>
      <c r="K33" s="19">
        <v>1471</v>
      </c>
      <c r="L33" s="19">
        <v>1544</v>
      </c>
      <c r="M33" s="19">
        <v>1578</v>
      </c>
      <c r="N33" s="19">
        <v>1521</v>
      </c>
      <c r="O33" s="19">
        <v>1536</v>
      </c>
      <c r="P33" s="19">
        <v>1558</v>
      </c>
      <c r="Q33" s="19">
        <v>1584</v>
      </c>
      <c r="R33" s="19">
        <v>1689</v>
      </c>
      <c r="S33" s="19">
        <v>1817</v>
      </c>
      <c r="T33" s="19">
        <v>1751</v>
      </c>
      <c r="U33" s="19">
        <v>1865</v>
      </c>
      <c r="V33" s="19">
        <v>1884</v>
      </c>
      <c r="W33" s="19">
        <v>1984</v>
      </c>
      <c r="X33" s="19">
        <v>2125</v>
      </c>
      <c r="Y33" s="62">
        <v>1946</v>
      </c>
      <c r="Z33" s="113">
        <v>2186</v>
      </c>
      <c r="AA33" s="61">
        <v>2401</v>
      </c>
    </row>
    <row r="34" spans="1:27" x14ac:dyDescent="0.35">
      <c r="A34" s="56" t="s">
        <v>47</v>
      </c>
      <c r="B34" s="57" t="s">
        <v>24</v>
      </c>
      <c r="C34" s="19">
        <v>1013</v>
      </c>
      <c r="D34" s="19">
        <v>1067</v>
      </c>
      <c r="E34" s="19">
        <v>1106</v>
      </c>
      <c r="F34" s="19">
        <v>1176</v>
      </c>
      <c r="G34" s="19">
        <v>1193</v>
      </c>
      <c r="H34" s="19">
        <v>1293</v>
      </c>
      <c r="I34" s="19">
        <v>1400</v>
      </c>
      <c r="J34" s="19">
        <v>1536</v>
      </c>
      <c r="K34" s="19">
        <v>1582</v>
      </c>
      <c r="L34" s="19">
        <v>1634</v>
      </c>
      <c r="M34" s="19">
        <v>1720</v>
      </c>
      <c r="N34" s="19">
        <v>1714</v>
      </c>
      <c r="O34" s="19">
        <v>1699</v>
      </c>
      <c r="P34" s="19">
        <v>1785</v>
      </c>
      <c r="Q34" s="19">
        <v>1817</v>
      </c>
      <c r="R34" s="19">
        <v>1832</v>
      </c>
      <c r="S34" s="19">
        <v>1885</v>
      </c>
      <c r="T34" s="19">
        <v>1862</v>
      </c>
      <c r="U34" s="19">
        <v>1907</v>
      </c>
      <c r="V34" s="19">
        <v>2045</v>
      </c>
      <c r="W34" s="19">
        <v>2042</v>
      </c>
      <c r="X34" s="19">
        <v>2151</v>
      </c>
      <c r="Y34" s="62">
        <v>2000</v>
      </c>
      <c r="Z34" s="113">
        <v>2185</v>
      </c>
      <c r="AA34" s="61">
        <v>2383</v>
      </c>
    </row>
    <row r="35" spans="1:27" x14ac:dyDescent="0.35">
      <c r="A35" s="56" t="s">
        <v>47</v>
      </c>
      <c r="B35" s="57" t="s">
        <v>25</v>
      </c>
      <c r="C35" s="19">
        <v>9623</v>
      </c>
      <c r="D35" s="19">
        <v>9741</v>
      </c>
      <c r="E35" s="19">
        <v>10507</v>
      </c>
      <c r="F35" s="19">
        <v>11376</v>
      </c>
      <c r="G35" s="19">
        <v>12218</v>
      </c>
      <c r="H35" s="19">
        <v>13260</v>
      </c>
      <c r="I35" s="19">
        <v>14482</v>
      </c>
      <c r="J35" s="19">
        <v>15321</v>
      </c>
      <c r="K35" s="19">
        <v>16068</v>
      </c>
      <c r="L35" s="19">
        <v>16912</v>
      </c>
      <c r="M35" s="19">
        <v>16930</v>
      </c>
      <c r="N35" s="19">
        <v>17806</v>
      </c>
      <c r="O35" s="19">
        <v>17758</v>
      </c>
      <c r="P35" s="19">
        <v>17777</v>
      </c>
      <c r="Q35" s="19">
        <v>18579</v>
      </c>
      <c r="R35" s="19">
        <v>19313</v>
      </c>
      <c r="S35" s="19">
        <v>20020</v>
      </c>
      <c r="T35" s="19">
        <v>20518</v>
      </c>
      <c r="U35" s="19">
        <v>22411</v>
      </c>
      <c r="V35" s="19">
        <v>23882</v>
      </c>
      <c r="W35" s="19">
        <v>24659</v>
      </c>
      <c r="X35" s="19">
        <v>25759</v>
      </c>
      <c r="Y35" s="62">
        <v>24200</v>
      </c>
      <c r="Z35" s="113">
        <v>26582</v>
      </c>
      <c r="AA35" s="61">
        <v>29713</v>
      </c>
    </row>
    <row r="36" spans="1:27" x14ac:dyDescent="0.35">
      <c r="A36" s="56" t="s">
        <v>47</v>
      </c>
      <c r="B36" s="57" t="s">
        <v>2</v>
      </c>
      <c r="C36" s="19">
        <v>426</v>
      </c>
      <c r="D36" s="19">
        <v>444</v>
      </c>
      <c r="E36" s="19">
        <v>458</v>
      </c>
      <c r="F36" s="19">
        <v>458</v>
      </c>
      <c r="G36" s="19">
        <v>481</v>
      </c>
      <c r="H36" s="19">
        <v>518</v>
      </c>
      <c r="I36" s="19">
        <v>550</v>
      </c>
      <c r="J36" s="19">
        <v>589</v>
      </c>
      <c r="K36" s="19">
        <v>634</v>
      </c>
      <c r="L36" s="19">
        <v>686</v>
      </c>
      <c r="M36" s="19">
        <v>708</v>
      </c>
      <c r="N36" s="19">
        <v>688</v>
      </c>
      <c r="O36" s="19">
        <v>678</v>
      </c>
      <c r="P36" s="19">
        <v>701</v>
      </c>
      <c r="Q36" s="19">
        <v>706</v>
      </c>
      <c r="R36" s="19">
        <v>709</v>
      </c>
      <c r="S36" s="19">
        <v>801</v>
      </c>
      <c r="T36" s="19">
        <v>850</v>
      </c>
      <c r="U36" s="19">
        <v>896</v>
      </c>
      <c r="V36" s="19">
        <v>930</v>
      </c>
      <c r="W36" s="19">
        <v>1037</v>
      </c>
      <c r="X36" s="19">
        <v>1091</v>
      </c>
      <c r="Y36" s="62">
        <v>1023</v>
      </c>
      <c r="Z36" s="113">
        <v>1158</v>
      </c>
      <c r="AA36" s="61">
        <v>1251</v>
      </c>
    </row>
    <row r="37" spans="1:27" x14ac:dyDescent="0.35">
      <c r="A37" s="56" t="s">
        <v>47</v>
      </c>
      <c r="B37" s="57" t="s">
        <v>3</v>
      </c>
      <c r="C37" s="19">
        <v>1879</v>
      </c>
      <c r="D37" s="19">
        <v>1940</v>
      </c>
      <c r="E37" s="19">
        <v>2065</v>
      </c>
      <c r="F37" s="19">
        <v>2195</v>
      </c>
      <c r="G37" s="19">
        <v>2236</v>
      </c>
      <c r="H37" s="19">
        <v>2375</v>
      </c>
      <c r="I37" s="19">
        <v>2464</v>
      </c>
      <c r="J37" s="19">
        <v>2528</v>
      </c>
      <c r="K37" s="19">
        <v>2662</v>
      </c>
      <c r="L37" s="19">
        <v>2682</v>
      </c>
      <c r="M37" s="19">
        <v>2847</v>
      </c>
      <c r="N37" s="19">
        <v>2775</v>
      </c>
      <c r="O37" s="19">
        <v>2704</v>
      </c>
      <c r="P37" s="19">
        <v>2824</v>
      </c>
      <c r="Q37" s="19">
        <v>2881</v>
      </c>
      <c r="R37" s="19">
        <v>3036</v>
      </c>
      <c r="S37" s="19">
        <v>3165</v>
      </c>
      <c r="T37" s="19">
        <v>3152</v>
      </c>
      <c r="U37" s="19">
        <v>3220</v>
      </c>
      <c r="V37" s="19">
        <v>3395</v>
      </c>
      <c r="W37" s="19">
        <v>3393</v>
      </c>
      <c r="X37" s="19">
        <v>3559</v>
      </c>
      <c r="Y37" s="62">
        <v>3397</v>
      </c>
      <c r="Z37" s="113">
        <v>3537</v>
      </c>
      <c r="AA37" s="61">
        <v>3782</v>
      </c>
    </row>
    <row r="38" spans="1:27" x14ac:dyDescent="0.35">
      <c r="A38" s="56" t="s">
        <v>47</v>
      </c>
      <c r="B38" s="57" t="s">
        <v>30</v>
      </c>
      <c r="C38" s="19">
        <v>1826</v>
      </c>
      <c r="D38" s="19">
        <v>1836</v>
      </c>
      <c r="E38" s="19">
        <v>1979</v>
      </c>
      <c r="F38" s="19">
        <v>2068</v>
      </c>
      <c r="G38" s="19">
        <v>2160</v>
      </c>
      <c r="H38" s="19">
        <v>2313</v>
      </c>
      <c r="I38" s="19">
        <v>2438</v>
      </c>
      <c r="J38" s="19">
        <v>2527</v>
      </c>
      <c r="K38" s="19">
        <v>2602</v>
      </c>
      <c r="L38" s="19">
        <v>2711</v>
      </c>
      <c r="M38" s="19">
        <v>2778</v>
      </c>
      <c r="N38" s="19">
        <v>2778</v>
      </c>
      <c r="O38" s="19">
        <v>2813</v>
      </c>
      <c r="P38" s="19">
        <v>2906</v>
      </c>
      <c r="Q38" s="19">
        <v>2981</v>
      </c>
      <c r="R38" s="19">
        <v>3082</v>
      </c>
      <c r="S38" s="19">
        <v>3174</v>
      </c>
      <c r="T38" s="19">
        <v>3235</v>
      </c>
      <c r="U38" s="19">
        <v>3258</v>
      </c>
      <c r="V38" s="19">
        <v>3368</v>
      </c>
      <c r="W38" s="19">
        <v>3454</v>
      </c>
      <c r="X38" s="19">
        <v>3624</v>
      </c>
      <c r="Y38" s="62">
        <v>3454</v>
      </c>
      <c r="Z38" s="113">
        <v>3691</v>
      </c>
      <c r="AA38" s="61">
        <v>3929</v>
      </c>
    </row>
    <row r="39" spans="1:27" x14ac:dyDescent="0.35">
      <c r="A39" s="56" t="s">
        <v>47</v>
      </c>
      <c r="B39" s="57" t="s">
        <v>4</v>
      </c>
      <c r="C39" s="19">
        <v>1066</v>
      </c>
      <c r="D39" s="19">
        <v>1100</v>
      </c>
      <c r="E39" s="19">
        <v>1146</v>
      </c>
      <c r="F39" s="19">
        <v>1225</v>
      </c>
      <c r="G39" s="19">
        <v>1255</v>
      </c>
      <c r="H39" s="19">
        <v>1293</v>
      </c>
      <c r="I39" s="19">
        <v>1357</v>
      </c>
      <c r="J39" s="19">
        <v>1472</v>
      </c>
      <c r="K39" s="19">
        <v>1576</v>
      </c>
      <c r="L39" s="19">
        <v>1625</v>
      </c>
      <c r="M39" s="19">
        <v>1707</v>
      </c>
      <c r="N39" s="19">
        <v>1678</v>
      </c>
      <c r="O39" s="19">
        <v>1646</v>
      </c>
      <c r="P39" s="19">
        <v>1669</v>
      </c>
      <c r="Q39" s="19">
        <v>1682</v>
      </c>
      <c r="R39" s="19">
        <v>1695</v>
      </c>
      <c r="S39" s="19">
        <v>1737</v>
      </c>
      <c r="T39" s="19">
        <v>1762</v>
      </c>
      <c r="U39" s="19">
        <v>1788</v>
      </c>
      <c r="V39" s="19">
        <v>1929</v>
      </c>
      <c r="W39" s="19">
        <v>1882</v>
      </c>
      <c r="X39" s="19">
        <v>1897</v>
      </c>
      <c r="Y39" s="62">
        <v>1818</v>
      </c>
      <c r="Z39" s="113">
        <v>1953</v>
      </c>
      <c r="AA39" s="61">
        <v>2185</v>
      </c>
    </row>
    <row r="40" spans="1:27" x14ac:dyDescent="0.35">
      <c r="A40" s="56" t="s">
        <v>47</v>
      </c>
      <c r="B40" s="57" t="s">
        <v>32</v>
      </c>
      <c r="C40" s="19">
        <v>743</v>
      </c>
      <c r="D40" s="19">
        <v>762</v>
      </c>
      <c r="E40" s="19">
        <v>779</v>
      </c>
      <c r="F40" s="19">
        <v>813</v>
      </c>
      <c r="G40" s="19">
        <v>831</v>
      </c>
      <c r="H40" s="19">
        <v>882</v>
      </c>
      <c r="I40" s="19">
        <v>918</v>
      </c>
      <c r="J40" s="19">
        <v>982</v>
      </c>
      <c r="K40" s="19">
        <v>1017</v>
      </c>
      <c r="L40" s="19">
        <v>1012</v>
      </c>
      <c r="M40" s="19">
        <v>1042</v>
      </c>
      <c r="N40" s="19">
        <v>1003</v>
      </c>
      <c r="O40" s="19">
        <v>974</v>
      </c>
      <c r="P40" s="19">
        <v>1012</v>
      </c>
      <c r="Q40" s="19">
        <v>1050</v>
      </c>
      <c r="R40" s="19">
        <v>1107</v>
      </c>
      <c r="S40" s="19">
        <v>1207</v>
      </c>
      <c r="T40" s="19">
        <v>1256</v>
      </c>
      <c r="U40" s="19">
        <v>1274</v>
      </c>
      <c r="V40" s="19">
        <v>1379</v>
      </c>
      <c r="W40" s="19">
        <v>1415</v>
      </c>
      <c r="X40" s="19">
        <v>1448</v>
      </c>
      <c r="Y40" s="62">
        <v>1301</v>
      </c>
      <c r="Z40" s="113">
        <v>1435</v>
      </c>
      <c r="AA40" s="61">
        <v>1605</v>
      </c>
    </row>
    <row r="41" spans="1:27" x14ac:dyDescent="0.35">
      <c r="A41" s="56" t="s">
        <v>47</v>
      </c>
      <c r="B41" s="57" t="s">
        <v>5</v>
      </c>
      <c r="C41" s="19">
        <v>758</v>
      </c>
      <c r="D41" s="19">
        <v>766</v>
      </c>
      <c r="E41" s="19">
        <v>791</v>
      </c>
      <c r="F41" s="19">
        <v>816</v>
      </c>
      <c r="G41" s="19">
        <v>870</v>
      </c>
      <c r="H41" s="19">
        <v>929</v>
      </c>
      <c r="I41" s="19">
        <v>979</v>
      </c>
      <c r="J41" s="19">
        <v>1010</v>
      </c>
      <c r="K41" s="19">
        <v>1112</v>
      </c>
      <c r="L41" s="19">
        <v>1160</v>
      </c>
      <c r="M41" s="19">
        <v>1175</v>
      </c>
      <c r="N41" s="19">
        <v>1147</v>
      </c>
      <c r="O41" s="19">
        <v>1162</v>
      </c>
      <c r="P41" s="19">
        <v>1197</v>
      </c>
      <c r="Q41" s="19">
        <v>1237</v>
      </c>
      <c r="R41" s="19">
        <v>1360</v>
      </c>
      <c r="S41" s="19">
        <v>1448</v>
      </c>
      <c r="T41" s="19">
        <v>1493</v>
      </c>
      <c r="U41" s="19">
        <v>1562</v>
      </c>
      <c r="V41" s="19">
        <v>1658</v>
      </c>
      <c r="W41" s="19">
        <v>1744</v>
      </c>
      <c r="X41" s="19">
        <v>1820</v>
      </c>
      <c r="Y41" s="62">
        <v>1714</v>
      </c>
      <c r="Z41" s="113">
        <v>1918</v>
      </c>
      <c r="AA41" s="61">
        <v>2055</v>
      </c>
    </row>
    <row r="42" spans="1:27" x14ac:dyDescent="0.35">
      <c r="A42" s="56" t="s">
        <v>47</v>
      </c>
      <c r="B42" s="57" t="s">
        <v>6</v>
      </c>
      <c r="C42" s="19">
        <v>552</v>
      </c>
      <c r="D42" s="19">
        <v>568</v>
      </c>
      <c r="E42" s="19">
        <v>597</v>
      </c>
      <c r="F42" s="19">
        <v>619</v>
      </c>
      <c r="G42" s="19">
        <v>640</v>
      </c>
      <c r="H42" s="19">
        <v>677</v>
      </c>
      <c r="I42" s="19">
        <v>710</v>
      </c>
      <c r="J42" s="19">
        <v>714</v>
      </c>
      <c r="K42" s="19">
        <v>738</v>
      </c>
      <c r="L42" s="19">
        <v>738</v>
      </c>
      <c r="M42" s="19">
        <v>791</v>
      </c>
      <c r="N42" s="19">
        <v>757</v>
      </c>
      <c r="O42" s="19">
        <v>756</v>
      </c>
      <c r="P42" s="19">
        <v>767</v>
      </c>
      <c r="Q42" s="19">
        <v>816</v>
      </c>
      <c r="R42" s="19">
        <v>893</v>
      </c>
      <c r="S42" s="19">
        <v>956</v>
      </c>
      <c r="T42" s="19">
        <v>991</v>
      </c>
      <c r="U42" s="19">
        <v>1012</v>
      </c>
      <c r="V42" s="19">
        <v>1071</v>
      </c>
      <c r="W42" s="19">
        <v>1083</v>
      </c>
      <c r="X42" s="19">
        <v>1080</v>
      </c>
      <c r="Y42" s="62">
        <v>1073</v>
      </c>
      <c r="Z42" s="113">
        <v>1155</v>
      </c>
      <c r="AA42" s="61">
        <v>1232</v>
      </c>
    </row>
    <row r="43" spans="1:27" x14ac:dyDescent="0.35">
      <c r="A43" s="56" t="s">
        <v>47</v>
      </c>
      <c r="B43" s="57" t="s">
        <v>8</v>
      </c>
      <c r="C43" s="19">
        <v>2067</v>
      </c>
      <c r="D43" s="19">
        <v>2041</v>
      </c>
      <c r="E43" s="19">
        <v>2111</v>
      </c>
      <c r="F43" s="19">
        <v>2193</v>
      </c>
      <c r="G43" s="19">
        <v>2268</v>
      </c>
      <c r="H43" s="19">
        <v>2454</v>
      </c>
      <c r="I43" s="19">
        <v>2602</v>
      </c>
      <c r="J43" s="19">
        <v>2793</v>
      </c>
      <c r="K43" s="19">
        <v>2965</v>
      </c>
      <c r="L43" s="19">
        <v>3021</v>
      </c>
      <c r="M43" s="19">
        <v>3252</v>
      </c>
      <c r="N43" s="19">
        <v>3192</v>
      </c>
      <c r="O43" s="19">
        <v>3221</v>
      </c>
      <c r="P43" s="19">
        <v>3185</v>
      </c>
      <c r="Q43" s="19">
        <v>3170</v>
      </c>
      <c r="R43" s="19">
        <v>3283</v>
      </c>
      <c r="S43" s="19">
        <v>3413</v>
      </c>
      <c r="T43" s="19">
        <v>3558</v>
      </c>
      <c r="U43" s="19">
        <v>3560</v>
      </c>
      <c r="V43" s="19">
        <v>3669</v>
      </c>
      <c r="W43" s="19">
        <v>3814</v>
      </c>
      <c r="X43" s="19">
        <v>3995</v>
      </c>
      <c r="Y43" s="62">
        <v>3800</v>
      </c>
      <c r="Z43" s="113">
        <v>4074</v>
      </c>
      <c r="AA43" s="61">
        <v>4199</v>
      </c>
    </row>
    <row r="44" spans="1:27" x14ac:dyDescent="0.35">
      <c r="A44" s="56" t="s">
        <v>47</v>
      </c>
      <c r="B44" s="57" t="s">
        <v>9</v>
      </c>
      <c r="C44" s="19">
        <v>3810</v>
      </c>
      <c r="D44" s="19">
        <v>3855</v>
      </c>
      <c r="E44" s="19">
        <v>3996</v>
      </c>
      <c r="F44" s="19">
        <v>4116</v>
      </c>
      <c r="G44" s="19">
        <v>4285</v>
      </c>
      <c r="H44" s="19">
        <v>4498</v>
      </c>
      <c r="I44" s="19">
        <v>4708</v>
      </c>
      <c r="J44" s="19">
        <v>4919</v>
      </c>
      <c r="K44" s="19">
        <v>5356</v>
      </c>
      <c r="L44" s="19">
        <v>5550</v>
      </c>
      <c r="M44" s="19">
        <v>5793</v>
      </c>
      <c r="N44" s="19">
        <v>5616</v>
      </c>
      <c r="O44" s="19">
        <v>5659</v>
      </c>
      <c r="P44" s="19">
        <v>5713</v>
      </c>
      <c r="Q44" s="19">
        <v>5945</v>
      </c>
      <c r="R44" s="19">
        <v>6250</v>
      </c>
      <c r="S44" s="19">
        <v>6585</v>
      </c>
      <c r="T44" s="19">
        <v>6728</v>
      </c>
      <c r="U44" s="19">
        <v>6906</v>
      </c>
      <c r="V44" s="19">
        <v>7130</v>
      </c>
      <c r="W44" s="19">
        <v>7029</v>
      </c>
      <c r="X44" s="19">
        <v>7331</v>
      </c>
      <c r="Y44" s="62">
        <v>7204</v>
      </c>
      <c r="Z44" s="113">
        <v>7718</v>
      </c>
      <c r="AA44" s="61">
        <v>8439</v>
      </c>
    </row>
    <row r="45" spans="1:27" x14ac:dyDescent="0.35">
      <c r="A45" s="56" t="s">
        <v>47</v>
      </c>
      <c r="B45" s="57" t="s">
        <v>33</v>
      </c>
      <c r="C45" s="19">
        <v>10758</v>
      </c>
      <c r="D45" s="19">
        <v>11047</v>
      </c>
      <c r="E45" s="19">
        <v>11381</v>
      </c>
      <c r="F45" s="19">
        <v>12189</v>
      </c>
      <c r="G45" s="19">
        <v>12435</v>
      </c>
      <c r="H45" s="19">
        <v>13142</v>
      </c>
      <c r="I45" s="19">
        <v>14201</v>
      </c>
      <c r="J45" s="19">
        <v>15378</v>
      </c>
      <c r="K45" s="19">
        <v>16191</v>
      </c>
      <c r="L45" s="19">
        <v>16685</v>
      </c>
      <c r="M45" s="19">
        <v>17302</v>
      </c>
      <c r="N45" s="19">
        <v>17309</v>
      </c>
      <c r="O45" s="19">
        <v>16855</v>
      </c>
      <c r="P45" s="19">
        <v>17356</v>
      </c>
      <c r="Q45" s="19">
        <v>17660</v>
      </c>
      <c r="R45" s="19">
        <v>18503</v>
      </c>
      <c r="S45" s="19">
        <v>19058</v>
      </c>
      <c r="T45" s="19">
        <v>19210</v>
      </c>
      <c r="U45" s="19">
        <v>19578</v>
      </c>
      <c r="V45" s="19">
        <v>20671</v>
      </c>
      <c r="W45" s="19">
        <v>21075</v>
      </c>
      <c r="X45" s="19">
        <v>22250</v>
      </c>
      <c r="Y45" s="62">
        <v>21531</v>
      </c>
      <c r="Z45" s="113">
        <v>23438</v>
      </c>
      <c r="AA45" s="61">
        <v>25845</v>
      </c>
    </row>
    <row r="46" spans="1:27" x14ac:dyDescent="0.35">
      <c r="A46" s="56" t="s">
        <v>47</v>
      </c>
      <c r="B46" s="57" t="s">
        <v>10</v>
      </c>
      <c r="C46" s="19">
        <v>2667</v>
      </c>
      <c r="D46" s="19">
        <v>2801</v>
      </c>
      <c r="E46" s="19">
        <v>2903</v>
      </c>
      <c r="F46" s="19">
        <v>3029</v>
      </c>
      <c r="G46" s="19">
        <v>3083</v>
      </c>
      <c r="H46" s="19">
        <v>3396</v>
      </c>
      <c r="I46" s="19">
        <v>3676</v>
      </c>
      <c r="J46" s="19">
        <v>3914</v>
      </c>
      <c r="K46" s="19">
        <v>4086</v>
      </c>
      <c r="L46" s="19">
        <v>4204</v>
      </c>
      <c r="M46" s="19">
        <v>4409</v>
      </c>
      <c r="N46" s="19">
        <v>4306</v>
      </c>
      <c r="O46" s="19">
        <v>4524</v>
      </c>
      <c r="P46" s="19">
        <v>4792</v>
      </c>
      <c r="Q46" s="19">
        <v>4932</v>
      </c>
      <c r="R46" s="19">
        <v>5201</v>
      </c>
      <c r="S46" s="19">
        <v>5409</v>
      </c>
      <c r="T46" s="19">
        <v>5483</v>
      </c>
      <c r="U46" s="19">
        <v>5612</v>
      </c>
      <c r="V46" s="19">
        <v>6025</v>
      </c>
      <c r="W46" s="19">
        <v>6169</v>
      </c>
      <c r="X46" s="19">
        <v>6373</v>
      </c>
      <c r="Y46" s="62">
        <v>5894</v>
      </c>
      <c r="Z46" s="113">
        <v>6298</v>
      </c>
      <c r="AA46" s="61">
        <v>6957</v>
      </c>
    </row>
    <row r="47" spans="1:27" x14ac:dyDescent="0.35">
      <c r="A47" s="56" t="s">
        <v>47</v>
      </c>
      <c r="B47" s="57" t="s">
        <v>11</v>
      </c>
      <c r="C47" s="19">
        <v>795</v>
      </c>
      <c r="D47" s="19">
        <v>772</v>
      </c>
      <c r="E47" s="19">
        <v>821</v>
      </c>
      <c r="F47" s="19">
        <v>888</v>
      </c>
      <c r="G47" s="19">
        <v>935</v>
      </c>
      <c r="H47" s="19">
        <v>979</v>
      </c>
      <c r="I47" s="19">
        <v>1062</v>
      </c>
      <c r="J47" s="19">
        <v>1104</v>
      </c>
      <c r="K47" s="19">
        <v>1120</v>
      </c>
      <c r="L47" s="19">
        <v>1120</v>
      </c>
      <c r="M47" s="19">
        <v>1189</v>
      </c>
      <c r="N47" s="19">
        <v>1172</v>
      </c>
      <c r="O47" s="19">
        <v>1143</v>
      </c>
      <c r="P47" s="19">
        <v>1192</v>
      </c>
      <c r="Q47" s="19">
        <v>1233</v>
      </c>
      <c r="R47" s="19">
        <v>1195</v>
      </c>
      <c r="S47" s="19">
        <v>1285</v>
      </c>
      <c r="T47" s="19">
        <v>1291</v>
      </c>
      <c r="U47" s="19">
        <v>1296</v>
      </c>
      <c r="V47" s="19">
        <v>1280</v>
      </c>
      <c r="W47" s="19">
        <v>1201</v>
      </c>
      <c r="X47" s="19">
        <v>1162</v>
      </c>
      <c r="Y47" s="62">
        <v>1026</v>
      </c>
      <c r="Z47" s="113">
        <v>1102</v>
      </c>
      <c r="AA47" s="61">
        <v>1129</v>
      </c>
    </row>
    <row r="48" spans="1:27" x14ac:dyDescent="0.35">
      <c r="A48" s="56" t="s">
        <v>47</v>
      </c>
      <c r="B48" s="57" t="s">
        <v>12</v>
      </c>
      <c r="C48" s="19">
        <v>656</v>
      </c>
      <c r="D48" s="19">
        <v>680</v>
      </c>
      <c r="E48" s="19">
        <v>733</v>
      </c>
      <c r="F48" s="19">
        <v>758</v>
      </c>
      <c r="G48" s="19">
        <v>784</v>
      </c>
      <c r="H48" s="19">
        <v>826</v>
      </c>
      <c r="I48" s="19">
        <v>880</v>
      </c>
      <c r="J48" s="19">
        <v>909</v>
      </c>
      <c r="K48" s="19">
        <v>919</v>
      </c>
      <c r="L48" s="19">
        <v>959</v>
      </c>
      <c r="M48" s="19">
        <v>1004</v>
      </c>
      <c r="N48" s="19">
        <v>978</v>
      </c>
      <c r="O48" s="19">
        <v>994</v>
      </c>
      <c r="P48" s="19">
        <v>1039</v>
      </c>
      <c r="Q48" s="19">
        <v>1081</v>
      </c>
      <c r="R48" s="19">
        <v>1189</v>
      </c>
      <c r="S48" s="19">
        <v>1263</v>
      </c>
      <c r="T48" s="19">
        <v>1349</v>
      </c>
      <c r="U48" s="19">
        <v>1393</v>
      </c>
      <c r="V48" s="19">
        <v>1465</v>
      </c>
      <c r="W48" s="19">
        <v>1561</v>
      </c>
      <c r="X48" s="19">
        <v>1630</v>
      </c>
      <c r="Y48" s="62">
        <v>1582</v>
      </c>
      <c r="Z48" s="113">
        <v>1720</v>
      </c>
      <c r="AA48" s="61">
        <v>1831</v>
      </c>
    </row>
    <row r="49" spans="1:27" x14ac:dyDescent="0.35">
      <c r="A49" s="56" t="s">
        <v>47</v>
      </c>
      <c r="B49" s="57" t="s">
        <v>13</v>
      </c>
      <c r="C49" s="19">
        <v>1066</v>
      </c>
      <c r="D49" s="19">
        <v>1094</v>
      </c>
      <c r="E49" s="19">
        <v>1122</v>
      </c>
      <c r="F49" s="19">
        <v>1143</v>
      </c>
      <c r="G49" s="19">
        <v>1182</v>
      </c>
      <c r="H49" s="19">
        <v>1282</v>
      </c>
      <c r="I49" s="19">
        <v>1366</v>
      </c>
      <c r="J49" s="19">
        <v>1437</v>
      </c>
      <c r="K49" s="19">
        <v>1522</v>
      </c>
      <c r="L49" s="19">
        <v>1619</v>
      </c>
      <c r="M49" s="19">
        <v>1814</v>
      </c>
      <c r="N49" s="19">
        <v>1819</v>
      </c>
      <c r="O49" s="19">
        <v>1801</v>
      </c>
      <c r="P49" s="19">
        <v>1892</v>
      </c>
      <c r="Q49" s="19">
        <v>1854</v>
      </c>
      <c r="R49" s="19">
        <v>1915</v>
      </c>
      <c r="S49" s="19">
        <v>1942</v>
      </c>
      <c r="T49" s="19">
        <v>1988</v>
      </c>
      <c r="U49" s="19">
        <v>1966</v>
      </c>
      <c r="V49" s="19">
        <v>2157</v>
      </c>
      <c r="W49" s="19">
        <v>2217</v>
      </c>
      <c r="X49" s="19">
        <v>2275</v>
      </c>
      <c r="Y49" s="62">
        <v>2207</v>
      </c>
      <c r="Z49" s="113">
        <v>2375</v>
      </c>
      <c r="AA49" s="61">
        <v>2623</v>
      </c>
    </row>
    <row r="50" spans="1:27" x14ac:dyDescent="0.35">
      <c r="A50" s="56" t="s">
        <v>47</v>
      </c>
      <c r="B50" s="57" t="s">
        <v>7</v>
      </c>
      <c r="C50" s="19">
        <v>248</v>
      </c>
      <c r="D50" s="19">
        <v>267</v>
      </c>
      <c r="E50" s="19">
        <v>275</v>
      </c>
      <c r="F50" s="19">
        <v>300</v>
      </c>
      <c r="G50" s="19">
        <v>301</v>
      </c>
      <c r="H50" s="19">
        <v>333</v>
      </c>
      <c r="I50" s="19">
        <v>362</v>
      </c>
      <c r="J50" s="19">
        <v>389</v>
      </c>
      <c r="K50" s="19">
        <v>399</v>
      </c>
      <c r="L50" s="19">
        <v>411</v>
      </c>
      <c r="M50" s="19">
        <v>438</v>
      </c>
      <c r="N50" s="19">
        <v>432</v>
      </c>
      <c r="O50" s="19">
        <v>449</v>
      </c>
      <c r="P50" s="19">
        <v>472</v>
      </c>
      <c r="Q50" s="19">
        <v>470</v>
      </c>
      <c r="R50" s="19">
        <v>469</v>
      </c>
      <c r="S50" s="19">
        <v>488</v>
      </c>
      <c r="T50" s="19">
        <v>480</v>
      </c>
      <c r="U50" s="19">
        <v>482</v>
      </c>
      <c r="V50" s="19">
        <v>500</v>
      </c>
      <c r="W50" s="19">
        <v>524</v>
      </c>
      <c r="X50" s="19">
        <v>565</v>
      </c>
      <c r="Y50" s="62">
        <v>549</v>
      </c>
      <c r="Z50" s="113">
        <v>581</v>
      </c>
      <c r="AA50" s="61">
        <v>583</v>
      </c>
    </row>
    <row r="51" spans="1:27" x14ac:dyDescent="0.35">
      <c r="A51" s="56" t="s">
        <v>47</v>
      </c>
      <c r="B51" s="57" t="s">
        <v>14</v>
      </c>
      <c r="C51" s="19">
        <v>1293</v>
      </c>
      <c r="D51" s="19">
        <v>1346</v>
      </c>
      <c r="E51" s="19">
        <v>1394</v>
      </c>
      <c r="F51" s="19">
        <v>1419</v>
      </c>
      <c r="G51" s="19">
        <v>1409</v>
      </c>
      <c r="H51" s="19">
        <v>1496</v>
      </c>
      <c r="I51" s="19">
        <v>1535</v>
      </c>
      <c r="J51" s="19">
        <v>1650</v>
      </c>
      <c r="K51" s="19">
        <v>1768</v>
      </c>
      <c r="L51" s="19">
        <v>1799</v>
      </c>
      <c r="M51" s="19">
        <v>1873</v>
      </c>
      <c r="N51" s="19">
        <v>1828</v>
      </c>
      <c r="O51" s="19">
        <v>1826</v>
      </c>
      <c r="P51" s="19">
        <v>1836</v>
      </c>
      <c r="Q51" s="19">
        <v>1907</v>
      </c>
      <c r="R51" s="19">
        <v>2027</v>
      </c>
      <c r="S51" s="19">
        <v>2080</v>
      </c>
      <c r="T51" s="19">
        <v>2063</v>
      </c>
      <c r="U51" s="19">
        <v>2117</v>
      </c>
      <c r="V51" s="19">
        <v>2176</v>
      </c>
      <c r="W51" s="19">
        <v>2188</v>
      </c>
      <c r="X51" s="19">
        <v>2291</v>
      </c>
      <c r="Y51" s="62">
        <v>2265</v>
      </c>
      <c r="Z51" s="113">
        <v>2379</v>
      </c>
      <c r="AA51" s="61">
        <v>2656</v>
      </c>
    </row>
    <row r="52" spans="1:27" x14ac:dyDescent="0.35">
      <c r="A52" s="56" t="s">
        <v>47</v>
      </c>
      <c r="B52" s="57" t="s">
        <v>31</v>
      </c>
      <c r="C52" s="19">
        <v>3781</v>
      </c>
      <c r="D52" s="19">
        <v>3783</v>
      </c>
      <c r="E52" s="19">
        <v>3905</v>
      </c>
      <c r="F52" s="19">
        <v>4158</v>
      </c>
      <c r="G52" s="19">
        <v>4317</v>
      </c>
      <c r="H52" s="19">
        <v>4571</v>
      </c>
      <c r="I52" s="19">
        <v>4827</v>
      </c>
      <c r="J52" s="19">
        <v>5139</v>
      </c>
      <c r="K52" s="19">
        <v>5405</v>
      </c>
      <c r="L52" s="19">
        <v>5474</v>
      </c>
      <c r="M52" s="19">
        <v>5845</v>
      </c>
      <c r="N52" s="19">
        <v>5695</v>
      </c>
      <c r="O52" s="19">
        <v>5656</v>
      </c>
      <c r="P52" s="19">
        <v>5777</v>
      </c>
      <c r="Q52" s="19">
        <v>5898</v>
      </c>
      <c r="R52" s="19">
        <v>6188</v>
      </c>
      <c r="S52" s="19">
        <v>6897</v>
      </c>
      <c r="T52" s="19">
        <v>6987</v>
      </c>
      <c r="U52" s="19">
        <v>7191</v>
      </c>
      <c r="V52" s="19">
        <v>7716</v>
      </c>
      <c r="W52" s="19">
        <v>7901</v>
      </c>
      <c r="X52" s="19">
        <v>8274</v>
      </c>
      <c r="Y52" s="62">
        <v>8013</v>
      </c>
      <c r="Z52" s="113">
        <v>8505</v>
      </c>
      <c r="AA52" s="61">
        <v>9208</v>
      </c>
    </row>
    <row r="53" spans="1:27" x14ac:dyDescent="0.35">
      <c r="A53" s="56" t="s">
        <v>47</v>
      </c>
      <c r="B53" s="57" t="s">
        <v>15</v>
      </c>
      <c r="C53" s="19">
        <v>274</v>
      </c>
      <c r="D53" s="19">
        <v>290</v>
      </c>
      <c r="E53" s="19">
        <v>308</v>
      </c>
      <c r="F53" s="19">
        <v>325</v>
      </c>
      <c r="G53" s="19">
        <v>326</v>
      </c>
      <c r="H53" s="19">
        <v>359</v>
      </c>
      <c r="I53" s="19">
        <v>396</v>
      </c>
      <c r="J53" s="19">
        <v>428</v>
      </c>
      <c r="K53" s="19">
        <v>434</v>
      </c>
      <c r="L53" s="19">
        <v>451</v>
      </c>
      <c r="M53" s="19">
        <v>481</v>
      </c>
      <c r="N53" s="19">
        <v>484</v>
      </c>
      <c r="O53" s="19">
        <v>495</v>
      </c>
      <c r="P53" s="19">
        <v>534</v>
      </c>
      <c r="Q53" s="19">
        <v>547</v>
      </c>
      <c r="R53" s="19">
        <v>526</v>
      </c>
      <c r="S53" s="19">
        <v>540</v>
      </c>
      <c r="T53" s="19">
        <v>559</v>
      </c>
      <c r="U53" s="19">
        <v>548</v>
      </c>
      <c r="V53" s="19">
        <v>552</v>
      </c>
      <c r="W53" s="19">
        <v>515</v>
      </c>
      <c r="X53" s="19">
        <v>555</v>
      </c>
      <c r="Y53" s="62">
        <v>512</v>
      </c>
      <c r="Z53" s="113">
        <v>553</v>
      </c>
      <c r="AA53" s="61">
        <v>603</v>
      </c>
    </row>
    <row r="54" spans="1:27" x14ac:dyDescent="0.35">
      <c r="A54" s="56" t="s">
        <v>47</v>
      </c>
      <c r="B54" s="57" t="s">
        <v>16</v>
      </c>
      <c r="C54" s="19">
        <v>2080</v>
      </c>
      <c r="D54" s="19">
        <v>1983</v>
      </c>
      <c r="E54" s="19">
        <v>1941</v>
      </c>
      <c r="F54" s="19">
        <v>1983</v>
      </c>
      <c r="G54" s="19">
        <v>2143</v>
      </c>
      <c r="H54" s="19">
        <v>2291</v>
      </c>
      <c r="I54" s="19">
        <v>2423</v>
      </c>
      <c r="J54" s="19">
        <v>2523</v>
      </c>
      <c r="K54" s="19">
        <v>2866</v>
      </c>
      <c r="L54" s="19">
        <v>2954</v>
      </c>
      <c r="M54" s="19">
        <v>3012</v>
      </c>
      <c r="N54" s="19">
        <v>3178</v>
      </c>
      <c r="O54" s="19">
        <v>3072</v>
      </c>
      <c r="P54" s="19">
        <v>3149</v>
      </c>
      <c r="Q54" s="19">
        <v>3443</v>
      </c>
      <c r="R54" s="19">
        <v>3690</v>
      </c>
      <c r="S54" s="19">
        <v>3855</v>
      </c>
      <c r="T54" s="19">
        <v>4029</v>
      </c>
      <c r="U54" s="19">
        <v>4039</v>
      </c>
      <c r="V54" s="19">
        <v>4204</v>
      </c>
      <c r="W54" s="19">
        <v>4231</v>
      </c>
      <c r="X54" s="19">
        <v>4363</v>
      </c>
      <c r="Y54" s="62">
        <v>3864</v>
      </c>
      <c r="Z54" s="113">
        <v>4149</v>
      </c>
      <c r="AA54" s="61">
        <v>4454</v>
      </c>
    </row>
    <row r="55" spans="1:27" x14ac:dyDescent="0.35">
      <c r="A55" s="56" t="s">
        <v>47</v>
      </c>
      <c r="B55" s="57" t="s">
        <v>26</v>
      </c>
      <c r="C55" s="19">
        <v>2300</v>
      </c>
      <c r="D55" s="19">
        <v>2320</v>
      </c>
      <c r="E55" s="19">
        <v>2450</v>
      </c>
      <c r="F55" s="19">
        <v>2571</v>
      </c>
      <c r="G55" s="19">
        <v>2648</v>
      </c>
      <c r="H55" s="19">
        <v>2734</v>
      </c>
      <c r="I55" s="19">
        <v>2882</v>
      </c>
      <c r="J55" s="19">
        <v>3021</v>
      </c>
      <c r="K55" s="19">
        <v>3178</v>
      </c>
      <c r="L55" s="19">
        <v>3106</v>
      </c>
      <c r="M55" s="19">
        <v>3303</v>
      </c>
      <c r="N55" s="19">
        <v>3180</v>
      </c>
      <c r="O55" s="19">
        <v>3162</v>
      </c>
      <c r="P55" s="19">
        <v>3291</v>
      </c>
      <c r="Q55" s="19">
        <v>3347</v>
      </c>
      <c r="R55" s="19">
        <v>3530</v>
      </c>
      <c r="S55" s="19">
        <v>3876</v>
      </c>
      <c r="T55" s="19">
        <v>3995</v>
      </c>
      <c r="U55" s="19">
        <v>3938</v>
      </c>
      <c r="V55" s="19">
        <v>4185</v>
      </c>
      <c r="W55" s="19">
        <v>4343</v>
      </c>
      <c r="X55" s="19">
        <v>4492</v>
      </c>
      <c r="Y55" s="62">
        <v>4348</v>
      </c>
      <c r="Z55" s="113">
        <v>4796</v>
      </c>
      <c r="AA55" s="61">
        <v>4857</v>
      </c>
    </row>
    <row r="56" spans="1:27" x14ac:dyDescent="0.35">
      <c r="A56" s="56" t="s">
        <v>47</v>
      </c>
      <c r="B56" s="57" t="s">
        <v>17</v>
      </c>
      <c r="C56" s="19">
        <v>1324</v>
      </c>
      <c r="D56" s="19">
        <v>1310</v>
      </c>
      <c r="E56" s="19">
        <v>1352</v>
      </c>
      <c r="F56" s="19">
        <v>1405</v>
      </c>
      <c r="G56" s="19">
        <v>1458</v>
      </c>
      <c r="H56" s="19">
        <v>1516</v>
      </c>
      <c r="I56" s="19">
        <v>1559</v>
      </c>
      <c r="J56" s="19">
        <v>1601</v>
      </c>
      <c r="K56" s="19">
        <v>1704</v>
      </c>
      <c r="L56" s="19">
        <v>1732</v>
      </c>
      <c r="M56" s="19">
        <v>1803</v>
      </c>
      <c r="N56" s="19">
        <v>1761</v>
      </c>
      <c r="O56" s="19">
        <v>1779</v>
      </c>
      <c r="P56" s="19">
        <v>1836</v>
      </c>
      <c r="Q56" s="19">
        <v>1862</v>
      </c>
      <c r="R56" s="19">
        <v>1957</v>
      </c>
      <c r="S56" s="19">
        <v>2110</v>
      </c>
      <c r="T56" s="19">
        <v>2146</v>
      </c>
      <c r="U56" s="19">
        <v>2157</v>
      </c>
      <c r="V56" s="19">
        <v>2257</v>
      </c>
      <c r="W56" s="19">
        <v>2367</v>
      </c>
      <c r="X56" s="19">
        <v>2422</v>
      </c>
      <c r="Y56" s="62">
        <v>2335</v>
      </c>
      <c r="Z56" s="113">
        <v>2512</v>
      </c>
      <c r="AA56" s="61">
        <v>2506</v>
      </c>
    </row>
    <row r="57" spans="1:27" x14ac:dyDescent="0.35">
      <c r="A57" s="56" t="s">
        <v>47</v>
      </c>
      <c r="B57" s="57" t="s">
        <v>18</v>
      </c>
      <c r="C57" s="19">
        <v>380</v>
      </c>
      <c r="D57" s="19">
        <v>392</v>
      </c>
      <c r="E57" s="19">
        <v>389</v>
      </c>
      <c r="F57" s="19">
        <v>409</v>
      </c>
      <c r="G57" s="19">
        <v>416</v>
      </c>
      <c r="H57" s="19">
        <v>438</v>
      </c>
      <c r="I57" s="19">
        <v>479</v>
      </c>
      <c r="J57" s="19">
        <v>508</v>
      </c>
      <c r="K57" s="19">
        <v>534</v>
      </c>
      <c r="L57" s="19">
        <v>541</v>
      </c>
      <c r="M57" s="19">
        <v>587</v>
      </c>
      <c r="N57" s="19">
        <v>636</v>
      </c>
      <c r="O57" s="19">
        <v>633</v>
      </c>
      <c r="P57" s="19">
        <v>692</v>
      </c>
      <c r="Q57" s="19">
        <v>697</v>
      </c>
      <c r="R57" s="19">
        <v>729</v>
      </c>
      <c r="S57" s="19">
        <v>783</v>
      </c>
      <c r="T57" s="19">
        <v>736</v>
      </c>
      <c r="U57" s="19">
        <v>708</v>
      </c>
      <c r="V57" s="19">
        <v>762</v>
      </c>
      <c r="W57" s="19">
        <v>755</v>
      </c>
      <c r="X57" s="19">
        <v>810</v>
      </c>
      <c r="Y57" s="62">
        <v>739</v>
      </c>
      <c r="Z57" s="113">
        <v>759</v>
      </c>
      <c r="AA57" s="61">
        <v>770</v>
      </c>
    </row>
    <row r="58" spans="1:27" x14ac:dyDescent="0.35">
      <c r="A58" s="56" t="s">
        <v>47</v>
      </c>
      <c r="B58" s="57" t="s">
        <v>19</v>
      </c>
      <c r="C58" s="19">
        <v>1373</v>
      </c>
      <c r="D58" s="19">
        <v>1396</v>
      </c>
      <c r="E58" s="19">
        <v>1491</v>
      </c>
      <c r="F58" s="19">
        <v>1564</v>
      </c>
      <c r="G58" s="19">
        <v>1635</v>
      </c>
      <c r="H58" s="19">
        <v>1693</v>
      </c>
      <c r="I58" s="19">
        <v>1787</v>
      </c>
      <c r="J58" s="19">
        <v>1872</v>
      </c>
      <c r="K58" s="19">
        <v>1981</v>
      </c>
      <c r="L58" s="19">
        <v>1958</v>
      </c>
      <c r="M58" s="19">
        <v>2054</v>
      </c>
      <c r="N58" s="19">
        <v>2039</v>
      </c>
      <c r="O58" s="19">
        <v>2062</v>
      </c>
      <c r="P58" s="19">
        <v>2102</v>
      </c>
      <c r="Q58" s="19">
        <v>2085</v>
      </c>
      <c r="R58" s="19">
        <v>2089</v>
      </c>
      <c r="S58" s="19">
        <v>2193</v>
      </c>
      <c r="T58" s="19">
        <v>2226</v>
      </c>
      <c r="U58" s="19">
        <v>2249</v>
      </c>
      <c r="V58" s="19">
        <v>2361</v>
      </c>
      <c r="W58" s="19">
        <v>2424</v>
      </c>
      <c r="X58" s="19">
        <v>2446</v>
      </c>
      <c r="Y58" s="62">
        <v>2168</v>
      </c>
      <c r="Z58" s="113">
        <v>2263</v>
      </c>
      <c r="AA58" s="61">
        <v>2552</v>
      </c>
    </row>
    <row r="59" spans="1:27" x14ac:dyDescent="0.35">
      <c r="A59" s="56" t="s">
        <v>47</v>
      </c>
      <c r="B59" s="57" t="s">
        <v>20</v>
      </c>
      <c r="C59" s="19">
        <v>3495</v>
      </c>
      <c r="D59" s="19">
        <v>3539</v>
      </c>
      <c r="E59" s="19">
        <v>3609</v>
      </c>
      <c r="F59" s="19">
        <v>3798</v>
      </c>
      <c r="G59" s="19">
        <v>3958</v>
      </c>
      <c r="H59" s="19">
        <v>4213</v>
      </c>
      <c r="I59" s="19">
        <v>4448</v>
      </c>
      <c r="J59" s="19">
        <v>4769</v>
      </c>
      <c r="K59" s="19">
        <v>5181</v>
      </c>
      <c r="L59" s="19">
        <v>5271</v>
      </c>
      <c r="M59" s="19">
        <v>5591</v>
      </c>
      <c r="N59" s="19">
        <v>5526</v>
      </c>
      <c r="O59" s="19">
        <v>5446</v>
      </c>
      <c r="P59" s="19">
        <v>5550</v>
      </c>
      <c r="Q59" s="19">
        <v>5707</v>
      </c>
      <c r="R59" s="19">
        <v>5981</v>
      </c>
      <c r="S59" s="19">
        <v>6210</v>
      </c>
      <c r="T59" s="19">
        <v>6226</v>
      </c>
      <c r="U59" s="19">
        <v>6381</v>
      </c>
      <c r="V59" s="19">
        <v>6795</v>
      </c>
      <c r="W59" s="19">
        <v>6741</v>
      </c>
      <c r="X59" s="19">
        <v>6881</v>
      </c>
      <c r="Y59" s="62">
        <v>6476</v>
      </c>
      <c r="Z59" s="113">
        <v>6670</v>
      </c>
      <c r="AA59" s="61">
        <v>7463</v>
      </c>
    </row>
    <row r="60" spans="1:27" x14ac:dyDescent="0.35">
      <c r="A60" s="56" t="s">
        <v>47</v>
      </c>
      <c r="B60" s="57" t="s">
        <v>21</v>
      </c>
      <c r="C60" s="19">
        <v>1280</v>
      </c>
      <c r="D60" s="19">
        <v>1330</v>
      </c>
      <c r="E60" s="19">
        <v>1418</v>
      </c>
      <c r="F60" s="19">
        <v>1527</v>
      </c>
      <c r="G60" s="19">
        <v>1588</v>
      </c>
      <c r="H60" s="19">
        <v>1722</v>
      </c>
      <c r="I60" s="19">
        <v>1800</v>
      </c>
      <c r="J60" s="19">
        <v>1923</v>
      </c>
      <c r="K60" s="19">
        <v>1984</v>
      </c>
      <c r="L60" s="19">
        <v>2136</v>
      </c>
      <c r="M60" s="19">
        <v>2129</v>
      </c>
      <c r="N60" s="19">
        <v>2164</v>
      </c>
      <c r="O60" s="19">
        <v>2105</v>
      </c>
      <c r="P60" s="19">
        <v>2136</v>
      </c>
      <c r="Q60" s="19">
        <v>2200</v>
      </c>
      <c r="R60" s="19">
        <v>2292</v>
      </c>
      <c r="S60" s="19">
        <v>2281</v>
      </c>
      <c r="T60" s="19">
        <v>2279</v>
      </c>
      <c r="U60" s="19">
        <v>2291</v>
      </c>
      <c r="V60" s="19">
        <v>2430</v>
      </c>
      <c r="W60" s="19">
        <v>2383</v>
      </c>
      <c r="X60" s="19">
        <v>2580</v>
      </c>
      <c r="Y60" s="62">
        <v>2408</v>
      </c>
      <c r="Z60" s="113">
        <v>2667</v>
      </c>
      <c r="AA60" s="61">
        <v>2778</v>
      </c>
    </row>
    <row r="61" spans="1:27" x14ac:dyDescent="0.35">
      <c r="A61" s="56" t="s">
        <v>47</v>
      </c>
      <c r="B61" s="57" t="s">
        <v>27</v>
      </c>
      <c r="C61" s="19">
        <v>843</v>
      </c>
      <c r="D61" s="19">
        <v>860</v>
      </c>
      <c r="E61" s="19">
        <v>905</v>
      </c>
      <c r="F61" s="19">
        <v>978</v>
      </c>
      <c r="G61" s="19">
        <v>1014</v>
      </c>
      <c r="H61" s="19">
        <v>1063</v>
      </c>
      <c r="I61" s="19">
        <v>1154</v>
      </c>
      <c r="J61" s="19">
        <v>1238</v>
      </c>
      <c r="K61" s="19">
        <v>1317</v>
      </c>
      <c r="L61" s="19">
        <v>1330</v>
      </c>
      <c r="M61" s="19">
        <v>1408</v>
      </c>
      <c r="N61" s="19">
        <v>1381</v>
      </c>
      <c r="O61" s="19">
        <v>1383</v>
      </c>
      <c r="P61" s="19">
        <v>1425</v>
      </c>
      <c r="Q61" s="19">
        <v>1377</v>
      </c>
      <c r="R61" s="19">
        <v>1385</v>
      </c>
      <c r="S61" s="19">
        <v>1480</v>
      </c>
      <c r="T61" s="19">
        <v>1518</v>
      </c>
      <c r="U61" s="19">
        <v>1656</v>
      </c>
      <c r="V61" s="19">
        <v>1731</v>
      </c>
      <c r="W61" s="19">
        <v>1838</v>
      </c>
      <c r="X61" s="19">
        <v>1916</v>
      </c>
      <c r="Y61" s="62">
        <v>1756</v>
      </c>
      <c r="Z61" s="113">
        <v>1878</v>
      </c>
      <c r="AA61" s="61">
        <v>2029</v>
      </c>
    </row>
    <row r="62" spans="1:27" x14ac:dyDescent="0.35">
      <c r="A62" s="56" t="s">
        <v>47</v>
      </c>
      <c r="B62" s="57" t="s">
        <v>28</v>
      </c>
      <c r="C62" s="19">
        <v>2287</v>
      </c>
      <c r="D62" s="19">
        <v>2353</v>
      </c>
      <c r="E62" s="19">
        <v>2399</v>
      </c>
      <c r="F62" s="19">
        <v>2481</v>
      </c>
      <c r="G62" s="19">
        <v>2617</v>
      </c>
      <c r="H62" s="19">
        <v>2780</v>
      </c>
      <c r="I62" s="19">
        <v>2961</v>
      </c>
      <c r="J62" s="19">
        <v>3080</v>
      </c>
      <c r="K62" s="19">
        <v>3278</v>
      </c>
      <c r="L62" s="19">
        <v>3437</v>
      </c>
      <c r="M62" s="19">
        <v>3564</v>
      </c>
      <c r="N62" s="19">
        <v>3418</v>
      </c>
      <c r="O62" s="19">
        <v>3516</v>
      </c>
      <c r="P62" s="19">
        <v>3691</v>
      </c>
      <c r="Q62" s="19">
        <v>3754</v>
      </c>
      <c r="R62" s="19">
        <v>3691</v>
      </c>
      <c r="S62" s="19">
        <v>3887</v>
      </c>
      <c r="T62" s="19">
        <v>4149</v>
      </c>
      <c r="U62" s="19">
        <v>4241</v>
      </c>
      <c r="V62" s="19">
        <v>4449</v>
      </c>
      <c r="W62" s="19">
        <v>4685</v>
      </c>
      <c r="X62" s="19">
        <v>4808</v>
      </c>
      <c r="Y62" s="62">
        <v>4737</v>
      </c>
      <c r="Z62" s="113">
        <v>5173</v>
      </c>
      <c r="AA62" s="61">
        <v>5791</v>
      </c>
    </row>
    <row r="63" spans="1:27" ht="29.15" customHeight="1" x14ac:dyDescent="0.35">
      <c r="A63" s="57" t="s">
        <v>182</v>
      </c>
      <c r="B63" s="57" t="s">
        <v>54</v>
      </c>
      <c r="C63" s="59">
        <v>7070.5793030000004</v>
      </c>
      <c r="D63" s="59">
        <v>7082.2943619999996</v>
      </c>
      <c r="E63" s="59">
        <v>7242.3159770000002</v>
      </c>
      <c r="F63" s="59">
        <v>7833.1134089999996</v>
      </c>
      <c r="G63" s="59">
        <v>8215.1094460000004</v>
      </c>
      <c r="H63" s="59">
        <v>8330.1795930000008</v>
      </c>
      <c r="I63" s="59">
        <v>8827.7518099999998</v>
      </c>
      <c r="J63" s="59">
        <v>9333.6351680000007</v>
      </c>
      <c r="K63" s="59">
        <v>10660.123836999999</v>
      </c>
      <c r="L63" s="59">
        <v>11952.859114999999</v>
      </c>
      <c r="M63" s="59">
        <v>13314.123911000001</v>
      </c>
      <c r="N63" s="59">
        <v>12959.230878</v>
      </c>
      <c r="O63" s="59">
        <v>13385.127130000001</v>
      </c>
      <c r="P63" s="59">
        <v>13788.915352010001</v>
      </c>
      <c r="Q63" s="59">
        <v>14712.2125</v>
      </c>
      <c r="R63" s="59">
        <v>15535.092978520001</v>
      </c>
      <c r="S63" s="59">
        <v>16133.720334</v>
      </c>
      <c r="T63" s="59">
        <v>15642.451957339999</v>
      </c>
      <c r="U63" s="59">
        <v>14337.098693350001</v>
      </c>
      <c r="V63" s="59">
        <v>14255.966773460001</v>
      </c>
      <c r="W63" s="59">
        <v>14502.347673439999</v>
      </c>
      <c r="X63" s="59">
        <v>14802.10305629</v>
      </c>
      <c r="Y63" s="59">
        <v>13402.65167273</v>
      </c>
      <c r="Z63" s="113">
        <v>13994.866511189901</v>
      </c>
      <c r="AA63" s="61">
        <v>15668.54755089</v>
      </c>
    </row>
    <row r="64" spans="1:27" x14ac:dyDescent="0.35">
      <c r="A64" s="56" t="s">
        <v>182</v>
      </c>
      <c r="B64" s="56" t="s">
        <v>55</v>
      </c>
      <c r="C64" s="59">
        <v>275.53234400000002</v>
      </c>
      <c r="D64" s="59">
        <v>281.57436100000001</v>
      </c>
      <c r="E64" s="59">
        <v>289.582898</v>
      </c>
      <c r="F64" s="59">
        <v>295.035259</v>
      </c>
      <c r="G64" s="59">
        <v>304.768405999999</v>
      </c>
      <c r="H64" s="59">
        <v>332.39515299999999</v>
      </c>
      <c r="I64" s="59">
        <v>343.60555058</v>
      </c>
      <c r="J64" s="59">
        <v>361.47101300000003</v>
      </c>
      <c r="K64" s="59">
        <v>386.41189000000003</v>
      </c>
      <c r="L64" s="59">
        <v>396.57468</v>
      </c>
      <c r="M64" s="59">
        <v>422.71095600000001</v>
      </c>
      <c r="N64" s="59">
        <v>409.39060699999999</v>
      </c>
      <c r="O64" s="59">
        <v>408.82820099999998</v>
      </c>
      <c r="P64" s="59">
        <v>442.77916599999998</v>
      </c>
      <c r="Q64" s="59">
        <v>465.86520794</v>
      </c>
      <c r="R64" s="59">
        <v>487.50996935000001</v>
      </c>
      <c r="S64" s="59">
        <v>499.31117705000003</v>
      </c>
      <c r="T64" s="59">
        <v>481.49609491000001</v>
      </c>
      <c r="U64" s="59">
        <v>461.05040047</v>
      </c>
      <c r="V64" s="59">
        <v>503.79723769999998</v>
      </c>
      <c r="W64" s="59">
        <v>505.61714509000001</v>
      </c>
      <c r="X64" s="59">
        <v>567.04087432999995</v>
      </c>
      <c r="Y64" s="59">
        <v>554.58810490999997</v>
      </c>
      <c r="Z64" s="113">
        <v>578.97161351</v>
      </c>
      <c r="AA64" s="61">
        <v>641.76967408999997</v>
      </c>
    </row>
    <row r="65" spans="1:27" x14ac:dyDescent="0.35">
      <c r="A65" s="56" t="s">
        <v>182</v>
      </c>
      <c r="B65" s="56" t="s">
        <v>56</v>
      </c>
      <c r="C65" s="59">
        <v>560.864283</v>
      </c>
      <c r="D65" s="59">
        <v>569.25219700000002</v>
      </c>
      <c r="E65" s="59">
        <v>586.19965300000001</v>
      </c>
      <c r="F65" s="59">
        <v>589.770668</v>
      </c>
      <c r="G65" s="59">
        <v>591.23212799999999</v>
      </c>
      <c r="H65" s="59">
        <v>629.30920700000001</v>
      </c>
      <c r="I65" s="59">
        <v>642.25905499999999</v>
      </c>
      <c r="J65" s="59">
        <v>665.80557899999997</v>
      </c>
      <c r="K65" s="59">
        <v>739.22456999999997</v>
      </c>
      <c r="L65" s="59">
        <v>760.94631900000002</v>
      </c>
      <c r="M65" s="59">
        <v>798.43190400000003</v>
      </c>
      <c r="N65" s="59">
        <v>769.92222300000003</v>
      </c>
      <c r="O65" s="59">
        <v>776.098341</v>
      </c>
      <c r="P65" s="59">
        <v>784.87478522999902</v>
      </c>
      <c r="Q65" s="59">
        <v>805.96995600000002</v>
      </c>
      <c r="R65" s="59">
        <v>860.97826523000003</v>
      </c>
      <c r="S65" s="59">
        <v>954.17774707000001</v>
      </c>
      <c r="T65" s="59">
        <v>910.97152943000003</v>
      </c>
      <c r="U65" s="59">
        <v>995.85752089999903</v>
      </c>
      <c r="V65" s="59">
        <v>1000.19759644</v>
      </c>
      <c r="W65" s="59">
        <v>1067.1408102400001</v>
      </c>
      <c r="X65" s="59">
        <v>1154.43762044</v>
      </c>
      <c r="Y65" s="59">
        <v>1010.55788052</v>
      </c>
      <c r="Z65" s="113">
        <v>1153.9902480000001</v>
      </c>
      <c r="AA65" s="61">
        <v>1286.1636664</v>
      </c>
    </row>
    <row r="66" spans="1:27" x14ac:dyDescent="0.35">
      <c r="A66" s="56" t="s">
        <v>182</v>
      </c>
      <c r="B66" s="56" t="s">
        <v>57</v>
      </c>
      <c r="C66" s="59">
        <v>122.823027</v>
      </c>
      <c r="D66" s="59">
        <v>129.543115</v>
      </c>
      <c r="E66" s="59">
        <v>133.69906</v>
      </c>
      <c r="F66" s="59">
        <v>139.267109</v>
      </c>
      <c r="G66" s="59">
        <v>143.979645</v>
      </c>
      <c r="H66" s="59">
        <v>163.303416</v>
      </c>
      <c r="I66" s="59">
        <v>175.04634998</v>
      </c>
      <c r="J66" s="59">
        <v>185.56483699999899</v>
      </c>
      <c r="K66" s="59">
        <v>199.92439400000001</v>
      </c>
      <c r="L66" s="59">
        <v>203.318838</v>
      </c>
      <c r="M66" s="59">
        <v>217.40514899999999</v>
      </c>
      <c r="N66" s="59">
        <v>214.827551</v>
      </c>
      <c r="O66" s="59">
        <v>216.77775299999999</v>
      </c>
      <c r="P66" s="59">
        <v>228.891479</v>
      </c>
      <c r="Q66" s="59">
        <v>241.87103395</v>
      </c>
      <c r="R66" s="59">
        <v>266.30415925</v>
      </c>
      <c r="S66" s="59">
        <v>290.57775766999998</v>
      </c>
      <c r="T66" s="59">
        <v>287.89414362999997</v>
      </c>
      <c r="U66" s="59">
        <v>290.65925439</v>
      </c>
      <c r="V66" s="59">
        <v>310.45676617999999</v>
      </c>
      <c r="W66" s="59">
        <v>323.115499319999</v>
      </c>
      <c r="X66" s="59">
        <v>322.04242137</v>
      </c>
      <c r="Y66" s="59">
        <v>292.73277198</v>
      </c>
      <c r="Z66" s="113">
        <v>314.36929837000002</v>
      </c>
      <c r="AA66" s="61">
        <v>355.57906112000001</v>
      </c>
    </row>
    <row r="67" spans="1:27" x14ac:dyDescent="0.35">
      <c r="A67" s="56" t="s">
        <v>182</v>
      </c>
      <c r="B67" s="56" t="s">
        <v>58</v>
      </c>
      <c r="C67" s="59">
        <v>1440.362838</v>
      </c>
      <c r="D67" s="59">
        <v>1478.5744629999999</v>
      </c>
      <c r="E67" s="59">
        <v>1574.6603299999999</v>
      </c>
      <c r="F67" s="59">
        <v>1658.085728</v>
      </c>
      <c r="G67" s="59">
        <v>1730.2826419999999</v>
      </c>
      <c r="H67" s="59">
        <v>1783.565092</v>
      </c>
      <c r="I67" s="59">
        <v>1857.3513290000001</v>
      </c>
      <c r="J67" s="59">
        <v>1939.9588679999999</v>
      </c>
      <c r="K67" s="59">
        <v>2053.5256770000001</v>
      </c>
      <c r="L67" s="59">
        <v>2059.0210029999998</v>
      </c>
      <c r="M67" s="59">
        <v>2152.8388654099999</v>
      </c>
      <c r="N67" s="59">
        <v>2134.7672149999999</v>
      </c>
      <c r="O67" s="59">
        <v>2167.9454970000002</v>
      </c>
      <c r="P67" s="59">
        <v>2201.4621269999998</v>
      </c>
      <c r="Q67" s="59">
        <v>2255.3420070000002</v>
      </c>
      <c r="R67" s="59">
        <v>2276.8778447099999</v>
      </c>
      <c r="S67" s="59">
        <v>2363.5399331899998</v>
      </c>
      <c r="T67" s="59">
        <v>2399.0760476599999</v>
      </c>
      <c r="U67" s="59">
        <v>2407.2096806599998</v>
      </c>
      <c r="V67" s="59">
        <v>2500.3488587799998</v>
      </c>
      <c r="W67" s="59">
        <v>2535.7309075100002</v>
      </c>
      <c r="X67" s="59">
        <v>2556.7902838300001</v>
      </c>
      <c r="Y67" s="59">
        <v>2301.7564058399998</v>
      </c>
      <c r="Z67" s="113">
        <v>2398.2462035799999</v>
      </c>
      <c r="AA67" s="61">
        <v>2728.23577037</v>
      </c>
    </row>
    <row r="68" spans="1:27" s="13" customFormat="1" x14ac:dyDescent="0.35">
      <c r="A68" s="16" t="s">
        <v>182</v>
      </c>
      <c r="B68" s="16" t="s">
        <v>96</v>
      </c>
      <c r="C68" s="20">
        <v>198.45846299999999</v>
      </c>
      <c r="D68" s="20">
        <v>197.99060700000001</v>
      </c>
      <c r="E68" s="20">
        <v>209.04647499999999</v>
      </c>
      <c r="F68" s="20">
        <v>217.71733800000001</v>
      </c>
      <c r="G68" s="20">
        <v>227.61940000000001</v>
      </c>
      <c r="H68" s="20">
        <v>236.30886699999999</v>
      </c>
      <c r="I68" s="20">
        <v>235.10799599999899</v>
      </c>
      <c r="J68" s="20">
        <v>232.746679</v>
      </c>
      <c r="K68" s="20">
        <v>254.68801099999999</v>
      </c>
      <c r="L68" s="20">
        <v>261.12027699999999</v>
      </c>
      <c r="M68" s="20">
        <v>272.14024799999999</v>
      </c>
      <c r="N68" s="20">
        <v>265.49266299999999</v>
      </c>
      <c r="O68" s="20">
        <v>260.58788199999998</v>
      </c>
      <c r="P68" s="20">
        <v>268.89672000000002</v>
      </c>
      <c r="Q68" s="20">
        <v>268.76951200000002</v>
      </c>
      <c r="R68" s="20">
        <v>275.93132250999997</v>
      </c>
      <c r="S68" s="20">
        <v>290.61642132999998</v>
      </c>
      <c r="T68" s="20">
        <v>285.26487417999999</v>
      </c>
      <c r="U68" s="20">
        <v>293.21111496999998</v>
      </c>
      <c r="V68" s="20">
        <v>315.50410065</v>
      </c>
      <c r="W68" s="20">
        <v>326.83134769999998</v>
      </c>
      <c r="X68" s="20">
        <v>338.96725500000002</v>
      </c>
      <c r="Y68" s="20">
        <v>318.88734332000001</v>
      </c>
      <c r="Z68" s="113">
        <v>335.17953396000001</v>
      </c>
      <c r="AA68" s="61">
        <v>368.58074677000002</v>
      </c>
    </row>
    <row r="69" spans="1:27" s="13" customFormat="1" x14ac:dyDescent="0.35">
      <c r="A69" s="16" t="s">
        <v>182</v>
      </c>
      <c r="B69" s="16" t="s">
        <v>59</v>
      </c>
      <c r="C69" s="20">
        <v>61.452204000000002</v>
      </c>
      <c r="D69" s="20">
        <v>66.698829000000003</v>
      </c>
      <c r="E69" s="20">
        <v>67.636724999999998</v>
      </c>
      <c r="F69" s="20">
        <v>73.595590000000001</v>
      </c>
      <c r="G69" s="20">
        <v>78.494332999999997</v>
      </c>
      <c r="H69" s="20">
        <v>89.722296999999998</v>
      </c>
      <c r="I69" s="20">
        <v>97.950983519999994</v>
      </c>
      <c r="J69" s="20">
        <v>104.89570000000001</v>
      </c>
      <c r="K69" s="20">
        <v>112.256349</v>
      </c>
      <c r="L69" s="20">
        <v>112.930542</v>
      </c>
      <c r="M69" s="20">
        <v>120.015201</v>
      </c>
      <c r="N69" s="20">
        <v>118.364479</v>
      </c>
      <c r="O69" s="20">
        <v>125.089494</v>
      </c>
      <c r="P69" s="20">
        <v>131.715889</v>
      </c>
      <c r="Q69" s="20">
        <v>131.42697569999899</v>
      </c>
      <c r="R69" s="20">
        <v>126.26035546</v>
      </c>
      <c r="S69" s="20">
        <v>137.07104562999999</v>
      </c>
      <c r="T69" s="20">
        <v>140.20414178999999</v>
      </c>
      <c r="U69" s="20">
        <v>142.37335110999999</v>
      </c>
      <c r="V69" s="20">
        <v>150.73768385</v>
      </c>
      <c r="W69" s="20">
        <v>160.51476172</v>
      </c>
      <c r="X69" s="20">
        <v>173.82163057</v>
      </c>
      <c r="Y69" s="20">
        <v>161.35985500999999</v>
      </c>
      <c r="Z69" s="113">
        <v>170.86417463000001</v>
      </c>
      <c r="AA69" s="61">
        <v>187.06858750000001</v>
      </c>
    </row>
    <row r="70" spans="1:27" s="13" customFormat="1" x14ac:dyDescent="0.35">
      <c r="A70" s="16" t="s">
        <v>182</v>
      </c>
      <c r="B70" s="16" t="s">
        <v>60</v>
      </c>
      <c r="C70" s="20">
        <v>85.285431000000003</v>
      </c>
      <c r="D70" s="20">
        <v>88.241280000000003</v>
      </c>
      <c r="E70" s="20">
        <v>89.189178999999996</v>
      </c>
      <c r="F70" s="20">
        <v>92.840449000000007</v>
      </c>
      <c r="G70" s="20">
        <v>93.890902999999994</v>
      </c>
      <c r="H70" s="20">
        <v>101.53252999999999</v>
      </c>
      <c r="I70" s="20">
        <v>109.193502</v>
      </c>
      <c r="J70" s="20">
        <v>113.475386</v>
      </c>
      <c r="K70" s="20">
        <v>118.417388</v>
      </c>
      <c r="L70" s="20">
        <v>121.57441</v>
      </c>
      <c r="M70" s="20">
        <v>127.241967</v>
      </c>
      <c r="N70" s="20">
        <v>128.28886900000001</v>
      </c>
      <c r="O70" s="20">
        <v>129.49467899999999</v>
      </c>
      <c r="P70" s="20">
        <v>137.108711</v>
      </c>
      <c r="Q70" s="20">
        <v>131.24154200000001</v>
      </c>
      <c r="R70" s="20">
        <v>130.62701093999999</v>
      </c>
      <c r="S70" s="20">
        <v>139.23502318000001</v>
      </c>
      <c r="T70" s="20">
        <v>150.43573985</v>
      </c>
      <c r="U70" s="20">
        <v>150.83508402999999</v>
      </c>
      <c r="V70" s="20">
        <v>167.60475812000001</v>
      </c>
      <c r="W70" s="20">
        <v>177.54593133</v>
      </c>
      <c r="X70" s="20">
        <v>193.37419517000001</v>
      </c>
      <c r="Y70" s="20">
        <v>164.16014035999899</v>
      </c>
      <c r="Z70" s="113">
        <v>166.63070687999999</v>
      </c>
      <c r="AA70" s="61">
        <v>180.34368415</v>
      </c>
    </row>
    <row r="71" spans="1:27" s="13" customFormat="1" x14ac:dyDescent="0.35">
      <c r="A71" s="16" t="s">
        <v>182</v>
      </c>
      <c r="B71" s="16" t="s">
        <v>97</v>
      </c>
      <c r="C71" s="20">
        <v>84.809566000000004</v>
      </c>
      <c r="D71" s="20">
        <v>86.681109000000006</v>
      </c>
      <c r="E71" s="20">
        <v>92.212783000000002</v>
      </c>
      <c r="F71" s="20">
        <v>95.765457999999995</v>
      </c>
      <c r="G71" s="20">
        <v>99.312631999999994</v>
      </c>
      <c r="H71" s="20">
        <v>102.952967</v>
      </c>
      <c r="I71" s="20">
        <v>104.468014</v>
      </c>
      <c r="J71" s="20">
        <v>106.26389899999999</v>
      </c>
      <c r="K71" s="20">
        <v>113.487824</v>
      </c>
      <c r="L71" s="20">
        <v>115.79097299999999</v>
      </c>
      <c r="M71" s="20">
        <v>122.17537230000001</v>
      </c>
      <c r="N71" s="20">
        <v>119.076263</v>
      </c>
      <c r="O71" s="20">
        <v>117.53770400000001</v>
      </c>
      <c r="P71" s="20">
        <v>120.66374999999999</v>
      </c>
      <c r="Q71" s="20">
        <v>128.54162700000001</v>
      </c>
      <c r="R71" s="20">
        <v>134.62769234999999</v>
      </c>
      <c r="S71" s="20">
        <v>153.58690275000001</v>
      </c>
      <c r="T71" s="20">
        <v>160.05073433999999</v>
      </c>
      <c r="U71" s="20">
        <v>164.20026238</v>
      </c>
      <c r="V71" s="20">
        <v>216.55547243999999</v>
      </c>
      <c r="W71" s="20">
        <v>221.38150691999999</v>
      </c>
      <c r="X71" s="20">
        <v>225.71329738999901</v>
      </c>
      <c r="Y71" s="20">
        <v>166.21399568000001</v>
      </c>
      <c r="Z71" s="113">
        <v>169.21454709</v>
      </c>
      <c r="AA71" s="61">
        <v>205.61245517</v>
      </c>
    </row>
    <row r="72" spans="1:27" x14ac:dyDescent="0.35">
      <c r="A72" s="56" t="s">
        <v>182</v>
      </c>
      <c r="B72" s="56" t="s">
        <v>61</v>
      </c>
      <c r="C72" s="59">
        <v>186.35470000000001</v>
      </c>
      <c r="D72" s="59">
        <v>189.948117</v>
      </c>
      <c r="E72" s="59">
        <v>198.76184499999999</v>
      </c>
      <c r="F72" s="59">
        <v>211.26763299999999</v>
      </c>
      <c r="G72" s="59">
        <v>220.55241699999999</v>
      </c>
      <c r="H72" s="59">
        <v>231.27769799999999</v>
      </c>
      <c r="I72" s="59">
        <v>237.620833</v>
      </c>
      <c r="J72" s="59">
        <v>239.121883</v>
      </c>
      <c r="K72" s="59">
        <v>255.54960500000001</v>
      </c>
      <c r="L72" s="59">
        <v>260.91650499999997</v>
      </c>
      <c r="M72" s="59">
        <v>274.73300949999998</v>
      </c>
      <c r="N72" s="59">
        <v>261.42745600000001</v>
      </c>
      <c r="O72" s="59">
        <v>254.77766700000001</v>
      </c>
      <c r="P72" s="59">
        <v>264.060631</v>
      </c>
      <c r="Q72" s="59">
        <v>271.72380700000002</v>
      </c>
      <c r="R72" s="59">
        <v>278.62601138000002</v>
      </c>
      <c r="S72" s="59">
        <v>300.42350256999998</v>
      </c>
      <c r="T72" s="59">
        <v>307.20875324000002</v>
      </c>
      <c r="U72" s="59">
        <v>312.62617721999999</v>
      </c>
      <c r="V72" s="59">
        <v>316.37885240999998</v>
      </c>
      <c r="W72" s="59">
        <v>300.01545579999998</v>
      </c>
      <c r="X72" s="59">
        <v>320.44832504999999</v>
      </c>
      <c r="Y72" s="59">
        <v>293.12461194000002</v>
      </c>
      <c r="Z72" s="113">
        <v>330.61936043999998</v>
      </c>
      <c r="AA72" s="61">
        <v>351.90025392000001</v>
      </c>
    </row>
    <row r="73" spans="1:27" x14ac:dyDescent="0.35">
      <c r="A73" s="56" t="s">
        <v>182</v>
      </c>
      <c r="B73" s="56" t="s">
        <v>62</v>
      </c>
      <c r="C73" s="59">
        <v>743.74401399999999</v>
      </c>
      <c r="D73" s="59">
        <v>768.87753999999995</v>
      </c>
      <c r="E73" s="59">
        <v>803.14264100000003</v>
      </c>
      <c r="F73" s="59">
        <v>866.73560999999995</v>
      </c>
      <c r="G73" s="59">
        <v>892.57223399999998</v>
      </c>
      <c r="H73" s="59">
        <v>940.77554299999997</v>
      </c>
      <c r="I73" s="59">
        <v>1020.1636549999999</v>
      </c>
      <c r="J73" s="59">
        <v>1115.2209049999999</v>
      </c>
      <c r="K73" s="59">
        <v>1170.5486579999999</v>
      </c>
      <c r="L73" s="59">
        <v>1196.0652190000001</v>
      </c>
      <c r="M73" s="59">
        <v>1259.5615210000001</v>
      </c>
      <c r="N73" s="59">
        <v>1256.492002</v>
      </c>
      <c r="O73" s="59">
        <v>1268.240728</v>
      </c>
      <c r="P73" s="59">
        <v>1310.56377</v>
      </c>
      <c r="Q73" s="59">
        <v>1282.1541731499999</v>
      </c>
      <c r="R73" s="59">
        <v>1265.7031537299999</v>
      </c>
      <c r="S73" s="59">
        <v>1322.20620381</v>
      </c>
      <c r="T73" s="59">
        <v>1288.749227</v>
      </c>
      <c r="U73" s="59">
        <v>1271.2374422299999</v>
      </c>
      <c r="V73" s="59">
        <v>1314.6811272899999</v>
      </c>
      <c r="W73" s="59">
        <v>1360.44608885</v>
      </c>
      <c r="X73" s="59">
        <v>1429.5275326599999</v>
      </c>
      <c r="Y73" s="59">
        <v>1418.3592888000001</v>
      </c>
      <c r="Z73" s="113">
        <v>1590.6414001200001</v>
      </c>
      <c r="AA73" s="61">
        <v>1804.35406448</v>
      </c>
    </row>
    <row r="74" spans="1:27" x14ac:dyDescent="0.35">
      <c r="A74" s="56" t="s">
        <v>182</v>
      </c>
      <c r="B74" s="56" t="s">
        <v>63</v>
      </c>
      <c r="C74" s="59">
        <v>1261.584611</v>
      </c>
      <c r="D74" s="59">
        <v>1290.9569650000001</v>
      </c>
      <c r="E74" s="59">
        <v>1334.2802979999999</v>
      </c>
      <c r="F74" s="59">
        <v>1421.351733</v>
      </c>
      <c r="G74" s="59">
        <v>1460.3701309999999</v>
      </c>
      <c r="H74" s="59">
        <v>1542.7980640000001</v>
      </c>
      <c r="I74" s="59">
        <v>1593.349747</v>
      </c>
      <c r="J74" s="59">
        <v>1671.5273869</v>
      </c>
      <c r="K74" s="59">
        <v>1787.312629</v>
      </c>
      <c r="L74" s="59">
        <v>1814.8724749999999</v>
      </c>
      <c r="M74" s="59">
        <v>1923.23367297</v>
      </c>
      <c r="N74" s="59">
        <v>1898.1844530000001</v>
      </c>
      <c r="O74" s="59">
        <v>1864.788722</v>
      </c>
      <c r="P74" s="59">
        <v>1926.95524</v>
      </c>
      <c r="Q74" s="59">
        <v>1947.92402926</v>
      </c>
      <c r="R74" s="59">
        <v>2066.3697130800001</v>
      </c>
      <c r="S74" s="59">
        <v>2128.0257565500001</v>
      </c>
      <c r="T74" s="59">
        <v>2109.9334157200001</v>
      </c>
      <c r="U74" s="59">
        <v>2161.7853697400001</v>
      </c>
      <c r="V74" s="59">
        <v>2296.4159034600002</v>
      </c>
      <c r="W74" s="59">
        <v>2315.3616993300002</v>
      </c>
      <c r="X74" s="59">
        <v>2443.20819304</v>
      </c>
      <c r="Y74" s="59">
        <v>2416.96520547</v>
      </c>
      <c r="Z74" s="113">
        <v>2490.6795751200002</v>
      </c>
      <c r="AA74" s="61">
        <v>2610.5571381999998</v>
      </c>
    </row>
    <row r="75" spans="1:27" x14ac:dyDescent="0.35">
      <c r="A75" s="56" t="s">
        <v>182</v>
      </c>
      <c r="B75" s="56" t="s">
        <v>64</v>
      </c>
      <c r="C75" s="59">
        <v>2475.5361330000001</v>
      </c>
      <c r="D75" s="59">
        <v>2502.088463</v>
      </c>
      <c r="E75" s="59">
        <v>2676.5538849999998</v>
      </c>
      <c r="F75" s="59">
        <v>2785.6120255000001</v>
      </c>
      <c r="G75" s="59">
        <v>2911.6567519999999</v>
      </c>
      <c r="H75" s="59">
        <v>3101.4973289999998</v>
      </c>
      <c r="I75" s="59">
        <v>3251.7490254999998</v>
      </c>
      <c r="J75" s="59">
        <v>3362.1499174999999</v>
      </c>
      <c r="K75" s="59">
        <v>3541.8076775</v>
      </c>
      <c r="L75" s="59">
        <v>3722.7859079999998</v>
      </c>
      <c r="M75" s="59">
        <v>3786.5194839999999</v>
      </c>
      <c r="N75" s="59">
        <v>3751.6972854999999</v>
      </c>
      <c r="O75" s="59">
        <v>3798.213131</v>
      </c>
      <c r="P75" s="59">
        <v>3910.1075618700002</v>
      </c>
      <c r="Q75" s="59">
        <v>3985.6190846300001</v>
      </c>
      <c r="R75" s="59">
        <v>4116.8486157799998</v>
      </c>
      <c r="S75" s="59">
        <v>4258.3007261800003</v>
      </c>
      <c r="T75" s="59">
        <v>4292.4370552199998</v>
      </c>
      <c r="U75" s="59">
        <v>4353.2994921199997</v>
      </c>
      <c r="V75" s="59">
        <v>4484.97320743</v>
      </c>
      <c r="W75" s="59">
        <v>4622.2229543699996</v>
      </c>
      <c r="X75" s="59">
        <v>4867.4137694399997</v>
      </c>
      <c r="Y75" s="59">
        <v>4689.9925751600003</v>
      </c>
      <c r="Z75" s="113">
        <v>5049.0340483600003</v>
      </c>
      <c r="AA75" s="61">
        <v>5378.7319596199904</v>
      </c>
    </row>
    <row r="76" spans="1:27" x14ac:dyDescent="0.35">
      <c r="A76" s="56" t="s">
        <v>182</v>
      </c>
      <c r="B76" s="56" t="s">
        <v>65</v>
      </c>
      <c r="C76" s="59">
        <v>3222.9721509999999</v>
      </c>
      <c r="D76" s="59">
        <v>3260.8582339999998</v>
      </c>
      <c r="E76" s="59">
        <v>3369.6806860000002</v>
      </c>
      <c r="F76" s="59">
        <v>3459.3621240000002</v>
      </c>
      <c r="G76" s="59">
        <v>3588.4989890000002</v>
      </c>
      <c r="H76" s="59">
        <v>3767.067908</v>
      </c>
      <c r="I76" s="59">
        <v>3944.3199049999998</v>
      </c>
      <c r="J76" s="59">
        <v>4128.8351929999999</v>
      </c>
      <c r="K76" s="59">
        <v>4486.3153039999997</v>
      </c>
      <c r="L76" s="59">
        <v>4638.8352519999999</v>
      </c>
      <c r="M76" s="59">
        <v>4854.7487570000003</v>
      </c>
      <c r="N76" s="59">
        <v>4678.6898739999997</v>
      </c>
      <c r="O76" s="59">
        <v>4718.6296419999999</v>
      </c>
      <c r="P76" s="59">
        <v>4738.9454880000003</v>
      </c>
      <c r="Q76" s="59">
        <v>4904.9271779999999</v>
      </c>
      <c r="R76" s="59">
        <v>5121.0967972099997</v>
      </c>
      <c r="S76" s="59">
        <v>5380.2491466800002</v>
      </c>
      <c r="T76" s="59">
        <v>5522.2305378600004</v>
      </c>
      <c r="U76" s="59">
        <v>5712.1620384799999</v>
      </c>
      <c r="V76" s="59">
        <v>5926.0776573399999</v>
      </c>
      <c r="W76" s="59">
        <v>5912.0020570699999</v>
      </c>
      <c r="X76" s="59">
        <v>6148.9393581599998</v>
      </c>
      <c r="Y76" s="59">
        <v>6156.5859858800004</v>
      </c>
      <c r="Z76" s="113">
        <v>6531.1520053599997</v>
      </c>
      <c r="AA76" s="61">
        <v>7115.4197390500003</v>
      </c>
    </row>
    <row r="77" spans="1:27" x14ac:dyDescent="0.35">
      <c r="A77" s="56" t="s">
        <v>182</v>
      </c>
      <c r="B77" s="56" t="s">
        <v>66</v>
      </c>
      <c r="C77" s="59">
        <v>191.770096</v>
      </c>
      <c r="D77" s="59">
        <v>201.53374099999999</v>
      </c>
      <c r="E77" s="59">
        <v>211.52219299999999</v>
      </c>
      <c r="F77" s="59">
        <v>222.85582199999999</v>
      </c>
      <c r="G77" s="59">
        <v>221.66528500000001</v>
      </c>
      <c r="H77" s="59">
        <v>240.56866399999899</v>
      </c>
      <c r="I77" s="59">
        <v>264.858746</v>
      </c>
      <c r="J77" s="59">
        <v>286.03808700000002</v>
      </c>
      <c r="K77" s="59">
        <v>292.16283900000002</v>
      </c>
      <c r="L77" s="59">
        <v>302.79761100000002</v>
      </c>
      <c r="M77" s="59">
        <v>315.88900699999999</v>
      </c>
      <c r="N77" s="59">
        <v>313.75446599999998</v>
      </c>
      <c r="O77" s="59">
        <v>314.530193</v>
      </c>
      <c r="P77" s="59">
        <v>332.767875</v>
      </c>
      <c r="Q77" s="59">
        <v>334.14603099999999</v>
      </c>
      <c r="R77" s="59">
        <v>320.55978921000002</v>
      </c>
      <c r="S77" s="59">
        <v>323.99909119</v>
      </c>
      <c r="T77" s="59">
        <v>322.59435478</v>
      </c>
      <c r="U77" s="59">
        <v>331.73119405</v>
      </c>
      <c r="V77" s="59">
        <v>345.44475065</v>
      </c>
      <c r="W77" s="59">
        <v>352.12350039</v>
      </c>
      <c r="X77" s="59">
        <v>389.24529229000001</v>
      </c>
      <c r="Y77" s="59">
        <v>364.32522401</v>
      </c>
      <c r="Z77" s="113">
        <v>382.03810056999998</v>
      </c>
      <c r="AA77" s="61">
        <v>420.52750735000001</v>
      </c>
    </row>
    <row r="78" spans="1:27" x14ac:dyDescent="0.35">
      <c r="A78" s="56" t="s">
        <v>182</v>
      </c>
      <c r="B78" s="56" t="s">
        <v>67</v>
      </c>
      <c r="C78" s="59">
        <v>11079.87451</v>
      </c>
      <c r="D78" s="59">
        <v>11228.070293000001</v>
      </c>
      <c r="E78" s="59">
        <v>12078.098496000001</v>
      </c>
      <c r="F78" s="59">
        <v>12998.15252</v>
      </c>
      <c r="G78" s="59">
        <v>13924.678903</v>
      </c>
      <c r="H78" s="59">
        <v>15069.938044</v>
      </c>
      <c r="I78" s="59">
        <v>16395.356945</v>
      </c>
      <c r="J78" s="59">
        <v>17290.58954633</v>
      </c>
      <c r="K78" s="59">
        <v>18155.146143000002</v>
      </c>
      <c r="L78" s="59">
        <v>19087.201771</v>
      </c>
      <c r="M78" s="59">
        <v>19168.68055533</v>
      </c>
      <c r="N78" s="59">
        <v>19988.274406</v>
      </c>
      <c r="O78" s="59">
        <v>19965.145882000001</v>
      </c>
      <c r="P78" s="59">
        <v>20068.081131989999</v>
      </c>
      <c r="Q78" s="59">
        <v>20951.9378555</v>
      </c>
      <c r="R78" s="59">
        <v>21919.031538930001</v>
      </c>
      <c r="S78" s="59">
        <v>22794.15482027</v>
      </c>
      <c r="T78" s="59">
        <v>23416.111677280001</v>
      </c>
      <c r="U78" s="59">
        <v>25420.64227461</v>
      </c>
      <c r="V78" s="59">
        <v>27060.287986089999</v>
      </c>
      <c r="W78" s="59">
        <v>28018.64063324</v>
      </c>
      <c r="X78" s="59">
        <v>29266.057537590001</v>
      </c>
      <c r="Y78" s="59">
        <v>27549.405423550001</v>
      </c>
      <c r="Z78" s="113">
        <v>30283.5464499999</v>
      </c>
      <c r="AA78" s="61">
        <v>33669.271688389999</v>
      </c>
    </row>
    <row r="79" spans="1:27" x14ac:dyDescent="0.35">
      <c r="A79" s="56" t="s">
        <v>182</v>
      </c>
      <c r="B79" s="56" t="s">
        <v>68</v>
      </c>
      <c r="C79" s="59">
        <v>1160.654493</v>
      </c>
      <c r="D79" s="59">
        <v>1186.462931</v>
      </c>
      <c r="E79" s="59">
        <v>1217.1481879999999</v>
      </c>
      <c r="F79" s="59">
        <v>1247.614026</v>
      </c>
      <c r="G79" s="59">
        <v>1290.24064</v>
      </c>
      <c r="H79" s="59">
        <v>1390.357209</v>
      </c>
      <c r="I79" s="59">
        <v>1475.677203</v>
      </c>
      <c r="J79" s="59">
        <v>1553.706815</v>
      </c>
      <c r="K79" s="59">
        <v>1658.047325</v>
      </c>
      <c r="L79" s="59">
        <v>1770.9196340000001</v>
      </c>
      <c r="M79" s="59">
        <v>1974.7909299999999</v>
      </c>
      <c r="N79" s="59">
        <v>1976.8193389999999</v>
      </c>
      <c r="O79" s="59">
        <v>1953.745017</v>
      </c>
      <c r="P79" s="59">
        <v>2057.3562710000001</v>
      </c>
      <c r="Q79" s="59">
        <v>2023.3630029999999</v>
      </c>
      <c r="R79" s="59">
        <v>2076.2768409599998</v>
      </c>
      <c r="S79" s="59">
        <v>2113.5767001700001</v>
      </c>
      <c r="T79" s="59">
        <v>2176.62866308</v>
      </c>
      <c r="U79" s="59">
        <v>2150.6892750000002</v>
      </c>
      <c r="V79" s="59">
        <v>2341.24573134</v>
      </c>
      <c r="W79" s="59">
        <v>2383.7448727199999</v>
      </c>
      <c r="X79" s="59">
        <v>2448.2009930300001</v>
      </c>
      <c r="Y79" s="59">
        <v>2382.097166</v>
      </c>
      <c r="Z79" s="113">
        <v>2548.0376028199998</v>
      </c>
      <c r="AA79" s="61">
        <v>2804.40330485</v>
      </c>
    </row>
    <row r="80" spans="1:27" x14ac:dyDescent="0.35">
      <c r="A80" s="56" t="s">
        <v>182</v>
      </c>
      <c r="B80" s="56" t="s">
        <v>69</v>
      </c>
      <c r="C80" s="59">
        <v>3658.1872065299999</v>
      </c>
      <c r="D80" s="59">
        <v>3695.7367988199999</v>
      </c>
      <c r="E80" s="59">
        <v>3864.2273049999999</v>
      </c>
      <c r="F80" s="59">
        <v>4045.1208879999999</v>
      </c>
      <c r="G80" s="59">
        <v>4204.7087929999998</v>
      </c>
      <c r="H80" s="59">
        <v>4552.597111</v>
      </c>
      <c r="I80" s="59">
        <v>4793.7193850000003</v>
      </c>
      <c r="J80" s="59">
        <v>5143.9984184200002</v>
      </c>
      <c r="K80" s="59">
        <v>5426.6892393999997</v>
      </c>
      <c r="L80" s="59">
        <v>5682.8436799999999</v>
      </c>
      <c r="M80" s="59">
        <v>5916.1408890000002</v>
      </c>
      <c r="N80" s="59">
        <v>5889.5770199999997</v>
      </c>
      <c r="O80" s="59">
        <v>5844.998756</v>
      </c>
      <c r="P80" s="59">
        <v>5864.6343639999996</v>
      </c>
      <c r="Q80" s="59">
        <v>5940.2991097599997</v>
      </c>
      <c r="R80" s="59">
        <v>6215.00335808</v>
      </c>
      <c r="S80" s="59">
        <v>6414.2825010500001</v>
      </c>
      <c r="T80" s="59">
        <v>6597.4469915299997</v>
      </c>
      <c r="U80" s="59">
        <v>6621.3632758800004</v>
      </c>
      <c r="V80" s="59">
        <v>6810.2878020300004</v>
      </c>
      <c r="W80" s="59">
        <v>7000.77104848</v>
      </c>
      <c r="X80" s="59">
        <v>7405.64178283</v>
      </c>
      <c r="Y80" s="59">
        <v>6991.8528810099997</v>
      </c>
      <c r="Z80" s="113">
        <v>7635.3846999300004</v>
      </c>
      <c r="AA80" s="61">
        <v>7950.2113274000003</v>
      </c>
    </row>
    <row r="81" spans="1:27" x14ac:dyDescent="0.35">
      <c r="A81" s="56" t="s">
        <v>182</v>
      </c>
      <c r="B81" s="56" t="s">
        <v>70</v>
      </c>
      <c r="C81" s="59">
        <v>269.361244</v>
      </c>
      <c r="D81" s="59">
        <v>289.95793450000002</v>
      </c>
      <c r="E81" s="59">
        <v>304.12135599999999</v>
      </c>
      <c r="F81" s="59">
        <v>321.201142</v>
      </c>
      <c r="G81" s="59">
        <v>318.21416549999998</v>
      </c>
      <c r="H81" s="59">
        <v>340.69110499999999</v>
      </c>
      <c r="I81" s="59">
        <v>380.30153927999999</v>
      </c>
      <c r="J81" s="59">
        <v>415.05119500000001</v>
      </c>
      <c r="K81" s="59">
        <v>418.5672745</v>
      </c>
      <c r="L81" s="59">
        <v>422.72606000000002</v>
      </c>
      <c r="M81" s="59">
        <v>432.6424485</v>
      </c>
      <c r="N81" s="59">
        <v>418.94245749999999</v>
      </c>
      <c r="O81" s="59">
        <v>423.73545949999999</v>
      </c>
      <c r="P81" s="59">
        <v>425.81944399999998</v>
      </c>
      <c r="Q81" s="59">
        <v>446.4285433</v>
      </c>
      <c r="R81" s="59">
        <v>466.83738301</v>
      </c>
      <c r="S81" s="59">
        <v>482.42642494</v>
      </c>
      <c r="T81" s="59">
        <v>495.61970772999899</v>
      </c>
      <c r="U81" s="59">
        <v>528.49813639000001</v>
      </c>
      <c r="V81" s="59">
        <v>566.69117007</v>
      </c>
      <c r="W81" s="59">
        <v>579.29473005</v>
      </c>
      <c r="X81" s="59">
        <v>581.86771880000003</v>
      </c>
      <c r="Y81" s="59">
        <v>535.54588870999999</v>
      </c>
      <c r="Z81" s="113">
        <v>566.58551722000004</v>
      </c>
      <c r="AA81" s="61">
        <v>621.62689810999996</v>
      </c>
    </row>
    <row r="82" spans="1:27" x14ac:dyDescent="0.35">
      <c r="A82" s="56" t="s">
        <v>182</v>
      </c>
      <c r="B82" s="56" t="s">
        <v>71</v>
      </c>
      <c r="C82" s="59">
        <v>276.59640300000001</v>
      </c>
      <c r="D82" s="59">
        <v>276.211432</v>
      </c>
      <c r="E82" s="59">
        <v>285.46238299999999</v>
      </c>
      <c r="F82" s="59">
        <v>305.79501599999998</v>
      </c>
      <c r="G82" s="59">
        <v>301.38021099999997</v>
      </c>
      <c r="H82" s="59">
        <v>300.24704300000002</v>
      </c>
      <c r="I82" s="59">
        <v>318.38802800000002</v>
      </c>
      <c r="J82" s="59">
        <v>334.92800299999999</v>
      </c>
      <c r="K82" s="59">
        <v>354.42593900000003</v>
      </c>
      <c r="L82" s="59">
        <v>387.04480699999999</v>
      </c>
      <c r="M82" s="59">
        <v>395.72175299999998</v>
      </c>
      <c r="N82" s="59">
        <v>400.700154</v>
      </c>
      <c r="O82" s="59">
        <v>403.97836599999999</v>
      </c>
      <c r="P82" s="59">
        <v>426.73965099999998</v>
      </c>
      <c r="Q82" s="59">
        <v>421.49802</v>
      </c>
      <c r="R82" s="59">
        <v>434.14935512</v>
      </c>
      <c r="S82" s="59">
        <v>480.32599174000001</v>
      </c>
      <c r="T82" s="59">
        <v>462.14636524999997</v>
      </c>
      <c r="U82" s="59">
        <v>448.087762</v>
      </c>
      <c r="V82" s="59">
        <v>485.78087092999999</v>
      </c>
      <c r="W82" s="59">
        <v>462.55322179000001</v>
      </c>
      <c r="X82" s="59">
        <v>455.98905913999999</v>
      </c>
      <c r="Y82" s="59">
        <v>432.36754500000001</v>
      </c>
      <c r="Z82" s="113">
        <v>477.86071423999999</v>
      </c>
      <c r="AA82" s="61">
        <v>514.94704804000003</v>
      </c>
    </row>
    <row r="83" spans="1:27" x14ac:dyDescent="0.35">
      <c r="A83" s="56" t="s">
        <v>182</v>
      </c>
      <c r="B83" s="56" t="s">
        <v>72</v>
      </c>
      <c r="C83" s="59">
        <v>614.61295099999995</v>
      </c>
      <c r="D83" s="59">
        <v>623.24618499999997</v>
      </c>
      <c r="E83" s="59">
        <v>652.94964700000003</v>
      </c>
      <c r="F83" s="59">
        <v>698.36328300000002</v>
      </c>
      <c r="G83" s="59">
        <v>730.02556300000003</v>
      </c>
      <c r="H83" s="59">
        <v>775.22466499999996</v>
      </c>
      <c r="I83" s="59">
        <v>813.14241900000002</v>
      </c>
      <c r="J83" s="59">
        <v>859.74135100000001</v>
      </c>
      <c r="K83" s="59">
        <v>908.93674799999997</v>
      </c>
      <c r="L83" s="59">
        <v>930.55743799999902</v>
      </c>
      <c r="M83" s="59">
        <v>978.584068</v>
      </c>
      <c r="N83" s="59">
        <v>966.09254599999997</v>
      </c>
      <c r="O83" s="59">
        <v>974.498738</v>
      </c>
      <c r="P83" s="59">
        <v>1011.833023</v>
      </c>
      <c r="Q83" s="59">
        <v>1032.9350420000001</v>
      </c>
      <c r="R83" s="59">
        <v>1079.8522188699999</v>
      </c>
      <c r="S83" s="59">
        <v>1168.6385644500001</v>
      </c>
      <c r="T83" s="59">
        <v>1220.0564876399999</v>
      </c>
      <c r="U83" s="59">
        <v>1255.58391538</v>
      </c>
      <c r="V83" s="59">
        <v>1314.79018696</v>
      </c>
      <c r="W83" s="59">
        <v>1380.4107016800001</v>
      </c>
      <c r="X83" s="59">
        <v>1432.5446730000001</v>
      </c>
      <c r="Y83" s="59">
        <v>1413.0469631000001</v>
      </c>
      <c r="Z83" s="113">
        <v>1511.5441453799999</v>
      </c>
      <c r="AA83" s="61">
        <v>1419.6272981300001</v>
      </c>
    </row>
    <row r="84" spans="1:27" x14ac:dyDescent="0.35">
      <c r="A84" s="56" t="s">
        <v>182</v>
      </c>
      <c r="B84" s="56" t="s">
        <v>73</v>
      </c>
      <c r="C84" s="59">
        <v>178.80955800000001</v>
      </c>
      <c r="D84" s="59">
        <v>174.85929200000001</v>
      </c>
      <c r="E84" s="59">
        <v>184.478206</v>
      </c>
      <c r="F84" s="59">
        <v>191.51865999999899</v>
      </c>
      <c r="G84" s="59">
        <v>208.133487</v>
      </c>
      <c r="H84" s="59">
        <v>220.18055999999899</v>
      </c>
      <c r="I84" s="59">
        <v>244.647974</v>
      </c>
      <c r="J84" s="59">
        <v>260.19677200000001</v>
      </c>
      <c r="K84" s="59">
        <v>292.60582299999999</v>
      </c>
      <c r="L84" s="59">
        <v>283.69857000000002</v>
      </c>
      <c r="M84" s="59">
        <v>302.66332199999999</v>
      </c>
      <c r="N84" s="59">
        <v>296.31965200000002</v>
      </c>
      <c r="O84" s="59">
        <v>286.844765</v>
      </c>
      <c r="P84" s="59">
        <v>299.46140400000002</v>
      </c>
      <c r="Q84" s="59">
        <v>255.723275</v>
      </c>
      <c r="R84" s="59">
        <v>232.63802000999999</v>
      </c>
      <c r="S84" s="59">
        <v>260.84162276000001</v>
      </c>
      <c r="T84" s="59">
        <v>268.698249059999</v>
      </c>
      <c r="U84" s="59">
        <v>259.94868313000001</v>
      </c>
      <c r="V84" s="59">
        <v>304.15680609999998</v>
      </c>
      <c r="W84" s="59">
        <v>306.58467511999999</v>
      </c>
      <c r="X84" s="59">
        <v>301.80513428</v>
      </c>
      <c r="Y84" s="59">
        <v>240.6362168</v>
      </c>
      <c r="Z84" s="113">
        <v>268.09990237</v>
      </c>
      <c r="AA84" s="61">
        <v>297.47441343000003</v>
      </c>
    </row>
    <row r="85" spans="1:27" x14ac:dyDescent="0.35">
      <c r="A85" s="56" t="s">
        <v>182</v>
      </c>
      <c r="B85" s="56" t="s">
        <v>53</v>
      </c>
      <c r="C85" s="59">
        <v>17492.980887469999</v>
      </c>
      <c r="D85" s="59">
        <v>17832.849920680001</v>
      </c>
      <c r="E85" s="59">
        <v>18449.761842</v>
      </c>
      <c r="F85" s="59">
        <v>19625.762599000002</v>
      </c>
      <c r="G85" s="59">
        <v>20098.264854500001</v>
      </c>
      <c r="H85" s="59">
        <v>21162.397096500001</v>
      </c>
      <c r="I85" s="59">
        <v>22652.564779</v>
      </c>
      <c r="J85" s="59">
        <v>24312.26343626</v>
      </c>
      <c r="K85" s="59">
        <v>25615.335015950001</v>
      </c>
      <c r="L85" s="59">
        <v>26085.055053</v>
      </c>
      <c r="M85" s="59">
        <v>27271.184517549998</v>
      </c>
      <c r="N85" s="59">
        <v>26955.223763499998</v>
      </c>
      <c r="O85" s="59">
        <v>26406.6048935</v>
      </c>
      <c r="P85" s="59">
        <v>27175.8725175</v>
      </c>
      <c r="Q85" s="59">
        <v>27729.16193323</v>
      </c>
      <c r="R85" s="59">
        <v>29080.993686090002</v>
      </c>
      <c r="S85" s="59">
        <v>30676.26660925</v>
      </c>
      <c r="T85" s="59">
        <v>31052.904659690001</v>
      </c>
      <c r="U85" s="59">
        <v>31552.16440872</v>
      </c>
      <c r="V85" s="59">
        <v>33923.50616253</v>
      </c>
      <c r="W85" s="59">
        <v>34507.208808540003</v>
      </c>
      <c r="X85" s="59">
        <v>35910.943064899999</v>
      </c>
      <c r="Y85" s="59">
        <v>34579.444757459998</v>
      </c>
      <c r="Z85" s="113">
        <v>37033.834891209997</v>
      </c>
      <c r="AA85" s="61">
        <v>40079.573043409997</v>
      </c>
    </row>
    <row r="86" spans="1:27" x14ac:dyDescent="0.35">
      <c r="A86" s="56" t="s">
        <v>182</v>
      </c>
      <c r="B86" s="56" t="s">
        <v>74</v>
      </c>
      <c r="C86" s="59">
        <v>80.942803999999995</v>
      </c>
      <c r="D86" s="59">
        <v>86.249871999999996</v>
      </c>
      <c r="E86" s="59">
        <v>88.734368000000003</v>
      </c>
      <c r="F86" s="59">
        <v>93.256661999999906</v>
      </c>
      <c r="G86" s="59">
        <v>95.654904000000002</v>
      </c>
      <c r="H86" s="59">
        <v>107.799148</v>
      </c>
      <c r="I86" s="59">
        <v>115.30020329</v>
      </c>
      <c r="J86" s="59">
        <v>122.007969</v>
      </c>
      <c r="K86" s="59">
        <v>130.70070899999999</v>
      </c>
      <c r="L86" s="59">
        <v>131.389792</v>
      </c>
      <c r="M86" s="59">
        <v>139.07560699999999</v>
      </c>
      <c r="N86" s="59">
        <v>137.383565</v>
      </c>
      <c r="O86" s="59">
        <v>138.419443</v>
      </c>
      <c r="P86" s="59">
        <v>144.829701</v>
      </c>
      <c r="Q86" s="59">
        <v>142.34291511000001</v>
      </c>
      <c r="R86" s="59">
        <v>150.73210011</v>
      </c>
      <c r="S86" s="59">
        <v>158.10831861</v>
      </c>
      <c r="T86" s="59">
        <v>157.97541407</v>
      </c>
      <c r="U86" s="59">
        <v>152.26586498</v>
      </c>
      <c r="V86" s="59">
        <v>159.37072474000001</v>
      </c>
      <c r="W86" s="59">
        <v>177.93923013</v>
      </c>
      <c r="X86" s="59">
        <v>178.96286402999999</v>
      </c>
      <c r="Y86" s="59">
        <v>164.21202923999999</v>
      </c>
      <c r="Z86" s="113">
        <v>177.9225888</v>
      </c>
      <c r="AA86" s="61">
        <v>206.60737105000001</v>
      </c>
    </row>
    <row r="87" spans="1:27" x14ac:dyDescent="0.35">
      <c r="A87" s="56" t="s">
        <v>182</v>
      </c>
      <c r="B87" s="56" t="s">
        <v>75</v>
      </c>
      <c r="C87" s="59">
        <v>799.12012100000004</v>
      </c>
      <c r="D87" s="59">
        <v>776.49537099999998</v>
      </c>
      <c r="E87" s="59">
        <v>825.68146400000001</v>
      </c>
      <c r="F87" s="59">
        <v>893.19748200000004</v>
      </c>
      <c r="G87" s="59">
        <v>940.70776499999999</v>
      </c>
      <c r="H87" s="59">
        <v>984.62074399999995</v>
      </c>
      <c r="I87" s="59">
        <v>1067.5514290000001</v>
      </c>
      <c r="J87" s="59">
        <v>1109.5558169999999</v>
      </c>
      <c r="K87" s="59">
        <v>1126.606943</v>
      </c>
      <c r="L87" s="59">
        <v>1127.0152969999999</v>
      </c>
      <c r="M87" s="59">
        <v>1196.7271041700001</v>
      </c>
      <c r="N87" s="59">
        <v>1179.0467880000001</v>
      </c>
      <c r="O87" s="59">
        <v>1150.2565239999999</v>
      </c>
      <c r="P87" s="59">
        <v>1199.26937</v>
      </c>
      <c r="Q87" s="59">
        <v>1240.07106699</v>
      </c>
      <c r="R87" s="59">
        <v>1203.7217724300001</v>
      </c>
      <c r="S87" s="59">
        <v>1294.63636901</v>
      </c>
      <c r="T87" s="59">
        <v>1300.9412535199999</v>
      </c>
      <c r="U87" s="59">
        <v>1305.3791825599999</v>
      </c>
      <c r="V87" s="59">
        <v>1291.21960878</v>
      </c>
      <c r="W87" s="59">
        <v>1211.90001661</v>
      </c>
      <c r="X87" s="59">
        <v>1172.50140648</v>
      </c>
      <c r="Y87" s="59">
        <v>1035.78656933</v>
      </c>
      <c r="Z87" s="113">
        <v>1114.9245934099999</v>
      </c>
      <c r="AA87" s="61">
        <v>1141.58568268</v>
      </c>
    </row>
    <row r="88" spans="1:27" x14ac:dyDescent="0.35">
      <c r="A88" s="56" t="s">
        <v>182</v>
      </c>
      <c r="B88" s="56" t="s">
        <v>76</v>
      </c>
      <c r="C88" s="59">
        <v>472.88039800000001</v>
      </c>
      <c r="D88" s="59">
        <v>452.214798999999</v>
      </c>
      <c r="E88" s="59">
        <v>448.00584800000001</v>
      </c>
      <c r="F88" s="59">
        <v>446.86983299999901</v>
      </c>
      <c r="G88" s="59">
        <v>454.06305700000001</v>
      </c>
      <c r="H88" s="59">
        <v>455.337175</v>
      </c>
      <c r="I88" s="59">
        <v>463.49455599999999</v>
      </c>
      <c r="J88" s="59">
        <v>465.08908200000002</v>
      </c>
      <c r="K88" s="59">
        <v>491.78446600000001</v>
      </c>
      <c r="L88" s="59">
        <v>490.10319199999998</v>
      </c>
      <c r="M88" s="59">
        <v>500.57342399999999</v>
      </c>
      <c r="N88" s="59">
        <v>478.83550600000001</v>
      </c>
      <c r="O88" s="59">
        <v>497.99613900000003</v>
      </c>
      <c r="P88" s="59">
        <v>506.44132200000001</v>
      </c>
      <c r="Q88" s="59">
        <v>512.76103999999998</v>
      </c>
      <c r="R88" s="59">
        <v>549.84369327000002</v>
      </c>
      <c r="S88" s="59">
        <v>594.62438448</v>
      </c>
      <c r="T88" s="59">
        <v>590.64409338999997</v>
      </c>
      <c r="U88" s="59">
        <v>560.29556488000003</v>
      </c>
      <c r="V88" s="59">
        <v>579.61753113999998</v>
      </c>
      <c r="W88" s="59">
        <v>614.18825494999999</v>
      </c>
      <c r="X88" s="59">
        <v>602.07126300000004</v>
      </c>
      <c r="Y88" s="59">
        <v>558.37857694000002</v>
      </c>
      <c r="Z88" s="113">
        <v>613.15372302000003</v>
      </c>
      <c r="AA88" s="61">
        <v>659.52978495000002</v>
      </c>
    </row>
    <row r="89" spans="1:27" x14ac:dyDescent="0.35">
      <c r="A89" s="56" t="s">
        <v>182</v>
      </c>
      <c r="B89" s="56" t="s">
        <v>77</v>
      </c>
      <c r="C89" s="59">
        <v>1414.1117670000001</v>
      </c>
      <c r="D89" s="59">
        <v>1477.3876135</v>
      </c>
      <c r="E89" s="59">
        <v>1527.3650849999999</v>
      </c>
      <c r="F89" s="59">
        <v>1602.4959859999999</v>
      </c>
      <c r="G89" s="59">
        <v>1623.5131335000001</v>
      </c>
      <c r="H89" s="59">
        <v>1778.9630709999999</v>
      </c>
      <c r="I89" s="59">
        <v>1929.69893428</v>
      </c>
      <c r="J89" s="59">
        <v>2052.9568359999998</v>
      </c>
      <c r="K89" s="59">
        <v>2152.4791544999998</v>
      </c>
      <c r="L89" s="59">
        <v>2233.5314480000002</v>
      </c>
      <c r="M89" s="59">
        <v>2356.3237515000001</v>
      </c>
      <c r="N89" s="59">
        <v>2311.9119885</v>
      </c>
      <c r="O89" s="59">
        <v>2505.5918434999999</v>
      </c>
      <c r="P89" s="59">
        <v>2673.329166</v>
      </c>
      <c r="Q89" s="59">
        <v>2737.7376661399999</v>
      </c>
      <c r="R89" s="59">
        <v>2931.7488962500001</v>
      </c>
      <c r="S89" s="59">
        <v>3027.22172675</v>
      </c>
      <c r="T89" s="59">
        <v>3131.72955202</v>
      </c>
      <c r="U89" s="59">
        <v>3206.1754704300001</v>
      </c>
      <c r="V89" s="59">
        <v>3421.95878567</v>
      </c>
      <c r="W89" s="59">
        <v>3467.8566806999902</v>
      </c>
      <c r="X89" s="59">
        <v>3542.7967420599998</v>
      </c>
      <c r="Y89" s="59">
        <v>3250.4134125599999</v>
      </c>
      <c r="Z89" s="113">
        <v>3463.21890183</v>
      </c>
      <c r="AA89" s="61">
        <v>3823.3963754699998</v>
      </c>
    </row>
    <row r="90" spans="1:27" x14ac:dyDescent="0.35">
      <c r="A90" s="56" t="s">
        <v>182</v>
      </c>
      <c r="B90" s="56" t="s">
        <v>78</v>
      </c>
      <c r="C90" s="59">
        <v>2064.817751</v>
      </c>
      <c r="D90" s="59">
        <v>2139.235506</v>
      </c>
      <c r="E90" s="59">
        <v>2219.4333780000002</v>
      </c>
      <c r="F90" s="59">
        <v>2303.8236360000001</v>
      </c>
      <c r="G90" s="59">
        <v>2301.099483</v>
      </c>
      <c r="H90" s="59">
        <v>2418.5242920000001</v>
      </c>
      <c r="I90" s="59">
        <v>2516.264956</v>
      </c>
      <c r="J90" s="59">
        <v>2729.665962</v>
      </c>
      <c r="K90" s="59">
        <v>2908.7176380000001</v>
      </c>
      <c r="L90" s="59">
        <v>2968.0595640000001</v>
      </c>
      <c r="M90" s="59">
        <v>3103.1539132399998</v>
      </c>
      <c r="N90" s="59">
        <v>3040.423679</v>
      </c>
      <c r="O90" s="59">
        <v>3006.8121350000001</v>
      </c>
      <c r="P90" s="59">
        <v>3031.6789359999998</v>
      </c>
      <c r="Q90" s="59">
        <v>3086.6391450000001</v>
      </c>
      <c r="R90" s="59">
        <v>3218.79954228</v>
      </c>
      <c r="S90" s="59">
        <v>3296.5289022900001</v>
      </c>
      <c r="T90" s="59">
        <v>3293.5780132800001</v>
      </c>
      <c r="U90" s="59">
        <v>3401.9846824900001</v>
      </c>
      <c r="V90" s="59">
        <v>3557.99996108</v>
      </c>
      <c r="W90" s="59">
        <v>3543.4455920800001</v>
      </c>
      <c r="X90" s="59">
        <v>3674.1048005900002</v>
      </c>
      <c r="Y90" s="59">
        <v>3614.49600018</v>
      </c>
      <c r="Z90" s="113">
        <v>3821.6591725100002</v>
      </c>
      <c r="AA90" s="61">
        <v>4247.0047501400004</v>
      </c>
    </row>
    <row r="91" spans="1:27" x14ac:dyDescent="0.35">
      <c r="A91" s="56" t="s">
        <v>182</v>
      </c>
      <c r="B91" s="56" t="s">
        <v>79</v>
      </c>
      <c r="C91" s="59">
        <v>2447.2437960000002</v>
      </c>
      <c r="D91" s="59">
        <v>2513.7381770000002</v>
      </c>
      <c r="E91" s="59">
        <v>2560.1971189999999</v>
      </c>
      <c r="F91" s="59">
        <v>2653.3589430000002</v>
      </c>
      <c r="G91" s="59">
        <v>2789.4968899999999</v>
      </c>
      <c r="H91" s="59">
        <v>2961.4617640000001</v>
      </c>
      <c r="I91" s="59">
        <v>3155.1636840000001</v>
      </c>
      <c r="J91" s="59">
        <v>3275.2892628199902</v>
      </c>
      <c r="K91" s="59">
        <v>3476.85455185</v>
      </c>
      <c r="L91" s="59">
        <v>3641.2726979999902</v>
      </c>
      <c r="M91" s="59">
        <v>3781.5220917799902</v>
      </c>
      <c r="N91" s="59">
        <v>3627.0611749999998</v>
      </c>
      <c r="O91" s="59">
        <v>3730.6525069999998</v>
      </c>
      <c r="P91" s="59">
        <v>3904.0780759999998</v>
      </c>
      <c r="Q91" s="59">
        <v>3964.09067069</v>
      </c>
      <c r="R91" s="59">
        <v>3892.6829471999999</v>
      </c>
      <c r="S91" s="59">
        <v>4102.5758813800003</v>
      </c>
      <c r="T91" s="59">
        <v>4382.2278692299997</v>
      </c>
      <c r="U91" s="59">
        <v>4490.2443600400002</v>
      </c>
      <c r="V91" s="59">
        <v>4733.8565561599999</v>
      </c>
      <c r="W91" s="59">
        <v>4961.6446043799997</v>
      </c>
      <c r="X91" s="59">
        <v>5114.68838151</v>
      </c>
      <c r="Y91" s="59">
        <v>5011.7144327699998</v>
      </c>
      <c r="Z91" s="113">
        <v>5490.00172914</v>
      </c>
      <c r="AA91" s="61">
        <v>6126.2606610299999</v>
      </c>
    </row>
    <row r="92" spans="1:27" x14ac:dyDescent="0.35">
      <c r="A92" s="56" t="s">
        <v>182</v>
      </c>
      <c r="B92" s="56" t="s">
        <v>80</v>
      </c>
      <c r="C92" s="59">
        <v>134.54087799999999</v>
      </c>
      <c r="D92" s="59">
        <v>147.980921</v>
      </c>
      <c r="E92" s="59">
        <v>156.238957</v>
      </c>
      <c r="F92" s="59">
        <v>170.578541</v>
      </c>
      <c r="G92" s="59">
        <v>173.47677100000001</v>
      </c>
      <c r="H92" s="59">
        <v>193.97802200000001</v>
      </c>
      <c r="I92" s="59">
        <v>206.19339299999999</v>
      </c>
      <c r="J92" s="59">
        <v>223.954937</v>
      </c>
      <c r="K92" s="59">
        <v>233.00351599999999</v>
      </c>
      <c r="L92" s="59">
        <v>235.123243</v>
      </c>
      <c r="M92" s="59">
        <v>241.28977699999999</v>
      </c>
      <c r="N92" s="59">
        <v>234.39855399999999</v>
      </c>
      <c r="O92" s="59">
        <v>217.36415199999999</v>
      </c>
      <c r="P92" s="59">
        <v>222.387158</v>
      </c>
      <c r="Q92" s="59">
        <v>216.81833399999999</v>
      </c>
      <c r="R92" s="59">
        <v>202.78282802000001</v>
      </c>
      <c r="S92" s="59">
        <v>210.90293235999999</v>
      </c>
      <c r="T92" s="59">
        <v>213.25008561999999</v>
      </c>
      <c r="U92" s="59">
        <v>214.27197687</v>
      </c>
      <c r="V92" s="59">
        <v>231.0617331</v>
      </c>
      <c r="W92" s="59">
        <v>221.45056495</v>
      </c>
      <c r="X92" s="59">
        <v>247.82925882999999</v>
      </c>
      <c r="Y92" s="59">
        <v>237.07014814999999</v>
      </c>
      <c r="Z92" s="113">
        <v>254.14415621000001</v>
      </c>
      <c r="AA92" s="61">
        <v>268.49148357000001</v>
      </c>
    </row>
    <row r="93" spans="1:27" x14ac:dyDescent="0.35">
      <c r="A93" s="56" t="s">
        <v>182</v>
      </c>
      <c r="B93" s="56" t="s">
        <v>81</v>
      </c>
      <c r="C93" s="59">
        <v>4592.46576</v>
      </c>
      <c r="D93" s="59">
        <v>4648.2717414999997</v>
      </c>
      <c r="E93" s="59">
        <v>4757.5738270000002</v>
      </c>
      <c r="F93" s="59">
        <v>5042.3782419999998</v>
      </c>
      <c r="G93" s="59">
        <v>5272.1302784999998</v>
      </c>
      <c r="H93" s="59">
        <v>5624.4691524999998</v>
      </c>
      <c r="I93" s="59">
        <v>5946.0456899999999</v>
      </c>
      <c r="J93" s="59">
        <v>6350.0119744800004</v>
      </c>
      <c r="K93" s="59">
        <v>6791.2383460000001</v>
      </c>
      <c r="L93" s="59">
        <v>6915.0548769999996</v>
      </c>
      <c r="M93" s="59">
        <v>7357.0488557799999</v>
      </c>
      <c r="N93" s="59">
        <v>7247.7674095000002</v>
      </c>
      <c r="O93" s="59">
        <v>7179.1111305000004</v>
      </c>
      <c r="P93" s="59">
        <v>7338.1083214999999</v>
      </c>
      <c r="Q93" s="59">
        <v>7503.16859105</v>
      </c>
      <c r="R93" s="59">
        <v>7923.9279909200004</v>
      </c>
      <c r="S93" s="59">
        <v>8401.7545059700005</v>
      </c>
      <c r="T93" s="59">
        <v>8537.0551758399997</v>
      </c>
      <c r="U93" s="59">
        <v>8886.6643423999994</v>
      </c>
      <c r="V93" s="59">
        <v>9022.6465064599997</v>
      </c>
      <c r="W93" s="59">
        <v>9239.8782352899998</v>
      </c>
      <c r="X93" s="59">
        <v>9738.2893316400005</v>
      </c>
      <c r="Y93" s="59">
        <v>9236.3396824200008</v>
      </c>
      <c r="Z93" s="113">
        <v>10045.558813129999</v>
      </c>
      <c r="AA93" s="61">
        <v>11229.51675733</v>
      </c>
    </row>
    <row r="94" spans="1:27" x14ac:dyDescent="0.35">
      <c r="A94" s="56" t="s">
        <v>182</v>
      </c>
      <c r="B94" s="56" t="s">
        <v>82</v>
      </c>
      <c r="C94" s="59">
        <v>92.913233000000005</v>
      </c>
      <c r="D94" s="59">
        <v>99.201659000000006</v>
      </c>
      <c r="E94" s="59">
        <v>103.05387500000001</v>
      </c>
      <c r="F94" s="59">
        <v>105.66758400000001</v>
      </c>
      <c r="G94" s="59">
        <v>109.393218</v>
      </c>
      <c r="H94" s="59">
        <v>118.484467</v>
      </c>
      <c r="I94" s="59">
        <v>126.305458</v>
      </c>
      <c r="J94" s="59">
        <v>135.24069299999999</v>
      </c>
      <c r="K94" s="59">
        <v>143.29952499999999</v>
      </c>
      <c r="L94" s="59">
        <v>147.47319200000001</v>
      </c>
      <c r="M94" s="59">
        <v>167.18486999999999</v>
      </c>
      <c r="N94" s="59">
        <v>167.03692599999999</v>
      </c>
      <c r="O94" s="59">
        <v>161.70863</v>
      </c>
      <c r="P94" s="59">
        <v>172.35565500000001</v>
      </c>
      <c r="Q94" s="59">
        <v>184.45285100000001</v>
      </c>
      <c r="R94" s="59">
        <v>180.01868037</v>
      </c>
      <c r="S94" s="59">
        <v>193.20670632</v>
      </c>
      <c r="T94" s="59">
        <v>192.61546521</v>
      </c>
      <c r="U94" s="59">
        <v>205.40071326</v>
      </c>
      <c r="V94" s="59">
        <v>242.51860708000001</v>
      </c>
      <c r="W94" s="59">
        <v>235.94160751999999</v>
      </c>
      <c r="X94" s="59">
        <v>240.04279079</v>
      </c>
      <c r="Y94" s="59">
        <v>202.54533057</v>
      </c>
      <c r="Z94" s="113">
        <v>226.23597029000001</v>
      </c>
      <c r="AA94" s="61">
        <v>263.45743687999999</v>
      </c>
    </row>
    <row r="95" spans="1:27" x14ac:dyDescent="0.35">
      <c r="A95" s="56" t="s">
        <v>182</v>
      </c>
      <c r="B95" s="56" t="s">
        <v>83</v>
      </c>
      <c r="C95" s="59">
        <v>114.754598</v>
      </c>
      <c r="D95" s="59">
        <v>114.520572</v>
      </c>
      <c r="E95" s="59">
        <v>124.373666</v>
      </c>
      <c r="F95" s="59">
        <v>129.47766999999999</v>
      </c>
      <c r="G95" s="59">
        <v>137.09320500000001</v>
      </c>
      <c r="H95" s="59">
        <v>145.33665099999999</v>
      </c>
      <c r="I95" s="59">
        <v>146.72508099999999</v>
      </c>
      <c r="J95" s="59">
        <v>144.22858600000001</v>
      </c>
      <c r="K95" s="59">
        <v>157.653379</v>
      </c>
      <c r="L95" s="59">
        <v>158.679821</v>
      </c>
      <c r="M95" s="59">
        <v>168.88614532</v>
      </c>
      <c r="N95" s="59">
        <v>164.56283999999999</v>
      </c>
      <c r="O95" s="59">
        <v>157.74897999999999</v>
      </c>
      <c r="P95" s="59">
        <v>165.28503699999999</v>
      </c>
      <c r="Q95" s="59">
        <v>168.617909</v>
      </c>
      <c r="R95" s="59">
        <v>169.4920114</v>
      </c>
      <c r="S95" s="59">
        <v>183.99719776000001</v>
      </c>
      <c r="T95" s="59">
        <v>171.45277274</v>
      </c>
      <c r="U95" s="59">
        <v>179.60448493000001</v>
      </c>
      <c r="V95" s="59">
        <v>196.99801679999999</v>
      </c>
      <c r="W95" s="59">
        <v>195.58268124</v>
      </c>
      <c r="X95" s="59">
        <v>198.31722345</v>
      </c>
      <c r="Y95" s="59">
        <v>196.53122028000001</v>
      </c>
      <c r="Z95" s="113">
        <v>197.04459155999999</v>
      </c>
      <c r="AA95" s="61">
        <v>219.96228174999999</v>
      </c>
    </row>
    <row r="96" spans="1:27" x14ac:dyDescent="0.35">
      <c r="A96" s="56" t="s">
        <v>182</v>
      </c>
      <c r="B96" s="56" t="s">
        <v>84</v>
      </c>
      <c r="C96" s="59">
        <v>208.23751300000001</v>
      </c>
      <c r="D96" s="59">
        <v>217.39241100000001</v>
      </c>
      <c r="E96" s="59">
        <v>222.13457299999999</v>
      </c>
      <c r="F96" s="59">
        <v>236.146736</v>
      </c>
      <c r="G96" s="59">
        <v>241.63455300000001</v>
      </c>
      <c r="H96" s="59">
        <v>264.78046699999999</v>
      </c>
      <c r="I96" s="59">
        <v>292.82393000000002</v>
      </c>
      <c r="J96" s="59">
        <v>322.62465099999997</v>
      </c>
      <c r="K96" s="59">
        <v>335.58205700000002</v>
      </c>
      <c r="L96" s="59">
        <v>342.43920200000002</v>
      </c>
      <c r="M96" s="59">
        <v>362.04130099999998</v>
      </c>
      <c r="N96" s="59">
        <v>359.45332999999999</v>
      </c>
      <c r="O96" s="59">
        <v>348.06052499999998</v>
      </c>
      <c r="P96" s="59">
        <v>364.64075300000002</v>
      </c>
      <c r="Q96" s="59">
        <v>385.10840200000001</v>
      </c>
      <c r="R96" s="59">
        <v>418.99679190000001</v>
      </c>
      <c r="S96" s="59">
        <v>416.61384698000001</v>
      </c>
      <c r="T96" s="59">
        <v>417.812082849999</v>
      </c>
      <c r="U96" s="59">
        <v>440.89968298000002</v>
      </c>
      <c r="V96" s="59">
        <v>475.26094377999999</v>
      </c>
      <c r="W96" s="59">
        <v>474.10208567000001</v>
      </c>
      <c r="X96" s="59">
        <v>466.83928576</v>
      </c>
      <c r="Y96" s="59">
        <v>416.50005307999999</v>
      </c>
      <c r="Z96" s="113">
        <v>478.56586721000002</v>
      </c>
      <c r="AA96" s="61">
        <v>512.85738513000001</v>
      </c>
    </row>
    <row r="97" spans="1:27" x14ac:dyDescent="0.35">
      <c r="A97" s="56" t="s">
        <v>182</v>
      </c>
      <c r="B97" s="56" t="s">
        <v>15</v>
      </c>
      <c r="C97" s="59">
        <v>274.37500299999999</v>
      </c>
      <c r="D97" s="59">
        <v>290.45951500000001</v>
      </c>
      <c r="E97" s="59">
        <v>308.20696299999997</v>
      </c>
      <c r="F97" s="59">
        <v>325.053585</v>
      </c>
      <c r="G97" s="59">
        <v>325.88473800000003</v>
      </c>
      <c r="H97" s="59">
        <v>358.55799500000001</v>
      </c>
      <c r="I97" s="59">
        <v>396.246657999999</v>
      </c>
      <c r="J97" s="59">
        <v>428.28558600000002</v>
      </c>
      <c r="K97" s="59">
        <v>434.18691200000001</v>
      </c>
      <c r="L97" s="59">
        <v>450.66229399999997</v>
      </c>
      <c r="M97" s="59">
        <v>480.91278399999999</v>
      </c>
      <c r="N97" s="59">
        <v>483.65511900000001</v>
      </c>
      <c r="O97" s="59">
        <v>494.95724799999999</v>
      </c>
      <c r="P97" s="59">
        <v>533.59200299999998</v>
      </c>
      <c r="Q97" s="59">
        <v>546.72614799999997</v>
      </c>
      <c r="R97" s="59">
        <v>525.52393897000002</v>
      </c>
      <c r="S97" s="59">
        <v>539.55091100000004</v>
      </c>
      <c r="T97" s="59">
        <v>559.34044504999997</v>
      </c>
      <c r="U97" s="59">
        <v>547.65489696999998</v>
      </c>
      <c r="V97" s="59">
        <v>551.78851399999996</v>
      </c>
      <c r="W97" s="59">
        <v>514.75456600999996</v>
      </c>
      <c r="X97" s="59">
        <v>554.72782500000005</v>
      </c>
      <c r="Y97" s="59">
        <v>511.53531299999997</v>
      </c>
      <c r="Z97" s="113">
        <v>553.09620199000005</v>
      </c>
      <c r="AA97" s="61">
        <v>602.55746601999999</v>
      </c>
    </row>
    <row r="98" spans="1:27" x14ac:dyDescent="0.35">
      <c r="A98" s="56" t="s">
        <v>182</v>
      </c>
      <c r="B98" s="56" t="s">
        <v>85</v>
      </c>
      <c r="C98" s="59">
        <v>1841.7954635000001</v>
      </c>
      <c r="D98" s="59">
        <v>1740.598452</v>
      </c>
      <c r="E98" s="59">
        <v>1692.748949</v>
      </c>
      <c r="F98" s="59">
        <v>1729.5855074999999</v>
      </c>
      <c r="G98" s="59">
        <v>1877.3344274999999</v>
      </c>
      <c r="H98" s="59">
        <v>2005.031041</v>
      </c>
      <c r="I98" s="59">
        <v>2125.6215864999999</v>
      </c>
      <c r="J98" s="59">
        <v>2216.2505655</v>
      </c>
      <c r="K98" s="59">
        <v>2516.577002</v>
      </c>
      <c r="L98" s="59">
        <v>2580.2370325000002</v>
      </c>
      <c r="M98" s="59">
        <v>2640.2444759999998</v>
      </c>
      <c r="N98" s="59">
        <v>2811.5748359999998</v>
      </c>
      <c r="O98" s="59">
        <v>2710.3184289999999</v>
      </c>
      <c r="P98" s="59">
        <v>2773.2630905000001</v>
      </c>
      <c r="Q98" s="59">
        <v>3059.0444379999999</v>
      </c>
      <c r="R98" s="59">
        <v>3294.9590818400002</v>
      </c>
      <c r="S98" s="59">
        <v>3438.63746735</v>
      </c>
      <c r="T98" s="59">
        <v>3630.8940565900002</v>
      </c>
      <c r="U98" s="59">
        <v>3626.1799185599998</v>
      </c>
      <c r="V98" s="59">
        <v>3764.5400950799999</v>
      </c>
      <c r="W98" s="59">
        <v>3774.9730797100001</v>
      </c>
      <c r="X98" s="59">
        <v>3875.29461958</v>
      </c>
      <c r="Y98" s="59">
        <v>3403.90130533</v>
      </c>
      <c r="Z98" s="113">
        <v>3632.76209819</v>
      </c>
      <c r="AA98" s="61">
        <v>3908.5014599400001</v>
      </c>
    </row>
    <row r="99" spans="1:27" x14ac:dyDescent="0.35">
      <c r="A99" s="56" t="s">
        <v>182</v>
      </c>
      <c r="B99" s="56" t="s">
        <v>86</v>
      </c>
      <c r="C99" s="59">
        <v>506.55153300000001</v>
      </c>
      <c r="D99" s="59">
        <v>479.13148000000001</v>
      </c>
      <c r="E99" s="59">
        <v>483.266142</v>
      </c>
      <c r="F99" s="59">
        <v>504.07953800000001</v>
      </c>
      <c r="G99" s="59">
        <v>508.705063</v>
      </c>
      <c r="H99" s="59">
        <v>499.102329</v>
      </c>
      <c r="I99" s="59">
        <v>520.86102500000004</v>
      </c>
      <c r="J99" s="59">
        <v>555.52425200000005</v>
      </c>
      <c r="K99" s="59">
        <v>605.87620300000003</v>
      </c>
      <c r="L99" s="59">
        <v>671.56345899999997</v>
      </c>
      <c r="M99" s="59">
        <v>742.781565</v>
      </c>
      <c r="N99" s="59">
        <v>815.82758699999999</v>
      </c>
      <c r="O99" s="59">
        <v>791.90988000000004</v>
      </c>
      <c r="P99" s="59">
        <v>822.77106700000002</v>
      </c>
      <c r="Q99" s="59">
        <v>838.23481200000003</v>
      </c>
      <c r="R99" s="59">
        <v>1015.91021861</v>
      </c>
      <c r="S99" s="59">
        <v>1128.5235277899999</v>
      </c>
      <c r="T99" s="59">
        <v>1125.7901852800001</v>
      </c>
      <c r="U99" s="59">
        <v>1020.7017959999999</v>
      </c>
      <c r="V99" s="59">
        <v>1055.1823977700001</v>
      </c>
      <c r="W99" s="59">
        <v>1023.13469189</v>
      </c>
      <c r="X99" s="59">
        <v>977.99523309999995</v>
      </c>
      <c r="Y99" s="59">
        <v>891.80033500000002</v>
      </c>
      <c r="Z99" s="113">
        <v>933.88325811000004</v>
      </c>
      <c r="AA99" s="61">
        <v>990.83396430000005</v>
      </c>
    </row>
    <row r="100" spans="1:27" x14ac:dyDescent="0.35">
      <c r="A100" s="56" t="s">
        <v>182</v>
      </c>
      <c r="B100" s="56" t="s">
        <v>87</v>
      </c>
      <c r="C100" s="59">
        <v>131.4095355</v>
      </c>
      <c r="D100" s="59">
        <v>130.485904</v>
      </c>
      <c r="E100" s="59">
        <v>130.484251</v>
      </c>
      <c r="F100" s="59">
        <v>132.75779599999899</v>
      </c>
      <c r="G100" s="59">
        <v>141.79073550000001</v>
      </c>
      <c r="H100" s="59">
        <v>151.262056</v>
      </c>
      <c r="I100" s="59">
        <v>160.01197099999999</v>
      </c>
      <c r="J100" s="59">
        <v>165.79913500000001</v>
      </c>
      <c r="K100" s="59">
        <v>185.0217245</v>
      </c>
      <c r="L100" s="59">
        <v>190.94992450000001</v>
      </c>
      <c r="M100" s="59">
        <v>191.324185</v>
      </c>
      <c r="N100" s="59">
        <v>190.13306449999999</v>
      </c>
      <c r="O100" s="59">
        <v>182.08801499999899</v>
      </c>
      <c r="P100" s="59">
        <v>192.2715365</v>
      </c>
      <c r="Q100" s="59">
        <v>205.18726150000001</v>
      </c>
      <c r="R100" s="59">
        <v>234.72949492000001</v>
      </c>
      <c r="S100" s="59">
        <v>242.13216510999999</v>
      </c>
      <c r="T100" s="59">
        <v>229.68867409000001</v>
      </c>
      <c r="U100" s="59">
        <v>241.97197233</v>
      </c>
      <c r="V100" s="59">
        <v>262.269700249999</v>
      </c>
      <c r="W100" s="59">
        <v>260.75339337999998</v>
      </c>
      <c r="X100" s="59">
        <v>271.90820807</v>
      </c>
      <c r="Y100" s="59">
        <v>218.94579134</v>
      </c>
      <c r="Z100" s="113">
        <v>256.88875782000002</v>
      </c>
      <c r="AA100" s="61">
        <v>292.21779923999998</v>
      </c>
    </row>
    <row r="101" spans="1:27" x14ac:dyDescent="0.35">
      <c r="A101" s="56" t="s">
        <v>182</v>
      </c>
      <c r="B101" s="56" t="s">
        <v>88</v>
      </c>
      <c r="C101" s="59">
        <v>73.506983000000005</v>
      </c>
      <c r="D101" s="59">
        <v>76.735697000000002</v>
      </c>
      <c r="E101" s="59">
        <v>78.566485999999998</v>
      </c>
      <c r="F101" s="59">
        <v>82.107669999999999</v>
      </c>
      <c r="G101" s="59">
        <v>82.162903</v>
      </c>
      <c r="H101" s="59">
        <v>89.055155999999997</v>
      </c>
      <c r="I101" s="59">
        <v>97.692497119999999</v>
      </c>
      <c r="J101" s="59">
        <v>105.17534499999999</v>
      </c>
      <c r="K101" s="59">
        <v>111.534646</v>
      </c>
      <c r="L101" s="59">
        <v>113.227557</v>
      </c>
      <c r="M101" s="59">
        <v>122.684530999999</v>
      </c>
      <c r="N101" s="59">
        <v>123.240776</v>
      </c>
      <c r="O101" s="59">
        <v>122.57091200000001</v>
      </c>
      <c r="P101" s="59">
        <v>127.775936</v>
      </c>
      <c r="Q101" s="59">
        <v>127.689650739999</v>
      </c>
      <c r="R101" s="59">
        <v>126.729691019999</v>
      </c>
      <c r="S101" s="59">
        <v>131.63097551999999</v>
      </c>
      <c r="T101" s="59">
        <v>133.74918811000001</v>
      </c>
      <c r="U101" s="59">
        <v>135.97350865999999</v>
      </c>
      <c r="V101" s="59">
        <v>154.26077007999999</v>
      </c>
      <c r="W101" s="59">
        <v>178.03436245</v>
      </c>
      <c r="X101" s="59">
        <v>189.82356006000001</v>
      </c>
      <c r="Y101" s="59">
        <v>164.17778457</v>
      </c>
      <c r="Z101" s="113">
        <v>183.53267263000001</v>
      </c>
      <c r="AA101" s="61">
        <v>198.48996131000001</v>
      </c>
    </row>
    <row r="102" spans="1:27" x14ac:dyDescent="0.35">
      <c r="A102" s="56" t="s">
        <v>182</v>
      </c>
      <c r="B102" s="56" t="s">
        <v>18</v>
      </c>
      <c r="C102" s="59">
        <v>380.08018499999997</v>
      </c>
      <c r="D102" s="59">
        <v>392.345437</v>
      </c>
      <c r="E102" s="59">
        <v>389.32984399999998</v>
      </c>
      <c r="F102" s="59">
        <v>409.022176</v>
      </c>
      <c r="G102" s="59">
        <v>415.562793</v>
      </c>
      <c r="H102" s="59">
        <v>437.72513500000002</v>
      </c>
      <c r="I102" s="59">
        <v>479.48304300000001</v>
      </c>
      <c r="J102" s="59">
        <v>508.42187100000001</v>
      </c>
      <c r="K102" s="59">
        <v>533.64898200000005</v>
      </c>
      <c r="L102" s="59">
        <v>541.393328</v>
      </c>
      <c r="M102" s="59">
        <v>587.46295499999997</v>
      </c>
      <c r="N102" s="59">
        <v>636.40428299999996</v>
      </c>
      <c r="O102" s="59">
        <v>632.56584699999996</v>
      </c>
      <c r="P102" s="59">
        <v>691.70327699999996</v>
      </c>
      <c r="Q102" s="59">
        <v>697.18761499999903</v>
      </c>
      <c r="R102" s="59">
        <v>729.19255399999997</v>
      </c>
      <c r="S102" s="59">
        <v>783.16378895000003</v>
      </c>
      <c r="T102" s="59">
        <v>736.09335699999997</v>
      </c>
      <c r="U102" s="59">
        <v>707.83279200000004</v>
      </c>
      <c r="V102" s="59">
        <v>761.59929205000003</v>
      </c>
      <c r="W102" s="59">
        <v>754.53571298999998</v>
      </c>
      <c r="X102" s="59">
        <v>809.55366006999998</v>
      </c>
      <c r="Y102" s="59">
        <v>738.724377</v>
      </c>
      <c r="Z102" s="113">
        <v>759.39342604000001</v>
      </c>
      <c r="AA102" s="61">
        <v>769.79595796000001</v>
      </c>
    </row>
    <row r="103" spans="1:27" x14ac:dyDescent="0.35">
      <c r="A103" s="56" t="s">
        <v>182</v>
      </c>
      <c r="B103" s="56" t="s">
        <v>89</v>
      </c>
      <c r="C103" s="59">
        <v>469.438739</v>
      </c>
      <c r="D103" s="59">
        <v>482.55740400000002</v>
      </c>
      <c r="E103" s="59">
        <v>513.58859399999994</v>
      </c>
      <c r="F103" s="59">
        <v>543.87677299999996</v>
      </c>
      <c r="G103" s="59">
        <v>577.81134399999996</v>
      </c>
      <c r="H103" s="59">
        <v>608.88764800000001</v>
      </c>
      <c r="I103" s="59">
        <v>637.20571199999995</v>
      </c>
      <c r="J103" s="59">
        <v>662.70890299999996</v>
      </c>
      <c r="K103" s="59">
        <v>726.38319799999999</v>
      </c>
      <c r="L103" s="59">
        <v>759.54018099999996</v>
      </c>
      <c r="M103" s="59">
        <v>780.26214700000003</v>
      </c>
      <c r="N103" s="59">
        <v>773.12570399999902</v>
      </c>
      <c r="O103" s="59">
        <v>780.33358299999998</v>
      </c>
      <c r="P103" s="59">
        <v>814.786608</v>
      </c>
      <c r="Q103" s="59">
        <v>860.78116399999999</v>
      </c>
      <c r="R103" s="59">
        <v>892.28289172999996</v>
      </c>
      <c r="S103" s="59">
        <v>956.78909371999998</v>
      </c>
      <c r="T103" s="59">
        <v>934.58058328000004</v>
      </c>
      <c r="U103" s="59">
        <v>943.02578370000003</v>
      </c>
      <c r="V103" s="59">
        <v>1013.92482894</v>
      </c>
      <c r="W103" s="59">
        <v>950.10023133000004</v>
      </c>
      <c r="X103" s="59">
        <v>1010.36551704</v>
      </c>
      <c r="Y103" s="59">
        <v>879.57075937000002</v>
      </c>
      <c r="Z103" s="113">
        <v>1001.42737244</v>
      </c>
      <c r="AA103" s="61">
        <v>1107.9426079100001</v>
      </c>
    </row>
    <row r="104" spans="1:27" x14ac:dyDescent="0.35">
      <c r="A104" s="56" t="s">
        <v>182</v>
      </c>
      <c r="B104" s="56" t="s">
        <v>90</v>
      </c>
      <c r="C104" s="59">
        <v>243.896883</v>
      </c>
      <c r="D104" s="59">
        <v>271.03166099999999</v>
      </c>
      <c r="E104" s="59">
        <v>329.42039399999999</v>
      </c>
      <c r="F104" s="59">
        <v>351.33711</v>
      </c>
      <c r="G104" s="59">
        <v>332.62860599999999</v>
      </c>
      <c r="H104" s="59">
        <v>367.668532999999</v>
      </c>
      <c r="I104" s="59">
        <v>396.67575699999998</v>
      </c>
      <c r="J104" s="59">
        <v>382.77850899999999</v>
      </c>
      <c r="K104" s="59">
        <v>365.08064999999999</v>
      </c>
      <c r="L104" s="59">
        <v>349.36605700000001</v>
      </c>
      <c r="M104" s="59">
        <v>377.05449009</v>
      </c>
      <c r="N104" s="59">
        <v>349.67973599999999</v>
      </c>
      <c r="O104" s="59">
        <v>328.00101599999999</v>
      </c>
      <c r="P104" s="59">
        <v>365.35051399999998</v>
      </c>
      <c r="Q104" s="59">
        <v>383.21126099999998</v>
      </c>
      <c r="R104" s="59">
        <v>399.61696706999999</v>
      </c>
      <c r="S104" s="59">
        <v>410.90891376000002</v>
      </c>
      <c r="T104" s="59">
        <v>414.43349280000001</v>
      </c>
      <c r="U104" s="59">
        <v>413.92573569000001</v>
      </c>
      <c r="V104" s="59">
        <v>380.48059024999998</v>
      </c>
      <c r="W104" s="59">
        <v>373.99574869000003</v>
      </c>
      <c r="X104" s="59">
        <v>383.98756859999997</v>
      </c>
      <c r="Y104" s="59">
        <v>341.59807340999998</v>
      </c>
      <c r="Z104" s="113">
        <v>368.77114921999998</v>
      </c>
      <c r="AA104" s="61">
        <v>415.45977112000003</v>
      </c>
    </row>
    <row r="105" spans="1:27" x14ac:dyDescent="0.35">
      <c r="A105" s="56" t="s">
        <v>182</v>
      </c>
      <c r="B105" s="56" t="s">
        <v>91</v>
      </c>
      <c r="C105" s="59">
        <v>174.440753</v>
      </c>
      <c r="D105" s="59">
        <v>184.76483500000001</v>
      </c>
      <c r="E105" s="59">
        <v>203.56527299999999</v>
      </c>
      <c r="F105" s="59">
        <v>198.344773</v>
      </c>
      <c r="G105" s="59">
        <v>207.165941</v>
      </c>
      <c r="H105" s="59">
        <v>241.52258699999999</v>
      </c>
      <c r="I105" s="59">
        <v>260.17485943999998</v>
      </c>
      <c r="J105" s="59">
        <v>273.99953199999999</v>
      </c>
      <c r="K105" s="59">
        <v>262.51645200000002</v>
      </c>
      <c r="L105" s="59">
        <v>279.27297199999998</v>
      </c>
      <c r="M105" s="59">
        <v>275.56732599999998</v>
      </c>
      <c r="N105" s="59">
        <v>263.84177099999999</v>
      </c>
      <c r="O105" s="59">
        <v>271.534806</v>
      </c>
      <c r="P105" s="59">
        <v>287.32630399999999</v>
      </c>
      <c r="Q105" s="59">
        <v>305.48969548999997</v>
      </c>
      <c r="R105" s="59">
        <v>306.11784094000001</v>
      </c>
      <c r="S105" s="59">
        <v>332.41487745000001</v>
      </c>
      <c r="T105" s="59">
        <v>314.94070555000002</v>
      </c>
      <c r="U105" s="59">
        <v>351.50083511000003</v>
      </c>
      <c r="V105" s="59">
        <v>382.34533736999998</v>
      </c>
      <c r="W105" s="59">
        <v>400.17225022999997</v>
      </c>
      <c r="X105" s="59">
        <v>430.356737449999</v>
      </c>
      <c r="Y105" s="59">
        <v>395.05945104</v>
      </c>
      <c r="Z105" s="113">
        <v>447.09014036999997</v>
      </c>
      <c r="AA105" s="61">
        <v>490.04867708</v>
      </c>
    </row>
    <row r="106" spans="1:27" x14ac:dyDescent="0.35">
      <c r="A106" s="56" t="s">
        <v>182</v>
      </c>
      <c r="B106" s="56" t="s">
        <v>92</v>
      </c>
      <c r="C106" s="59">
        <v>290.88237700000002</v>
      </c>
      <c r="D106" s="59">
        <v>289.83175699999998</v>
      </c>
      <c r="E106" s="59">
        <v>308.88260100000002</v>
      </c>
      <c r="F106" s="59">
        <v>327.28337599999998</v>
      </c>
      <c r="G106" s="59">
        <v>337.50273199999998</v>
      </c>
      <c r="H106" s="59">
        <v>339.43805700000001</v>
      </c>
      <c r="I106" s="59">
        <v>353.24050399999999</v>
      </c>
      <c r="J106" s="59">
        <v>358.02998700000001</v>
      </c>
      <c r="K106" s="59">
        <v>394.96635300000003</v>
      </c>
      <c r="L106" s="59">
        <v>438.18460599999997</v>
      </c>
      <c r="M106" s="59">
        <v>445.01118700000001</v>
      </c>
      <c r="N106" s="59">
        <v>441.426840999999</v>
      </c>
      <c r="O106" s="59">
        <v>435.901476</v>
      </c>
      <c r="P106" s="59">
        <v>464.45077600000002</v>
      </c>
      <c r="Q106" s="59">
        <v>463.02261399999998</v>
      </c>
      <c r="R106" s="59">
        <v>519.08613054</v>
      </c>
      <c r="S106" s="59">
        <v>555.24186849</v>
      </c>
      <c r="T106" s="59">
        <v>537.35152449999998</v>
      </c>
      <c r="U106" s="59">
        <v>502.77280200000001</v>
      </c>
      <c r="V106" s="59">
        <v>511.59748554999999</v>
      </c>
      <c r="W106" s="59">
        <v>544.45771479999996</v>
      </c>
      <c r="X106" s="59">
        <v>534.45793070000002</v>
      </c>
      <c r="Y106" s="59">
        <v>493.149292</v>
      </c>
      <c r="Z106" s="113">
        <v>521.60929706000002</v>
      </c>
      <c r="AA106" s="61">
        <v>564.14389844999903</v>
      </c>
    </row>
    <row r="107" spans="1:27" x14ac:dyDescent="0.35">
      <c r="A107" s="56" t="s">
        <v>182</v>
      </c>
      <c r="B107" s="56" t="s">
        <v>93</v>
      </c>
      <c r="C107" s="59">
        <v>69.175139000000001</v>
      </c>
      <c r="D107" s="59">
        <v>74.962502000000001</v>
      </c>
      <c r="E107" s="59">
        <v>75.597097000000005</v>
      </c>
      <c r="F107" s="59">
        <v>81.162423000000004</v>
      </c>
      <c r="G107" s="59">
        <v>82.105722</v>
      </c>
      <c r="H107" s="59">
        <v>87.247529</v>
      </c>
      <c r="I107" s="59">
        <v>93.883090249999995</v>
      </c>
      <c r="J107" s="59">
        <v>102.081756</v>
      </c>
      <c r="K107" s="59">
        <v>109.17401099999999</v>
      </c>
      <c r="L107" s="59">
        <v>106.321009</v>
      </c>
      <c r="M107" s="59">
        <v>112.14981</v>
      </c>
      <c r="N107" s="59">
        <v>108.537301</v>
      </c>
      <c r="O107" s="59">
        <v>110.467164</v>
      </c>
      <c r="P107" s="59">
        <v>118.785946</v>
      </c>
      <c r="Q107" s="59">
        <v>125.55965744</v>
      </c>
      <c r="R107" s="59">
        <v>129.37945440999999</v>
      </c>
      <c r="S107" s="59">
        <v>129.0004581</v>
      </c>
      <c r="T107" s="59">
        <v>124.41746327</v>
      </c>
      <c r="U107" s="59">
        <v>130.26438937</v>
      </c>
      <c r="V107" s="59">
        <v>148.68178251000001</v>
      </c>
      <c r="W107" s="59">
        <v>152.45368331</v>
      </c>
      <c r="X107" s="59">
        <v>162.8098956</v>
      </c>
      <c r="Y107" s="59">
        <v>140.82203784999999</v>
      </c>
      <c r="Z107" s="113">
        <v>146.74544936999999</v>
      </c>
      <c r="AA107" s="61">
        <v>159.25803479000001</v>
      </c>
    </row>
    <row r="108" spans="1:27" x14ac:dyDescent="0.35">
      <c r="A108" s="56" t="s">
        <v>182</v>
      </c>
      <c r="B108" s="56" t="s">
        <v>94</v>
      </c>
      <c r="C108" s="59">
        <v>248.06329299999999</v>
      </c>
      <c r="D108" s="59">
        <v>267.05393700000002</v>
      </c>
      <c r="E108" s="59">
        <v>275.15026899999998</v>
      </c>
      <c r="F108" s="59">
        <v>299.61568</v>
      </c>
      <c r="G108" s="59">
        <v>301.24141300000002</v>
      </c>
      <c r="H108" s="59">
        <v>332.55233399999997</v>
      </c>
      <c r="I108" s="59">
        <v>361.99917900000003</v>
      </c>
      <c r="J108" s="59">
        <v>388.71979199999998</v>
      </c>
      <c r="K108" s="59">
        <v>398.63937399999998</v>
      </c>
      <c r="L108" s="59">
        <v>410.55821800000001</v>
      </c>
      <c r="M108" s="59">
        <v>437.75502799999998</v>
      </c>
      <c r="N108" s="59">
        <v>432.18347499999999</v>
      </c>
      <c r="O108" s="59">
        <v>449.00585999999998</v>
      </c>
      <c r="P108" s="59">
        <v>472.26263799999998</v>
      </c>
      <c r="Q108" s="59">
        <v>470.20342599999998</v>
      </c>
      <c r="R108" s="59">
        <v>469.154753999999</v>
      </c>
      <c r="S108" s="59">
        <v>487.72482103999999</v>
      </c>
      <c r="T108" s="59">
        <v>479.86133795000001</v>
      </c>
      <c r="U108" s="59">
        <v>482.47622703000002</v>
      </c>
      <c r="V108" s="59">
        <v>500.35525207000001</v>
      </c>
      <c r="W108" s="59">
        <v>523.66037600000004</v>
      </c>
      <c r="X108" s="59">
        <v>565.28437608000002</v>
      </c>
      <c r="Y108" s="59">
        <v>548.79563395000002</v>
      </c>
      <c r="Z108" s="113">
        <v>581.31036997000001</v>
      </c>
      <c r="AA108" s="61">
        <v>582.75443109000003</v>
      </c>
    </row>
    <row r="109" spans="1:27" x14ac:dyDescent="0.35">
      <c r="A109" s="56" t="s">
        <v>182</v>
      </c>
      <c r="B109" s="56" t="s">
        <v>95</v>
      </c>
      <c r="C109" s="59">
        <v>126.082138</v>
      </c>
      <c r="D109" s="59">
        <v>132.86143000000001</v>
      </c>
      <c r="E109" s="59">
        <v>134.42589599999999</v>
      </c>
      <c r="F109" s="59">
        <v>142.48446799999999</v>
      </c>
      <c r="G109" s="59">
        <v>146.655361</v>
      </c>
      <c r="H109" s="59">
        <v>165.53476699999999</v>
      </c>
      <c r="I109" s="59">
        <v>182.06925537000001</v>
      </c>
      <c r="J109" s="59">
        <v>190.61211800000001</v>
      </c>
      <c r="K109" s="59">
        <v>202.09756899999999</v>
      </c>
      <c r="L109" s="59">
        <v>204.322968</v>
      </c>
      <c r="M109" s="59">
        <v>210.74426199999999</v>
      </c>
      <c r="N109" s="59">
        <v>199.25849299999999</v>
      </c>
      <c r="O109" s="59">
        <v>200.96499399999999</v>
      </c>
      <c r="P109" s="59">
        <v>210.39508000000001</v>
      </c>
      <c r="Q109" s="59">
        <v>207.97939650000001</v>
      </c>
      <c r="R109" s="59">
        <v>209.78203621</v>
      </c>
      <c r="S109" s="59">
        <v>220.94440746000001</v>
      </c>
      <c r="T109" s="59">
        <v>215.28942504</v>
      </c>
      <c r="U109" s="59">
        <v>212.7652281</v>
      </c>
      <c r="V109" s="59">
        <v>226.23287198</v>
      </c>
      <c r="W109" s="59">
        <v>223.95239806000001</v>
      </c>
      <c r="X109" s="59">
        <v>223.36854273</v>
      </c>
      <c r="Y109" s="59">
        <v>234.94332736999999</v>
      </c>
      <c r="Z109" s="113">
        <v>248.42627544999999</v>
      </c>
      <c r="AA109" s="61">
        <v>273.09970744999998</v>
      </c>
    </row>
    <row r="110" spans="1:27" ht="27" customHeight="1" x14ac:dyDescent="0.35">
      <c r="A110" s="57" t="s">
        <v>183</v>
      </c>
      <c r="B110" s="42" t="s">
        <v>112</v>
      </c>
      <c r="C110" s="59">
        <v>762.66431250000005</v>
      </c>
      <c r="D110" s="59">
        <v>814.25391349999995</v>
      </c>
      <c r="E110" s="59">
        <v>847.276477</v>
      </c>
      <c r="F110" s="59">
        <v>908.22225300000002</v>
      </c>
      <c r="G110" s="59">
        <v>930.3397215</v>
      </c>
      <c r="H110" s="59">
        <v>1030.3356575</v>
      </c>
      <c r="I110" s="59">
        <v>1112.7014475000001</v>
      </c>
      <c r="J110" s="59">
        <v>1210.4005689999999</v>
      </c>
      <c r="K110" s="59">
        <v>1262.5464844999999</v>
      </c>
      <c r="L110" s="59">
        <v>1279.2374964999999</v>
      </c>
      <c r="M110" s="59">
        <v>1345.7436247799999</v>
      </c>
      <c r="N110" s="59">
        <v>1320.187647</v>
      </c>
      <c r="O110" s="59">
        <v>1261.7236740000001</v>
      </c>
      <c r="P110" s="59">
        <v>1305.839467</v>
      </c>
      <c r="Q110" s="59">
        <v>1330.8313925</v>
      </c>
      <c r="R110" s="59">
        <v>1329.7977208</v>
      </c>
      <c r="S110" s="59">
        <v>1368.1866079599999</v>
      </c>
      <c r="T110" s="59">
        <v>1379.29545147</v>
      </c>
      <c r="U110" s="59">
        <v>1426.4545294300001</v>
      </c>
      <c r="V110" s="59">
        <v>1556.150531</v>
      </c>
      <c r="W110" s="59">
        <v>1552.8739697200001</v>
      </c>
      <c r="X110" s="59">
        <v>1634.9940481799999</v>
      </c>
      <c r="Y110" s="59">
        <v>1471.03396832</v>
      </c>
      <c r="Z110" s="113">
        <v>1598.99744837</v>
      </c>
      <c r="AA110" s="61">
        <v>1751.9230490100001</v>
      </c>
    </row>
    <row r="111" spans="1:27" x14ac:dyDescent="0.35">
      <c r="A111" s="56" t="s">
        <v>183</v>
      </c>
      <c r="B111" s="42" t="s">
        <v>113</v>
      </c>
      <c r="C111" s="59">
        <v>404.78100799999999</v>
      </c>
      <c r="D111" s="59">
        <v>429.56136900000001</v>
      </c>
      <c r="E111" s="59">
        <v>452.09639399999998</v>
      </c>
      <c r="F111" s="59">
        <v>461.72598099999999</v>
      </c>
      <c r="G111" s="59">
        <v>476.98055499999998</v>
      </c>
      <c r="H111" s="59">
        <v>543.08808099999999</v>
      </c>
      <c r="I111" s="59">
        <v>587.56428497000002</v>
      </c>
      <c r="J111" s="59">
        <v>619.29722000000004</v>
      </c>
      <c r="K111" s="59">
        <v>630.43957399999999</v>
      </c>
      <c r="L111" s="59">
        <v>648.93194700000004</v>
      </c>
      <c r="M111" s="59">
        <v>660.90815799999996</v>
      </c>
      <c r="N111" s="59">
        <v>634.56780300000003</v>
      </c>
      <c r="O111" s="59">
        <v>645.49998300000004</v>
      </c>
      <c r="P111" s="59">
        <v>680.52066200000002</v>
      </c>
      <c r="Q111" s="59">
        <v>699.65761163000002</v>
      </c>
      <c r="R111" s="59">
        <v>711.13075601000003</v>
      </c>
      <c r="S111" s="59">
        <v>757.52785504999997</v>
      </c>
      <c r="T111" s="59">
        <v>729.38753179000003</v>
      </c>
      <c r="U111" s="59">
        <v>758.29671552000002</v>
      </c>
      <c r="V111" s="59">
        <v>818.43179511999995</v>
      </c>
      <c r="W111" s="59">
        <v>852.93876881999995</v>
      </c>
      <c r="X111" s="59">
        <v>890.15281031999996</v>
      </c>
      <c r="Y111" s="59">
        <v>838.75528639000004</v>
      </c>
      <c r="Z111" s="113">
        <v>919.95868627000004</v>
      </c>
      <c r="AA111" s="61">
        <v>1015.78086303</v>
      </c>
    </row>
    <row r="112" spans="1:27" x14ac:dyDescent="0.35">
      <c r="A112" s="56" t="s">
        <v>183</v>
      </c>
      <c r="B112" s="42" t="s">
        <v>114</v>
      </c>
      <c r="C112" s="59">
        <v>1830.0637079999999</v>
      </c>
      <c r="D112" s="59">
        <v>1902.7985679999999</v>
      </c>
      <c r="E112" s="59">
        <v>1965.135937</v>
      </c>
      <c r="F112" s="59">
        <v>2050.4299390000001</v>
      </c>
      <c r="G112" s="59">
        <v>2085.2721969999998</v>
      </c>
      <c r="H112" s="59">
        <v>2287.813983</v>
      </c>
      <c r="I112" s="59">
        <v>2466.0366272900001</v>
      </c>
      <c r="J112" s="59">
        <v>2619.9106999999999</v>
      </c>
      <c r="K112" s="59">
        <v>2760.4091669999998</v>
      </c>
      <c r="L112" s="59">
        <v>2855.770399</v>
      </c>
      <c r="M112" s="59">
        <v>3022.1109750000001</v>
      </c>
      <c r="N112" s="59">
        <v>2966.5515369999998</v>
      </c>
      <c r="O112" s="59">
        <v>3157.938971</v>
      </c>
      <c r="P112" s="59">
        <v>3372.0553920000002</v>
      </c>
      <c r="Q112" s="59">
        <v>3476.7081442600002</v>
      </c>
      <c r="R112" s="59">
        <v>3711.4183133500001</v>
      </c>
      <c r="S112" s="59">
        <v>3840.3515704699998</v>
      </c>
      <c r="T112" s="59">
        <v>3927.37977688</v>
      </c>
      <c r="U112" s="59">
        <v>3986.2770475799998</v>
      </c>
      <c r="V112" s="59">
        <v>4265.0657796799997</v>
      </c>
      <c r="W112" s="59">
        <v>4331.7943756599998</v>
      </c>
      <c r="X112" s="59">
        <v>4462.98178276</v>
      </c>
      <c r="Y112" s="59">
        <v>4120.5332254100003</v>
      </c>
      <c r="Z112" s="113">
        <v>4381.2590292900004</v>
      </c>
      <c r="AA112" s="61">
        <v>4849.9711898100004</v>
      </c>
    </row>
    <row r="113" spans="1:27" x14ac:dyDescent="0.35">
      <c r="A113" s="56" t="s">
        <v>183</v>
      </c>
      <c r="B113" s="42" t="s">
        <v>115</v>
      </c>
      <c r="C113" s="59">
        <v>432.583687</v>
      </c>
      <c r="D113" s="59">
        <v>468.37625200000002</v>
      </c>
      <c r="E113" s="59">
        <v>486.061913</v>
      </c>
      <c r="F113" s="59">
        <v>516.795162</v>
      </c>
      <c r="G113" s="59">
        <v>520.46176200000002</v>
      </c>
      <c r="H113" s="59">
        <v>565.33216500000003</v>
      </c>
      <c r="I113" s="59">
        <v>622.12235084999998</v>
      </c>
      <c r="J113" s="59">
        <v>674.60838100000001</v>
      </c>
      <c r="K113" s="59">
        <v>694.81370800000002</v>
      </c>
      <c r="L113" s="59">
        <v>698.91351999999995</v>
      </c>
      <c r="M113" s="59">
        <v>726.29990899999996</v>
      </c>
      <c r="N113" s="59">
        <v>704.57964900000002</v>
      </c>
      <c r="O113" s="59">
        <v>720.54111599999999</v>
      </c>
      <c r="P113" s="59">
        <v>739.07205699999997</v>
      </c>
      <c r="Q113" s="59">
        <v>756.02498642</v>
      </c>
      <c r="R113" s="59">
        <v>778.85281665000002</v>
      </c>
      <c r="S113" s="59">
        <v>810.82774366000001</v>
      </c>
      <c r="T113" s="59">
        <v>826.54852744999903</v>
      </c>
      <c r="U113" s="59">
        <v>866.95267591000004</v>
      </c>
      <c r="V113" s="59">
        <v>941.03555534999998</v>
      </c>
      <c r="W113" s="59">
        <v>984.21759657999996</v>
      </c>
      <c r="X113" s="59">
        <v>1019.7563939200001</v>
      </c>
      <c r="Y113" s="59">
        <v>934.56615144</v>
      </c>
      <c r="Z113" s="113">
        <v>996.50891662000004</v>
      </c>
      <c r="AA113" s="61">
        <v>1091.19229513</v>
      </c>
    </row>
    <row r="114" spans="1:27" x14ac:dyDescent="0.35">
      <c r="A114" s="56" t="s">
        <v>183</v>
      </c>
      <c r="B114" s="42" t="s">
        <v>13</v>
      </c>
      <c r="C114" s="59">
        <v>1066.230362</v>
      </c>
      <c r="D114" s="59">
        <v>1093.9406939999999</v>
      </c>
      <c r="E114" s="59">
        <v>1121.519732</v>
      </c>
      <c r="F114" s="59">
        <v>1142.9748870000001</v>
      </c>
      <c r="G114" s="59">
        <v>1181.7105859999999</v>
      </c>
      <c r="H114" s="59">
        <v>1282.0919100000001</v>
      </c>
      <c r="I114" s="59">
        <v>1366.1287050000001</v>
      </c>
      <c r="J114" s="59">
        <v>1437.0694759999999</v>
      </c>
      <c r="K114" s="59">
        <v>1521.8680830000001</v>
      </c>
      <c r="L114" s="59">
        <v>1618.811753</v>
      </c>
      <c r="M114" s="59">
        <v>1814.1096989999901</v>
      </c>
      <c r="N114" s="59">
        <v>1818.5222100000001</v>
      </c>
      <c r="O114" s="59">
        <v>1801.0436500000001</v>
      </c>
      <c r="P114" s="59">
        <v>1891.8715999999999</v>
      </c>
      <c r="Q114" s="59">
        <v>1853.5492569999999</v>
      </c>
      <c r="R114" s="59">
        <v>1914.9874640099999</v>
      </c>
      <c r="S114" s="59">
        <v>1942.4182419900001</v>
      </c>
      <c r="T114" s="59">
        <v>1988.21554302</v>
      </c>
      <c r="U114" s="59">
        <v>1966.115358</v>
      </c>
      <c r="V114" s="59">
        <v>2156.7511890800001</v>
      </c>
      <c r="W114" s="59">
        <v>2217.066069</v>
      </c>
      <c r="X114" s="59">
        <v>2274.5510990799999</v>
      </c>
      <c r="Y114" s="59">
        <v>2206.5255069999998</v>
      </c>
      <c r="Z114" s="113">
        <v>2374.7891540000001</v>
      </c>
      <c r="AA114" s="61">
        <v>2623.4039330300002</v>
      </c>
    </row>
    <row r="115" spans="1:27" x14ac:dyDescent="0.35">
      <c r="A115" s="56" t="s">
        <v>183</v>
      </c>
      <c r="B115" s="42" t="s">
        <v>116</v>
      </c>
      <c r="C115" s="59">
        <v>274.37500299999999</v>
      </c>
      <c r="D115" s="59">
        <v>290.45951500000001</v>
      </c>
      <c r="E115" s="59">
        <v>308.20696299999997</v>
      </c>
      <c r="F115" s="59">
        <v>325.053585</v>
      </c>
      <c r="G115" s="59">
        <v>325.88473800000003</v>
      </c>
      <c r="H115" s="59">
        <v>358.55799500000001</v>
      </c>
      <c r="I115" s="59">
        <v>396.246657999999</v>
      </c>
      <c r="J115" s="59">
        <v>428.28558600000002</v>
      </c>
      <c r="K115" s="59">
        <v>434.18691200000001</v>
      </c>
      <c r="L115" s="59">
        <v>450.66229399999997</v>
      </c>
      <c r="M115" s="59">
        <v>480.91278399999999</v>
      </c>
      <c r="N115" s="59">
        <v>483.65511900000001</v>
      </c>
      <c r="O115" s="59">
        <v>494.95724799999999</v>
      </c>
      <c r="P115" s="59">
        <v>533.59200299999998</v>
      </c>
      <c r="Q115" s="59">
        <v>546.72614799999997</v>
      </c>
      <c r="R115" s="59">
        <v>525.52393897000002</v>
      </c>
      <c r="S115" s="59">
        <v>539.55091100000004</v>
      </c>
      <c r="T115" s="59">
        <v>559.34044504999997</v>
      </c>
      <c r="U115" s="59">
        <v>547.65489696999998</v>
      </c>
      <c r="V115" s="59">
        <v>551.78851399999996</v>
      </c>
      <c r="W115" s="59">
        <v>514.75456600999996</v>
      </c>
      <c r="X115" s="59">
        <v>554.72782500000005</v>
      </c>
      <c r="Y115" s="59">
        <v>511.53531299999997</v>
      </c>
      <c r="Z115" s="113">
        <v>553.09620199000005</v>
      </c>
      <c r="AA115" s="61">
        <v>602.55746601999999</v>
      </c>
    </row>
    <row r="116" spans="1:27" x14ac:dyDescent="0.35">
      <c r="A116" s="56" t="s">
        <v>183</v>
      </c>
      <c r="B116" s="42" t="s">
        <v>117</v>
      </c>
      <c r="C116" s="59">
        <v>248.06329299999999</v>
      </c>
      <c r="D116" s="59">
        <v>267.05393700000002</v>
      </c>
      <c r="E116" s="59">
        <v>275.15026899999998</v>
      </c>
      <c r="F116" s="59">
        <v>299.61568</v>
      </c>
      <c r="G116" s="59">
        <v>301.24141300000002</v>
      </c>
      <c r="H116" s="59">
        <v>332.55233399999997</v>
      </c>
      <c r="I116" s="59">
        <v>361.99917900000003</v>
      </c>
      <c r="J116" s="59">
        <v>388.71979199999998</v>
      </c>
      <c r="K116" s="59">
        <v>398.63937399999998</v>
      </c>
      <c r="L116" s="59">
        <v>410.55821800000001</v>
      </c>
      <c r="M116" s="59">
        <v>437.75502799999998</v>
      </c>
      <c r="N116" s="59">
        <v>432.18347499999999</v>
      </c>
      <c r="O116" s="59">
        <v>449.00585999999998</v>
      </c>
      <c r="P116" s="59">
        <v>472.26263799999998</v>
      </c>
      <c r="Q116" s="59">
        <v>470.20342599999998</v>
      </c>
      <c r="R116" s="59">
        <v>469.154753999999</v>
      </c>
      <c r="S116" s="59">
        <v>487.72482103999999</v>
      </c>
      <c r="T116" s="59">
        <v>479.86133795000001</v>
      </c>
      <c r="U116" s="59">
        <v>482.47622703000002</v>
      </c>
      <c r="V116" s="59">
        <v>500.35525207000001</v>
      </c>
      <c r="W116" s="59">
        <v>523.66037600000004</v>
      </c>
      <c r="X116" s="59">
        <v>565.28437608000002</v>
      </c>
      <c r="Y116" s="59">
        <v>548.79563395000002</v>
      </c>
      <c r="Z116" s="113">
        <v>581.31036997000001</v>
      </c>
      <c r="AA116" s="61">
        <v>582.75443109000003</v>
      </c>
    </row>
    <row r="117" spans="1:27" x14ac:dyDescent="0.35">
      <c r="A117" s="56" t="s">
        <v>183</v>
      </c>
      <c r="B117" s="42" t="s">
        <v>118</v>
      </c>
      <c r="C117" s="59">
        <v>380.08018499999997</v>
      </c>
      <c r="D117" s="59">
        <v>392.345437</v>
      </c>
      <c r="E117" s="59">
        <v>389.32984399999998</v>
      </c>
      <c r="F117" s="59">
        <v>409.022176</v>
      </c>
      <c r="G117" s="59">
        <v>415.562793</v>
      </c>
      <c r="H117" s="59">
        <v>437.72513500000002</v>
      </c>
      <c r="I117" s="59">
        <v>479.48304300000001</v>
      </c>
      <c r="J117" s="59">
        <v>508.42187100000001</v>
      </c>
      <c r="K117" s="59">
        <v>533.64898200000005</v>
      </c>
      <c r="L117" s="59">
        <v>541.393328</v>
      </c>
      <c r="M117" s="59">
        <v>587.46295499999997</v>
      </c>
      <c r="N117" s="59">
        <v>636.40428299999996</v>
      </c>
      <c r="O117" s="59">
        <v>632.56584699999996</v>
      </c>
      <c r="P117" s="59">
        <v>691.70327699999996</v>
      </c>
      <c r="Q117" s="59">
        <v>697.18761499999903</v>
      </c>
      <c r="R117" s="59">
        <v>729.19255399999997</v>
      </c>
      <c r="S117" s="59">
        <v>783.16378895000003</v>
      </c>
      <c r="T117" s="59">
        <v>736.09335699999997</v>
      </c>
      <c r="U117" s="59">
        <v>707.83279200000004</v>
      </c>
      <c r="V117" s="59">
        <v>761.59929205000003</v>
      </c>
      <c r="W117" s="59">
        <v>754.53571298999998</v>
      </c>
      <c r="X117" s="59">
        <v>809.55366006999998</v>
      </c>
      <c r="Y117" s="59">
        <v>738.724377</v>
      </c>
      <c r="Z117" s="113">
        <v>759.39342604000001</v>
      </c>
      <c r="AA117" s="61">
        <v>769.79595796000001</v>
      </c>
    </row>
    <row r="118" spans="1:27" x14ac:dyDescent="0.35">
      <c r="A118" s="56" t="s">
        <v>183</v>
      </c>
      <c r="B118" s="42" t="s">
        <v>184</v>
      </c>
      <c r="C118" s="59">
        <v>5398.8415585000002</v>
      </c>
      <c r="D118" s="59">
        <v>5658.7896854999999</v>
      </c>
      <c r="E118" s="59">
        <v>5844.777529</v>
      </c>
      <c r="F118" s="59">
        <v>6113.8396629999997</v>
      </c>
      <c r="G118" s="59">
        <v>6237.4537655000004</v>
      </c>
      <c r="H118" s="59">
        <v>6837.4972605000003</v>
      </c>
      <c r="I118" s="59">
        <v>7392.2822956099999</v>
      </c>
      <c r="J118" s="59">
        <v>7886.7135950000002</v>
      </c>
      <c r="K118" s="59">
        <v>8236.5522844999996</v>
      </c>
      <c r="L118" s="59">
        <v>8504.2789554999999</v>
      </c>
      <c r="M118" s="59">
        <v>9075.3031327799999</v>
      </c>
      <c r="N118" s="59">
        <v>8996.6517230000009</v>
      </c>
      <c r="O118" s="59">
        <v>9163.2763489999998</v>
      </c>
      <c r="P118" s="59">
        <v>9686.9170959999992</v>
      </c>
      <c r="Q118" s="59">
        <v>9830.8885808100003</v>
      </c>
      <c r="R118" s="59">
        <v>10170.058317790001</v>
      </c>
      <c r="S118" s="59">
        <v>10529.75154012</v>
      </c>
      <c r="T118" s="59">
        <v>10626.12197061</v>
      </c>
      <c r="U118" s="59">
        <v>10742.06024244</v>
      </c>
      <c r="V118" s="59">
        <v>11551.177908350001</v>
      </c>
      <c r="W118" s="59">
        <v>11731.841434780001</v>
      </c>
      <c r="X118" s="59">
        <v>12212.001995410001</v>
      </c>
      <c r="Y118" s="59">
        <v>11370.46946251</v>
      </c>
      <c r="Z118" s="113">
        <v>12165.313232549999</v>
      </c>
      <c r="AA118" s="61">
        <v>13287.379185080001</v>
      </c>
    </row>
    <row r="119" spans="1:27" ht="28.5" customHeight="1" x14ac:dyDescent="0.35">
      <c r="A119" s="57" t="s">
        <v>185</v>
      </c>
      <c r="B119" s="57" t="s">
        <v>111</v>
      </c>
      <c r="C119" s="59">
        <v>353.9937415</v>
      </c>
      <c r="D119" s="59">
        <v>367.19373350000001</v>
      </c>
      <c r="E119" s="59">
        <v>378.96823899999998</v>
      </c>
      <c r="F119" s="59">
        <v>397.59652849999998</v>
      </c>
      <c r="G119" s="59">
        <v>407.98452500000002</v>
      </c>
      <c r="H119" s="59">
        <v>421.93712199999999</v>
      </c>
      <c r="I119" s="59">
        <v>437.4832945</v>
      </c>
      <c r="J119" s="59">
        <v>464.85513546999999</v>
      </c>
      <c r="K119" s="59">
        <v>493.7363105</v>
      </c>
      <c r="L119" s="59">
        <v>502.87529749999999</v>
      </c>
      <c r="M119" s="59">
        <v>539.48181785999998</v>
      </c>
      <c r="N119" s="59">
        <v>529.82512450000002</v>
      </c>
      <c r="O119" s="59">
        <v>537.87905000000001</v>
      </c>
      <c r="P119" s="59">
        <v>552.00713450000001</v>
      </c>
      <c r="Q119" s="59">
        <v>558.65683038999998</v>
      </c>
      <c r="R119" s="59">
        <v>549.20216089999997</v>
      </c>
      <c r="S119" s="59">
        <v>587.29848440000001</v>
      </c>
      <c r="T119" s="59">
        <v>603.10638846999996</v>
      </c>
      <c r="U119" s="59">
        <v>658.48769990000005</v>
      </c>
      <c r="V119" s="59">
        <v>725.52219562999903</v>
      </c>
      <c r="W119" s="59">
        <v>770.39236181000001</v>
      </c>
      <c r="X119" s="59">
        <v>816.92521365999903</v>
      </c>
      <c r="Y119" s="59">
        <v>752.75706926999999</v>
      </c>
      <c r="Z119" s="113">
        <v>797.57822584999997</v>
      </c>
      <c r="AA119" s="61">
        <v>860.3463673</v>
      </c>
    </row>
    <row r="120" spans="1:27" x14ac:dyDescent="0.35">
      <c r="A120" s="57" t="s">
        <v>185</v>
      </c>
      <c r="B120" s="42" t="s">
        <v>186</v>
      </c>
      <c r="C120" s="59">
        <v>8911.2435920000007</v>
      </c>
      <c r="D120" s="59">
        <v>9132.2003590000004</v>
      </c>
      <c r="E120" s="59">
        <v>9443.124871</v>
      </c>
      <c r="F120" s="59">
        <v>10105.194820000001</v>
      </c>
      <c r="G120" s="59">
        <v>10239.467304</v>
      </c>
      <c r="H120" s="59">
        <v>10808.5703765</v>
      </c>
      <c r="I120" s="59">
        <v>11775.0171825</v>
      </c>
      <c r="J120" s="59">
        <v>12726.190739940001</v>
      </c>
      <c r="K120" s="59">
        <v>13424.0219015</v>
      </c>
      <c r="L120" s="59">
        <v>13768.787893000001</v>
      </c>
      <c r="M120" s="59">
        <v>14190.26056538</v>
      </c>
      <c r="N120" s="59">
        <v>14228.989997499901</v>
      </c>
      <c r="O120" s="59">
        <v>13847.925376499999</v>
      </c>
      <c r="P120" s="59">
        <v>14305.9781415</v>
      </c>
      <c r="Q120" s="59">
        <v>14606.85391286</v>
      </c>
      <c r="R120" s="59">
        <v>15219.479024079999</v>
      </c>
      <c r="S120" s="59">
        <v>15670.319030570001</v>
      </c>
      <c r="T120" s="59">
        <v>16073.14805682</v>
      </c>
      <c r="U120" s="59">
        <v>15998.460216650001</v>
      </c>
      <c r="V120" s="59">
        <v>16908.988645419999</v>
      </c>
      <c r="W120" s="59">
        <v>17388.066000570001</v>
      </c>
      <c r="X120" s="59">
        <v>17990.31275298</v>
      </c>
      <c r="Y120" s="59">
        <v>17502.150733480001</v>
      </c>
      <c r="Z120" s="113">
        <v>19220.32593096</v>
      </c>
      <c r="AA120" s="61">
        <v>21569.469800940002</v>
      </c>
    </row>
    <row r="121" spans="1:27" x14ac:dyDescent="0.35">
      <c r="A121" s="57" t="s">
        <v>185</v>
      </c>
      <c r="B121" s="42" t="s">
        <v>151</v>
      </c>
      <c r="C121" s="59">
        <v>13475.175826000001</v>
      </c>
      <c r="D121" s="59">
        <v>13753.719101499901</v>
      </c>
      <c r="E121" s="59">
        <v>14197.521130499999</v>
      </c>
      <c r="F121" s="59">
        <v>15188.3793575</v>
      </c>
      <c r="G121" s="59">
        <v>15574.367785500001</v>
      </c>
      <c r="H121" s="59">
        <v>16553.326249999998</v>
      </c>
      <c r="I121" s="59">
        <v>17896.643356500001</v>
      </c>
      <c r="J121" s="59">
        <v>19281.111471050001</v>
      </c>
      <c r="K121" s="59">
        <v>20349.783739499999</v>
      </c>
      <c r="L121" s="59">
        <v>20833.429488999998</v>
      </c>
      <c r="M121" s="59">
        <v>21680.663836</v>
      </c>
      <c r="N121" s="59">
        <v>21686.182374</v>
      </c>
      <c r="O121" s="59">
        <v>21211.896747499999</v>
      </c>
      <c r="P121" s="59">
        <v>21817.0511745</v>
      </c>
      <c r="Q121" s="59">
        <v>22290.35886131</v>
      </c>
      <c r="R121" s="59">
        <v>23322.737244939999</v>
      </c>
      <c r="S121" s="59">
        <v>24635.834469239999</v>
      </c>
      <c r="T121" s="59">
        <v>25003.38457115</v>
      </c>
      <c r="U121" s="59">
        <v>25400.173154579999</v>
      </c>
      <c r="V121" s="59">
        <v>26661.198241630002</v>
      </c>
      <c r="W121" s="59">
        <v>27471.163047459999</v>
      </c>
      <c r="X121" s="59">
        <v>28596.0571155</v>
      </c>
      <c r="Y121" s="59">
        <v>27475.234976479998</v>
      </c>
      <c r="Z121" s="113">
        <v>29809.82414742</v>
      </c>
      <c r="AA121" s="61">
        <v>32804.322279380001</v>
      </c>
    </row>
    <row r="122" spans="1:27" ht="34.5" customHeight="1" x14ac:dyDescent="0.35">
      <c r="A122" s="17" t="s">
        <v>272</v>
      </c>
      <c r="B122" s="9" t="s">
        <v>273</v>
      </c>
      <c r="C122" s="20">
        <v>96.565090999999995</v>
      </c>
      <c r="D122" s="20">
        <v>103.04389399999999</v>
      </c>
      <c r="E122" s="20">
        <v>106.907259</v>
      </c>
      <c r="F122" s="20">
        <v>109.640484</v>
      </c>
      <c r="G122" s="20">
        <v>113.516262</v>
      </c>
      <c r="H122" s="20">
        <v>122.759164</v>
      </c>
      <c r="I122" s="20">
        <v>130.779864</v>
      </c>
      <c r="J122" s="20">
        <v>139.973536</v>
      </c>
      <c r="K122" s="20">
        <v>148.38908499999999</v>
      </c>
      <c r="L122" s="20">
        <v>152.60834800000001</v>
      </c>
      <c r="M122" s="20">
        <v>172.53815299999999</v>
      </c>
      <c r="N122" s="20">
        <v>172.080804</v>
      </c>
      <c r="O122" s="20">
        <v>166.77596800000001</v>
      </c>
      <c r="P122" s="20">
        <v>177.551502</v>
      </c>
      <c r="Q122" s="20">
        <v>189.525813</v>
      </c>
      <c r="R122" s="20">
        <v>185.03405918999999</v>
      </c>
      <c r="S122" s="20">
        <v>198.5368125</v>
      </c>
      <c r="T122" s="20">
        <v>197.87113209</v>
      </c>
      <c r="U122" s="20">
        <v>211.4611597</v>
      </c>
      <c r="V122" s="20">
        <v>249.87846604000001</v>
      </c>
      <c r="W122" s="20">
        <v>243.63589977999999</v>
      </c>
      <c r="X122" s="20">
        <v>248.78937461999999</v>
      </c>
      <c r="Y122" s="20">
        <v>210.31942330999999</v>
      </c>
      <c r="Z122" s="113">
        <v>235.44920187</v>
      </c>
      <c r="AA122" s="61">
        <v>273.46492244000001</v>
      </c>
    </row>
    <row r="123" spans="1:27" x14ac:dyDescent="0.35">
      <c r="A123" s="17" t="s">
        <v>272</v>
      </c>
      <c r="B123" s="9" t="s">
        <v>274</v>
      </c>
      <c r="C123" s="20">
        <v>111.5496235</v>
      </c>
      <c r="D123" s="20">
        <v>124.3741655</v>
      </c>
      <c r="E123" s="20">
        <v>131.42974899999999</v>
      </c>
      <c r="F123" s="20">
        <v>149.23333099999999</v>
      </c>
      <c r="G123" s="20">
        <v>159.16756749999999</v>
      </c>
      <c r="H123" s="20">
        <v>183.83071949999999</v>
      </c>
      <c r="I123" s="20">
        <v>191.41226349999999</v>
      </c>
      <c r="J123" s="20">
        <v>212.581368</v>
      </c>
      <c r="K123" s="20">
        <v>226.18910450000001</v>
      </c>
      <c r="L123" s="20">
        <v>220.1624075</v>
      </c>
      <c r="M123" s="20">
        <v>226.16454278</v>
      </c>
      <c r="N123" s="20">
        <v>209.297696</v>
      </c>
      <c r="O123" s="20">
        <v>182.88174599999999</v>
      </c>
      <c r="P123" s="20">
        <v>176.71804399999999</v>
      </c>
      <c r="Q123" s="20">
        <v>180.27709949999999</v>
      </c>
      <c r="R123" s="20">
        <v>170.15568146999999</v>
      </c>
      <c r="S123" s="20">
        <v>178.86485569999999</v>
      </c>
      <c r="T123" s="20">
        <v>175.20950730999999</v>
      </c>
      <c r="U123" s="20">
        <v>174.06134886999999</v>
      </c>
      <c r="V123" s="20">
        <v>188.88688446</v>
      </c>
      <c r="W123" s="20">
        <v>186.33883885</v>
      </c>
      <c r="X123" s="20">
        <v>197.06182910999999</v>
      </c>
      <c r="Y123" s="20">
        <v>181.38266786</v>
      </c>
      <c r="Z123" s="113">
        <v>193.64352070000001</v>
      </c>
      <c r="AA123" s="61">
        <v>221.65326399</v>
      </c>
    </row>
    <row r="124" spans="1:27" x14ac:dyDescent="0.35">
      <c r="A124" s="17" t="s">
        <v>272</v>
      </c>
      <c r="B124" s="9" t="s">
        <v>275</v>
      </c>
      <c r="C124" s="20">
        <v>99.237994</v>
      </c>
      <c r="D124" s="20">
        <v>104.328992</v>
      </c>
      <c r="E124" s="20">
        <v>106.225269</v>
      </c>
      <c r="F124" s="20">
        <v>111.925373999999</v>
      </c>
      <c r="G124" s="20">
        <v>113.310109</v>
      </c>
      <c r="H124" s="20">
        <v>124.46583099999999</v>
      </c>
      <c r="I124" s="20">
        <v>135.85890247</v>
      </c>
      <c r="J124" s="20">
        <v>146.303211</v>
      </c>
      <c r="K124" s="20">
        <v>155.28478799999999</v>
      </c>
      <c r="L124" s="20">
        <v>156.165311</v>
      </c>
      <c r="M124" s="20">
        <v>167.600966</v>
      </c>
      <c r="N124" s="20">
        <v>166.55021199999999</v>
      </c>
      <c r="O124" s="20">
        <v>166.196617</v>
      </c>
      <c r="P124" s="20">
        <v>173.71942099999899</v>
      </c>
      <c r="Q124" s="20">
        <v>173.71183495</v>
      </c>
      <c r="R124" s="20">
        <v>172.75962482</v>
      </c>
      <c r="S124" s="20">
        <v>176.86679844</v>
      </c>
      <c r="T124" s="20">
        <v>182.5592163</v>
      </c>
      <c r="U124" s="20">
        <v>185.46040551999999</v>
      </c>
      <c r="V124" s="20">
        <v>211.30523067999999</v>
      </c>
      <c r="W124" s="20">
        <v>234.19318426000001</v>
      </c>
      <c r="X124" s="20">
        <v>254.96981455</v>
      </c>
      <c r="Y124" s="20">
        <v>224.45144708999999</v>
      </c>
      <c r="Z124" s="113">
        <v>249.54935212999999</v>
      </c>
      <c r="AA124" s="61">
        <v>265.81751084000001</v>
      </c>
    </row>
    <row r="125" spans="1:27" x14ac:dyDescent="0.35">
      <c r="A125" s="17" t="s">
        <v>272</v>
      </c>
      <c r="B125" s="9" t="s">
        <v>276</v>
      </c>
      <c r="C125" s="20">
        <v>198.09669700000001</v>
      </c>
      <c r="D125" s="20">
        <v>212.34328199999999</v>
      </c>
      <c r="E125" s="20">
        <v>219.09951899999999</v>
      </c>
      <c r="F125" s="20">
        <v>237.029607</v>
      </c>
      <c r="G125" s="20">
        <v>234.002228</v>
      </c>
      <c r="H125" s="20">
        <v>255.25643299999999</v>
      </c>
      <c r="I125" s="20">
        <v>274.79745800000001</v>
      </c>
      <c r="J125" s="20">
        <v>294.01914699999998</v>
      </c>
      <c r="K125" s="20">
        <v>301.07869799999997</v>
      </c>
      <c r="L125" s="20">
        <v>309.89354900000001</v>
      </c>
      <c r="M125" s="20">
        <v>329.04033900000002</v>
      </c>
      <c r="N125" s="20">
        <v>322.75076000000001</v>
      </c>
      <c r="O125" s="20">
        <v>329.15925800000002</v>
      </c>
      <c r="P125" s="20">
        <v>346.09653700000001</v>
      </c>
      <c r="Q125" s="20">
        <v>349.53412900000001</v>
      </c>
      <c r="R125" s="20">
        <v>354.24102399999998</v>
      </c>
      <c r="S125" s="20">
        <v>367.54590746999997</v>
      </c>
      <c r="T125" s="20">
        <v>363.46020288</v>
      </c>
      <c r="U125" s="20">
        <v>368.28049471999998</v>
      </c>
      <c r="V125" s="20">
        <v>381.94028040000001</v>
      </c>
      <c r="W125" s="20">
        <v>397.201052</v>
      </c>
      <c r="X125" s="20">
        <v>438.54248436</v>
      </c>
      <c r="Y125" s="20">
        <v>421.96362102000001</v>
      </c>
      <c r="Z125" s="113">
        <v>461.60947186999999</v>
      </c>
      <c r="AA125" s="61">
        <v>457.33339387000001</v>
      </c>
    </row>
    <row r="126" spans="1:27" x14ac:dyDescent="0.35">
      <c r="A126" s="17" t="s">
        <v>272</v>
      </c>
      <c r="B126" s="9" t="s">
        <v>277</v>
      </c>
      <c r="C126" s="20">
        <v>242.94518500000001</v>
      </c>
      <c r="D126" s="20">
        <v>258.310169999999</v>
      </c>
      <c r="E126" s="20">
        <v>276.22260899999998</v>
      </c>
      <c r="F126" s="20">
        <v>290.92145900000003</v>
      </c>
      <c r="G126" s="20">
        <v>289.46409399999999</v>
      </c>
      <c r="H126" s="20">
        <v>317.59369900000002</v>
      </c>
      <c r="I126" s="20">
        <v>353.58981</v>
      </c>
      <c r="J126" s="20">
        <v>384.38793900000002</v>
      </c>
      <c r="K126" s="20">
        <v>387.13664599999998</v>
      </c>
      <c r="L126" s="20">
        <v>404.148101</v>
      </c>
      <c r="M126" s="20">
        <v>431.77018900000002</v>
      </c>
      <c r="N126" s="20">
        <v>434.13683600000002</v>
      </c>
      <c r="O126" s="20">
        <v>445.09014500000001</v>
      </c>
      <c r="P126" s="20">
        <v>482.55640599999998</v>
      </c>
      <c r="Q126" s="20">
        <v>499.36262099999999</v>
      </c>
      <c r="R126" s="20">
        <v>476.37261895</v>
      </c>
      <c r="S126" s="20">
        <v>489.85348649999997</v>
      </c>
      <c r="T126" s="20">
        <v>509.93928202000001</v>
      </c>
      <c r="U126" s="20">
        <v>499.93616731999998</v>
      </c>
      <c r="V126" s="20">
        <v>493.66164900000001</v>
      </c>
      <c r="W126" s="20">
        <v>448.05354389000001</v>
      </c>
      <c r="X126" s="20">
        <v>503.67521835999997</v>
      </c>
      <c r="Y126" s="20">
        <v>470.56872499999997</v>
      </c>
      <c r="Z126" s="113">
        <v>511.67481206000002</v>
      </c>
      <c r="AA126" s="61">
        <v>560.95803593999995</v>
      </c>
    </row>
    <row r="127" spans="1:27" x14ac:dyDescent="0.35">
      <c r="A127" s="17" t="s">
        <v>272</v>
      </c>
      <c r="B127" s="9" t="s">
        <v>278</v>
      </c>
      <c r="C127" s="20">
        <v>31.429818000000001</v>
      </c>
      <c r="D127" s="20">
        <v>32.149344999999997</v>
      </c>
      <c r="E127" s="20">
        <v>31.984354</v>
      </c>
      <c r="F127" s="20">
        <v>34.132126</v>
      </c>
      <c r="G127" s="20">
        <v>36.420644000000003</v>
      </c>
      <c r="H127" s="20">
        <v>40.964295999999997</v>
      </c>
      <c r="I127" s="20">
        <v>42.656847999999997</v>
      </c>
      <c r="J127" s="20">
        <v>43.897646999999999</v>
      </c>
      <c r="K127" s="20">
        <v>47.050266000000001</v>
      </c>
      <c r="L127" s="20">
        <v>46.514192999999999</v>
      </c>
      <c r="M127" s="20">
        <v>49.142595</v>
      </c>
      <c r="N127" s="20">
        <v>49.518282999999997</v>
      </c>
      <c r="O127" s="20">
        <v>49.867103</v>
      </c>
      <c r="P127" s="20">
        <v>51.035597000000003</v>
      </c>
      <c r="Q127" s="20">
        <v>47.363526999999998</v>
      </c>
      <c r="R127" s="20">
        <v>49.15132002</v>
      </c>
      <c r="S127" s="20">
        <v>49.697424499999997</v>
      </c>
      <c r="T127" s="20">
        <v>49.401163029999999</v>
      </c>
      <c r="U127" s="20">
        <v>47.71872965</v>
      </c>
      <c r="V127" s="20">
        <v>58.126865000000002</v>
      </c>
      <c r="W127" s="20">
        <v>66.701022120000005</v>
      </c>
      <c r="X127" s="20">
        <v>51.05260664</v>
      </c>
      <c r="Y127" s="20">
        <v>40.966588000000002</v>
      </c>
      <c r="Z127" s="113">
        <v>41.421389929999997</v>
      </c>
      <c r="AA127" s="61">
        <v>41.599430079999998</v>
      </c>
    </row>
    <row r="128" spans="1:27" x14ac:dyDescent="0.35">
      <c r="A128" s="17" t="s">
        <v>272</v>
      </c>
      <c r="B128" s="9" t="s">
        <v>279</v>
      </c>
      <c r="C128" s="20">
        <v>367.251734</v>
      </c>
      <c r="D128" s="20">
        <v>378.37464499999999</v>
      </c>
      <c r="E128" s="20">
        <v>375.290277</v>
      </c>
      <c r="F128" s="20">
        <v>393.80457000000001</v>
      </c>
      <c r="G128" s="20">
        <v>399.89874800000001</v>
      </c>
      <c r="H128" s="20">
        <v>421.551456999999</v>
      </c>
      <c r="I128" s="20">
        <v>462.01347600000003</v>
      </c>
      <c r="J128" s="20">
        <v>489.48465299999998</v>
      </c>
      <c r="K128" s="20">
        <v>513.98956499999997</v>
      </c>
      <c r="L128" s="20">
        <v>521.99527499999999</v>
      </c>
      <c r="M128" s="20">
        <v>565.69067099999995</v>
      </c>
      <c r="N128" s="20">
        <v>615.620136</v>
      </c>
      <c r="O128" s="20">
        <v>610.57597599999997</v>
      </c>
      <c r="P128" s="20">
        <v>667.63914299999999</v>
      </c>
      <c r="Q128" s="20">
        <v>673.45826599999998</v>
      </c>
      <c r="R128" s="20">
        <v>704.69879300000002</v>
      </c>
      <c r="S128" s="20">
        <v>758.08886782000002</v>
      </c>
      <c r="T128" s="20">
        <v>710.22901300000001</v>
      </c>
      <c r="U128" s="20">
        <v>681.63357599999995</v>
      </c>
      <c r="V128" s="20">
        <v>730.20522300000005</v>
      </c>
      <c r="W128" s="20">
        <v>723.00645981000002</v>
      </c>
      <c r="X128" s="20">
        <v>774.51959026999998</v>
      </c>
      <c r="Y128" s="20">
        <v>705.70370300000002</v>
      </c>
      <c r="Z128" s="113">
        <v>721.74392425999997</v>
      </c>
      <c r="AA128" s="61">
        <v>726.32779605999997</v>
      </c>
    </row>
    <row r="129" spans="1:27" x14ac:dyDescent="0.35">
      <c r="A129" s="17" t="s">
        <v>272</v>
      </c>
      <c r="B129" s="9" t="s">
        <v>280</v>
      </c>
      <c r="C129" s="20">
        <v>12.828450999999999</v>
      </c>
      <c r="D129" s="20">
        <v>13.970791999999999</v>
      </c>
      <c r="E129" s="20">
        <v>14.039567</v>
      </c>
      <c r="F129" s="20">
        <v>15.217606</v>
      </c>
      <c r="G129" s="20">
        <v>15.664045</v>
      </c>
      <c r="H129" s="20">
        <v>16.173677999999999</v>
      </c>
      <c r="I129" s="20">
        <v>17.469567000000001</v>
      </c>
      <c r="J129" s="20">
        <v>18.937218000000001</v>
      </c>
      <c r="K129" s="20">
        <v>19.659417000000001</v>
      </c>
      <c r="L129" s="20">
        <v>19.398053000000001</v>
      </c>
      <c r="M129" s="20">
        <v>21.772283999999999</v>
      </c>
      <c r="N129" s="20">
        <v>20.784147000000001</v>
      </c>
      <c r="O129" s="20">
        <v>21.989871000000001</v>
      </c>
      <c r="P129" s="20">
        <v>24.064133999999999</v>
      </c>
      <c r="Q129" s="20">
        <v>23.729348999999999</v>
      </c>
      <c r="R129" s="20">
        <v>24.493760999999999</v>
      </c>
      <c r="S129" s="20">
        <v>25.07492113</v>
      </c>
      <c r="T129" s="20">
        <v>25.864343999999999</v>
      </c>
      <c r="U129" s="20">
        <v>26.199216</v>
      </c>
      <c r="V129" s="20">
        <v>31.394069049999999</v>
      </c>
      <c r="W129" s="20">
        <v>31.529253180000001</v>
      </c>
      <c r="X129" s="20">
        <v>35.034069799999997</v>
      </c>
      <c r="Y129" s="20">
        <v>33.020674</v>
      </c>
      <c r="Z129" s="113">
        <v>37.649501780000001</v>
      </c>
      <c r="AA129" s="61">
        <v>43.468161899999998</v>
      </c>
    </row>
    <row r="130" spans="1:27" x14ac:dyDescent="0.35">
      <c r="A130" s="17" t="s">
        <v>272</v>
      </c>
      <c r="B130" s="9" t="s">
        <v>281</v>
      </c>
      <c r="C130" s="20">
        <v>49.966596000000003</v>
      </c>
      <c r="D130" s="20">
        <v>54.710655000000003</v>
      </c>
      <c r="E130" s="20">
        <v>56.050750000000001</v>
      </c>
      <c r="F130" s="20">
        <v>62.586072999999999</v>
      </c>
      <c r="G130" s="20">
        <v>67.239185000000006</v>
      </c>
      <c r="H130" s="20">
        <v>77.295901000000001</v>
      </c>
      <c r="I130" s="20">
        <v>87.201721000000006</v>
      </c>
      <c r="J130" s="20">
        <v>94.700644999999994</v>
      </c>
      <c r="K130" s="20">
        <v>97.560676000000001</v>
      </c>
      <c r="L130" s="20">
        <v>100.664669</v>
      </c>
      <c r="M130" s="20">
        <v>108.71468900000001</v>
      </c>
      <c r="N130" s="20">
        <v>109.432715</v>
      </c>
      <c r="O130" s="20">
        <v>119.846602</v>
      </c>
      <c r="P130" s="20">
        <v>126.166101</v>
      </c>
      <c r="Q130" s="20">
        <v>120.669297</v>
      </c>
      <c r="R130" s="20">
        <v>114.91373</v>
      </c>
      <c r="S130" s="20">
        <v>120.17891357000001</v>
      </c>
      <c r="T130" s="20">
        <v>116.40113507</v>
      </c>
      <c r="U130" s="20">
        <v>114.19573231</v>
      </c>
      <c r="V130" s="20">
        <v>118.41497167</v>
      </c>
      <c r="W130" s="20">
        <v>126.459324</v>
      </c>
      <c r="X130" s="20">
        <v>126.74189172</v>
      </c>
      <c r="Y130" s="20">
        <v>126.83201293</v>
      </c>
      <c r="Z130" s="113">
        <v>119.7008981</v>
      </c>
      <c r="AA130" s="61">
        <v>125.42103722</v>
      </c>
    </row>
    <row r="131" spans="1:27" ht="32" customHeight="1" x14ac:dyDescent="0.35">
      <c r="A131" s="17" t="s">
        <v>263</v>
      </c>
      <c r="B131" s="9" t="s">
        <v>264</v>
      </c>
      <c r="C131" s="20">
        <v>10890.04301829</v>
      </c>
      <c r="D131" s="20">
        <v>11066.631944889999</v>
      </c>
      <c r="E131" s="20">
        <v>11479.672178999999</v>
      </c>
      <c r="F131" s="20">
        <v>12097.51144</v>
      </c>
      <c r="G131" s="20">
        <v>12579.2823125</v>
      </c>
      <c r="H131" s="20">
        <v>13192.6634285</v>
      </c>
      <c r="I131" s="20">
        <v>14010.086514209999</v>
      </c>
      <c r="J131" s="20">
        <v>14844.347352319999</v>
      </c>
      <c r="K131" s="20">
        <v>15579.15434701</v>
      </c>
      <c r="L131" s="20">
        <v>16039.628780999999</v>
      </c>
      <c r="M131" s="20">
        <v>16982.152730590002</v>
      </c>
      <c r="N131" s="20">
        <v>16647.031304</v>
      </c>
      <c r="O131" s="20">
        <v>16623.3454475</v>
      </c>
      <c r="P131" s="20">
        <v>17114.767578949999</v>
      </c>
      <c r="Q131" s="20">
        <v>17547.71893169</v>
      </c>
      <c r="R131" s="20">
        <v>18449.379965740001</v>
      </c>
      <c r="S131" s="20">
        <v>19356.36216552</v>
      </c>
      <c r="T131" s="20">
        <v>20259.96572697</v>
      </c>
      <c r="U131" s="20">
        <v>20562.641097870001</v>
      </c>
      <c r="V131" s="20">
        <v>21649.44351275</v>
      </c>
      <c r="W131" s="20">
        <v>21998.106746189998</v>
      </c>
      <c r="X131" s="20">
        <v>22609.60676789</v>
      </c>
      <c r="Y131" s="20">
        <v>21594.411290690001</v>
      </c>
      <c r="Z131" s="113">
        <v>23261.400854470001</v>
      </c>
      <c r="AA131" s="61">
        <v>25477.526252219999</v>
      </c>
    </row>
    <row r="132" spans="1:27" x14ac:dyDescent="0.35">
      <c r="A132" s="17" t="s">
        <v>263</v>
      </c>
      <c r="B132" s="9" t="s">
        <v>265</v>
      </c>
      <c r="C132" s="20">
        <v>13994.089042760001</v>
      </c>
      <c r="D132" s="20">
        <v>14198.45100598</v>
      </c>
      <c r="E132" s="20">
        <v>14715.558885500001</v>
      </c>
      <c r="F132" s="20">
        <v>15534.3196945</v>
      </c>
      <c r="G132" s="20">
        <v>15882.970509499901</v>
      </c>
      <c r="H132" s="20">
        <v>16738.5928575</v>
      </c>
      <c r="I132" s="20">
        <v>17778.713929329999</v>
      </c>
      <c r="J132" s="20">
        <v>18884.397804209999</v>
      </c>
      <c r="K132" s="20">
        <v>20328.542794249999</v>
      </c>
      <c r="L132" s="20">
        <v>21045.038331</v>
      </c>
      <c r="M132" s="20">
        <v>22342.11514622</v>
      </c>
      <c r="N132" s="20">
        <v>22008.337298999999</v>
      </c>
      <c r="O132" s="20">
        <v>22168.836749999999</v>
      </c>
      <c r="P132" s="20">
        <v>22631.473283060001</v>
      </c>
      <c r="Q132" s="20">
        <v>23287.935977969999</v>
      </c>
      <c r="R132" s="20">
        <v>24386.533764659998</v>
      </c>
      <c r="S132" s="20">
        <v>25267.565812410001</v>
      </c>
      <c r="T132" s="20">
        <v>25781.815124519999</v>
      </c>
      <c r="U132" s="20">
        <v>26123.621088219999</v>
      </c>
      <c r="V132" s="20">
        <v>26813.929068969999</v>
      </c>
      <c r="W132" s="20">
        <v>27401.858601740001</v>
      </c>
      <c r="X132" s="20">
        <v>28250.408317320002</v>
      </c>
      <c r="Y132" s="20">
        <v>26431.15648207</v>
      </c>
      <c r="Z132" s="113">
        <v>28417.847711999999</v>
      </c>
      <c r="AA132" s="61">
        <v>30742.203683709999</v>
      </c>
    </row>
    <row r="133" spans="1:27" x14ac:dyDescent="0.35">
      <c r="A133" s="17" t="s">
        <v>263</v>
      </c>
      <c r="B133" s="9" t="s">
        <v>266</v>
      </c>
      <c r="C133" s="20">
        <v>15377.216444829999</v>
      </c>
      <c r="D133" s="20">
        <v>15626.01383249</v>
      </c>
      <c r="E133" s="20">
        <v>16468.292784500001</v>
      </c>
      <c r="F133" s="20">
        <v>17605.944986999999</v>
      </c>
      <c r="G133" s="20">
        <v>18534.4983345</v>
      </c>
      <c r="H133" s="20">
        <v>19809.326532999999</v>
      </c>
      <c r="I133" s="20">
        <v>21091.8418037999</v>
      </c>
      <c r="J133" s="20">
        <v>22452.920838030001</v>
      </c>
      <c r="K133" s="20">
        <v>23625.140934430001</v>
      </c>
      <c r="L133" s="20">
        <v>24669.953191500001</v>
      </c>
      <c r="M133" s="20">
        <v>25463.046175359999</v>
      </c>
      <c r="N133" s="20">
        <v>25997.783801000001</v>
      </c>
      <c r="O133" s="20">
        <v>25972.3326265</v>
      </c>
      <c r="P133" s="20">
        <v>26750.942391559998</v>
      </c>
      <c r="Q133" s="20">
        <v>27422.243306389999</v>
      </c>
      <c r="R133" s="20">
        <v>28796.038691270001</v>
      </c>
      <c r="S133" s="20">
        <v>30707.178133000001</v>
      </c>
      <c r="T133" s="20">
        <v>30811.958767780001</v>
      </c>
      <c r="U133" s="20">
        <v>31976.739740789999</v>
      </c>
      <c r="V133" s="20">
        <v>33956.754925430003</v>
      </c>
      <c r="W133" s="20">
        <v>35087.364240739997</v>
      </c>
      <c r="X133" s="20">
        <v>36263.578264000003</v>
      </c>
      <c r="Y133" s="20">
        <v>34117.91397319</v>
      </c>
      <c r="Z133" s="113">
        <v>37064.350362110003</v>
      </c>
      <c r="AA133" s="61">
        <v>40818.694708349998</v>
      </c>
    </row>
    <row r="134" spans="1:27" x14ac:dyDescent="0.35">
      <c r="A134" s="17" t="s">
        <v>263</v>
      </c>
      <c r="B134" s="9" t="s">
        <v>267</v>
      </c>
      <c r="C134" s="20">
        <v>19135.19491246</v>
      </c>
      <c r="D134" s="20">
        <v>19293.799678399999</v>
      </c>
      <c r="E134" s="20">
        <v>19825.114100999999</v>
      </c>
      <c r="F134" s="20">
        <v>20885.951024499998</v>
      </c>
      <c r="G134" s="20">
        <v>21598.450681999999</v>
      </c>
      <c r="H134" s="20">
        <v>22940.2484525</v>
      </c>
      <c r="I134" s="20">
        <v>24565.143553599999</v>
      </c>
      <c r="J134" s="20">
        <v>25960.766267800002</v>
      </c>
      <c r="K134" s="20">
        <v>28011.083983699998</v>
      </c>
      <c r="L134" s="20">
        <v>29134.623240000001</v>
      </c>
      <c r="M134" s="20">
        <v>30233.836964919999</v>
      </c>
      <c r="N134" s="20">
        <v>30225.118966499998</v>
      </c>
      <c r="O134" s="20">
        <v>29782.945833500002</v>
      </c>
      <c r="P134" s="20">
        <v>30547.78192161</v>
      </c>
      <c r="Q134" s="20">
        <v>31683.34817949</v>
      </c>
      <c r="R134" s="20">
        <v>32949.748439100003</v>
      </c>
      <c r="S134" s="20">
        <v>34182.406416580001</v>
      </c>
      <c r="T134" s="20">
        <v>33811.756517449998</v>
      </c>
      <c r="U134" s="20">
        <v>33896.250397479998</v>
      </c>
      <c r="V134" s="20">
        <v>36010.670333659997</v>
      </c>
      <c r="W134" s="20">
        <v>36394.302036590001</v>
      </c>
      <c r="X134" s="20">
        <v>38539.89556225</v>
      </c>
      <c r="Y134" s="20">
        <v>36826.046587659999</v>
      </c>
      <c r="Z134" s="113">
        <v>39590.865723069997</v>
      </c>
      <c r="AA134" s="61">
        <v>43686.796337699998</v>
      </c>
    </row>
    <row r="135" spans="1:27" x14ac:dyDescent="0.35">
      <c r="A135" s="17" t="s">
        <v>263</v>
      </c>
      <c r="B135" s="9" t="s">
        <v>268</v>
      </c>
      <c r="C135" s="20">
        <v>10568.38964266</v>
      </c>
      <c r="D135" s="20">
        <v>10803.120362240001</v>
      </c>
      <c r="E135" s="20">
        <v>11382.11902</v>
      </c>
      <c r="F135" s="20">
        <v>12076.139133999999</v>
      </c>
      <c r="G135" s="20">
        <v>12735.2651585</v>
      </c>
      <c r="H135" s="20">
        <v>13461.396010500001</v>
      </c>
      <c r="I135" s="20">
        <v>14363.54142517</v>
      </c>
      <c r="J135" s="20">
        <v>15143.766897850001</v>
      </c>
      <c r="K135" s="20">
        <v>16251.211462810001</v>
      </c>
      <c r="L135" s="20">
        <v>17166.954528499999</v>
      </c>
      <c r="M135" s="20">
        <v>18158.808078350001</v>
      </c>
      <c r="N135" s="20">
        <v>17870.0549995</v>
      </c>
      <c r="O135" s="20">
        <v>18123.099222500001</v>
      </c>
      <c r="P135" s="20">
        <v>18470.67944792</v>
      </c>
      <c r="Q135" s="20">
        <v>19159.960781530001</v>
      </c>
      <c r="R135" s="20">
        <v>19881.70752742</v>
      </c>
      <c r="S135" s="20">
        <v>20788.875523620001</v>
      </c>
      <c r="T135" s="20">
        <v>21150.827487769999</v>
      </c>
      <c r="U135" s="20">
        <v>21423.294694190001</v>
      </c>
      <c r="V135" s="20">
        <v>22106.857514129999</v>
      </c>
      <c r="W135" s="20">
        <v>22458.882167809999</v>
      </c>
      <c r="X135" s="20">
        <v>23239.011179360001</v>
      </c>
      <c r="Y135" s="20">
        <v>21754.140506380001</v>
      </c>
      <c r="Z135" s="113">
        <v>23164.29317447</v>
      </c>
      <c r="AA135" s="61">
        <v>24989.079605499999</v>
      </c>
    </row>
  </sheetData>
  <phoneticPr fontId="44" type="noConversion"/>
  <hyperlinks>
    <hyperlink ref="A13" location="Contents!A1" display="This cell contains a hyperlink to the Table of Contents" xr:uid="{571569BE-88F7-476E-BDD5-B742E98E0577}"/>
    <hyperlink ref="A9" r:id="rId1" display="Source link 1: UK small area gross value added (GVA) estimates.  This link opens in a new window." xr:uid="{325356C9-D6D2-4212-9DAA-BBD68655FF64}"/>
    <hyperlink ref="A10" r:id="rId2" display="Further data available by industry sector, and chained volume measures/implied deflators available from the Office for National Statistics" xr:uid="{64BCB0D7-48A6-41B4-953B-5C3121BDB7DC}"/>
    <hyperlink ref="A7" r:id="rId3" display="Source link 2: Regional gross domestic product: all ITL regions. This link opens in a new window." xr:uid="{A39F6B04-4806-4BCE-8497-675F5F18FC11}"/>
    <hyperlink ref="A8" r:id="rId4" xr:uid="{A2FC7BA5-601A-47C5-B462-9BBDAEF89F89}"/>
  </hyperlinks>
  <pageMargins left="0.7" right="0.7" top="0.75" bottom="0.75" header="0.3" footer="0.3"/>
  <pageSetup paperSize="9" scale="20" orientation="portrait" r:id="rId5"/>
  <ignoredErrors>
    <ignoredError sqref="C16:AA16" formulaRange="1"/>
  </ignoredErrors>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33"/>
  <sheetViews>
    <sheetView showGridLines="0" topLeftCell="A49" zoomScaleNormal="100" workbookViewId="0">
      <selection activeCell="A13" sqref="A13:XFD13"/>
    </sheetView>
  </sheetViews>
  <sheetFormatPr defaultColWidth="9.1796875" defaultRowHeight="15.5" x14ac:dyDescent="0.35"/>
  <cols>
    <col min="1" max="1" width="61.453125" style="13" customWidth="1"/>
    <col min="2" max="2" width="54.453125" style="9" customWidth="1"/>
    <col min="3" max="12" width="11.453125" style="14" bestFit="1" customWidth="1"/>
    <col min="13" max="17" width="11.453125" style="13" customWidth="1"/>
    <col min="18" max="16384" width="9.1796875" style="13"/>
  </cols>
  <sheetData>
    <row r="1" spans="1:17" ht="20" x14ac:dyDescent="0.4">
      <c r="A1" s="22" t="s">
        <v>305</v>
      </c>
      <c r="B1" s="13"/>
      <c r="I1" s="14" t="s">
        <v>0</v>
      </c>
    </row>
    <row r="2" spans="1:17" x14ac:dyDescent="0.35">
      <c r="A2" s="9" t="s">
        <v>152</v>
      </c>
      <c r="B2" s="13"/>
    </row>
    <row r="3" spans="1:17" x14ac:dyDescent="0.35">
      <c r="A3" s="9" t="s">
        <v>233</v>
      </c>
      <c r="B3" s="13"/>
      <c r="C3" s="15"/>
      <c r="D3" s="15"/>
      <c r="E3" s="15"/>
      <c r="F3" s="15"/>
      <c r="G3" s="15"/>
      <c r="M3" s="14"/>
      <c r="N3" s="14"/>
      <c r="O3" s="14"/>
      <c r="P3" s="14"/>
      <c r="Q3" s="14"/>
    </row>
    <row r="4" spans="1:17" x14ac:dyDescent="0.35">
      <c r="A4" s="9" t="s">
        <v>303</v>
      </c>
      <c r="B4" s="13"/>
    </row>
    <row r="5" spans="1:17" x14ac:dyDescent="0.35">
      <c r="A5" s="9" t="s">
        <v>304</v>
      </c>
      <c r="B5" s="13"/>
    </row>
    <row r="6" spans="1:17" x14ac:dyDescent="0.35">
      <c r="A6" s="9" t="s">
        <v>191</v>
      </c>
      <c r="B6" s="13"/>
    </row>
    <row r="7" spans="1:17" ht="15" customHeight="1" x14ac:dyDescent="0.35">
      <c r="A7" s="9" t="s">
        <v>357</v>
      </c>
      <c r="B7" s="13"/>
    </row>
    <row r="8" spans="1:17" x14ac:dyDescent="0.35">
      <c r="A8" s="3" t="s">
        <v>358</v>
      </c>
      <c r="B8" s="13"/>
    </row>
    <row r="9" spans="1:17" x14ac:dyDescent="0.35">
      <c r="A9" s="3" t="s">
        <v>359</v>
      </c>
      <c r="B9" s="13"/>
    </row>
    <row r="10" spans="1:17" s="27" customFormat="1" x14ac:dyDescent="0.35">
      <c r="A10" s="26" t="s">
        <v>356</v>
      </c>
      <c r="C10" s="28"/>
      <c r="D10" s="28"/>
      <c r="E10" s="28"/>
      <c r="F10" s="28"/>
      <c r="G10" s="28"/>
      <c r="H10" s="28"/>
      <c r="I10" s="28"/>
      <c r="J10" s="28"/>
      <c r="K10" s="28"/>
      <c r="L10" s="28"/>
    </row>
    <row r="11" spans="1:17" s="27" customFormat="1" ht="24.65" customHeight="1" x14ac:dyDescent="0.35">
      <c r="A11" s="35" t="s">
        <v>232</v>
      </c>
      <c r="C11" s="39"/>
      <c r="D11" s="28"/>
      <c r="E11" s="28"/>
      <c r="F11" s="28"/>
      <c r="G11" s="28"/>
      <c r="H11" s="28"/>
      <c r="I11" s="28"/>
      <c r="J11" s="28"/>
      <c r="K11" s="28"/>
      <c r="L11" s="28"/>
    </row>
    <row r="12" spans="1:17" ht="15.75" customHeight="1" x14ac:dyDescent="0.35">
      <c r="A12" s="23" t="s">
        <v>156</v>
      </c>
      <c r="B12" s="23" t="s">
        <v>157</v>
      </c>
      <c r="C12" s="24" t="s">
        <v>170</v>
      </c>
      <c r="D12" s="24" t="s">
        <v>171</v>
      </c>
      <c r="E12" s="24" t="s">
        <v>172</v>
      </c>
      <c r="F12" s="24" t="s">
        <v>173</v>
      </c>
      <c r="G12" s="24" t="s">
        <v>174</v>
      </c>
      <c r="H12" s="24" t="s">
        <v>175</v>
      </c>
      <c r="I12" s="24" t="s">
        <v>176</v>
      </c>
      <c r="J12" s="24" t="s">
        <v>177</v>
      </c>
      <c r="K12" s="24" t="s">
        <v>123</v>
      </c>
      <c r="L12" s="25" t="s">
        <v>150</v>
      </c>
      <c r="M12" s="24" t="s">
        <v>187</v>
      </c>
      <c r="N12" s="24" t="s">
        <v>189</v>
      </c>
      <c r="O12" s="80" t="s">
        <v>257</v>
      </c>
      <c r="P12" s="112" t="s">
        <v>319</v>
      </c>
      <c r="Q12" s="112" t="s">
        <v>355</v>
      </c>
    </row>
    <row r="13" spans="1:17" x14ac:dyDescent="0.35">
      <c r="A13" s="16" t="s">
        <v>178</v>
      </c>
      <c r="B13" s="17" t="s">
        <v>1</v>
      </c>
      <c r="C13" s="18">
        <v>155045</v>
      </c>
      <c r="D13" s="18">
        <v>154365</v>
      </c>
      <c r="E13" s="18">
        <v>159580</v>
      </c>
      <c r="F13" s="18">
        <v>160050</v>
      </c>
      <c r="G13" s="18">
        <v>166525</v>
      </c>
      <c r="H13" s="18">
        <v>170335</v>
      </c>
      <c r="I13" s="18">
        <v>173995</v>
      </c>
      <c r="J13" s="18">
        <v>176400</v>
      </c>
      <c r="K13" s="18">
        <v>176295</v>
      </c>
      <c r="L13" s="18">
        <v>178780</v>
      </c>
      <c r="M13" s="18">
        <v>179460</v>
      </c>
      <c r="N13" s="58">
        <v>177115</v>
      </c>
      <c r="O13" s="18">
        <v>175175</v>
      </c>
      <c r="P13" s="18">
        <v>173370</v>
      </c>
      <c r="Q13" s="18">
        <v>174085</v>
      </c>
    </row>
    <row r="14" spans="1:17" ht="35.5" customHeight="1" x14ac:dyDescent="0.35">
      <c r="A14" s="17" t="s">
        <v>179</v>
      </c>
      <c r="B14" s="17" t="s">
        <v>35</v>
      </c>
      <c r="C14" s="18">
        <v>20885</v>
      </c>
      <c r="D14" s="18">
        <v>21355</v>
      </c>
      <c r="E14" s="18">
        <v>22340</v>
      </c>
      <c r="F14" s="18">
        <v>22965</v>
      </c>
      <c r="G14" s="18">
        <v>23920</v>
      </c>
      <c r="H14" s="18">
        <v>24365</v>
      </c>
      <c r="I14" s="18">
        <v>24220</v>
      </c>
      <c r="J14" s="18">
        <v>23730</v>
      </c>
      <c r="K14" s="18">
        <v>23375</v>
      </c>
      <c r="L14" s="18">
        <v>23580</v>
      </c>
      <c r="M14" s="18">
        <v>23455</v>
      </c>
      <c r="N14" s="18">
        <v>22735</v>
      </c>
      <c r="O14" s="18">
        <v>21875</v>
      </c>
      <c r="P14" s="18">
        <v>21220</v>
      </c>
      <c r="Q14" s="18">
        <v>21305</v>
      </c>
    </row>
    <row r="15" spans="1:17" x14ac:dyDescent="0.35">
      <c r="A15" s="16" t="s">
        <v>179</v>
      </c>
      <c r="B15" s="17" t="s">
        <v>36</v>
      </c>
      <c r="C15" s="18">
        <v>42535</v>
      </c>
      <c r="D15" s="18">
        <v>42175</v>
      </c>
      <c r="E15" s="18">
        <v>43730</v>
      </c>
      <c r="F15" s="18">
        <v>43640</v>
      </c>
      <c r="G15" s="18">
        <v>45735</v>
      </c>
      <c r="H15" s="18">
        <v>47030</v>
      </c>
      <c r="I15" s="18">
        <v>48810</v>
      </c>
      <c r="J15" s="18">
        <v>50315</v>
      </c>
      <c r="K15" s="18">
        <v>50485</v>
      </c>
      <c r="L15" s="18">
        <v>51395</v>
      </c>
      <c r="M15" s="18">
        <v>52025</v>
      </c>
      <c r="N15" s="18">
        <v>51915</v>
      </c>
      <c r="O15" s="18">
        <v>51785</v>
      </c>
      <c r="P15" s="18">
        <v>51425</v>
      </c>
      <c r="Q15" s="18">
        <v>51660</v>
      </c>
    </row>
    <row r="16" spans="1:17" x14ac:dyDescent="0.35">
      <c r="A16" s="16" t="s">
        <v>179</v>
      </c>
      <c r="B16" s="17" t="s">
        <v>37</v>
      </c>
      <c r="C16" s="18">
        <v>38005</v>
      </c>
      <c r="D16" s="18">
        <v>37850</v>
      </c>
      <c r="E16" s="18">
        <v>39160</v>
      </c>
      <c r="F16" s="18">
        <v>39430</v>
      </c>
      <c r="G16" s="18">
        <v>41240</v>
      </c>
      <c r="H16" s="18">
        <v>42305</v>
      </c>
      <c r="I16" s="18">
        <v>43775</v>
      </c>
      <c r="J16" s="18">
        <v>44750</v>
      </c>
      <c r="K16" s="18">
        <v>45130</v>
      </c>
      <c r="L16" s="18">
        <v>46060</v>
      </c>
      <c r="M16" s="18">
        <v>46370</v>
      </c>
      <c r="N16" s="58">
        <v>45120</v>
      </c>
      <c r="O16" s="18">
        <v>44195</v>
      </c>
      <c r="P16" s="18">
        <v>43770</v>
      </c>
      <c r="Q16" s="18">
        <v>43975</v>
      </c>
    </row>
    <row r="17" spans="1:17" x14ac:dyDescent="0.35">
      <c r="A17" s="16" t="s">
        <v>179</v>
      </c>
      <c r="B17" s="17" t="s">
        <v>236</v>
      </c>
      <c r="C17" s="18">
        <v>8465</v>
      </c>
      <c r="D17" s="18">
        <v>8455</v>
      </c>
      <c r="E17" s="18">
        <v>8665</v>
      </c>
      <c r="F17" s="18">
        <v>8665</v>
      </c>
      <c r="G17" s="18">
        <v>9015</v>
      </c>
      <c r="H17" s="18">
        <v>9235</v>
      </c>
      <c r="I17" s="18">
        <v>9440</v>
      </c>
      <c r="J17" s="18">
        <v>9455</v>
      </c>
      <c r="K17" s="18">
        <v>9370</v>
      </c>
      <c r="L17" s="18">
        <v>9410</v>
      </c>
      <c r="M17" s="18">
        <v>9445</v>
      </c>
      <c r="N17" s="18">
        <v>9295</v>
      </c>
      <c r="O17" s="18">
        <v>9135</v>
      </c>
      <c r="P17" s="18">
        <v>9065</v>
      </c>
      <c r="Q17" s="18">
        <v>9095</v>
      </c>
    </row>
    <row r="18" spans="1:17" x14ac:dyDescent="0.35">
      <c r="A18" s="16" t="s">
        <v>179</v>
      </c>
      <c r="B18" s="17" t="s">
        <v>38</v>
      </c>
      <c r="C18" s="18">
        <v>21465</v>
      </c>
      <c r="D18" s="18">
        <v>21140</v>
      </c>
      <c r="E18" s="18">
        <v>21740</v>
      </c>
      <c r="F18" s="18">
        <v>21675</v>
      </c>
      <c r="G18" s="18">
        <v>22460</v>
      </c>
      <c r="H18" s="18">
        <v>23015</v>
      </c>
      <c r="I18" s="18">
        <v>23315</v>
      </c>
      <c r="J18" s="18">
        <v>23825</v>
      </c>
      <c r="K18" s="18">
        <v>23970</v>
      </c>
      <c r="L18" s="18">
        <v>24145</v>
      </c>
      <c r="M18" s="18">
        <v>24260</v>
      </c>
      <c r="N18" s="18">
        <v>23855</v>
      </c>
      <c r="O18" s="18">
        <v>23490</v>
      </c>
      <c r="P18" s="61">
        <v>23240</v>
      </c>
      <c r="Q18" s="61">
        <v>23250</v>
      </c>
    </row>
    <row r="19" spans="1:17" x14ac:dyDescent="0.35">
      <c r="A19" s="16" t="s">
        <v>179</v>
      </c>
      <c r="B19" s="17" t="s">
        <v>121</v>
      </c>
      <c r="C19" s="18">
        <v>21590</v>
      </c>
      <c r="D19" s="18">
        <v>21375</v>
      </c>
      <c r="E19" s="18">
        <v>21935</v>
      </c>
      <c r="F19" s="18">
        <v>21855</v>
      </c>
      <c r="G19" s="18">
        <v>22305</v>
      </c>
      <c r="H19" s="18">
        <v>22545</v>
      </c>
      <c r="I19" s="18">
        <v>22760</v>
      </c>
      <c r="J19" s="18">
        <v>22745</v>
      </c>
      <c r="K19" s="18">
        <v>22780</v>
      </c>
      <c r="L19" s="18">
        <v>22985</v>
      </c>
      <c r="M19" s="18">
        <v>22850</v>
      </c>
      <c r="N19" s="18">
        <v>22740</v>
      </c>
      <c r="O19" s="18">
        <v>22860</v>
      </c>
      <c r="P19" s="61">
        <v>22760</v>
      </c>
      <c r="Q19" s="61">
        <v>22855</v>
      </c>
    </row>
    <row r="20" spans="1:17" x14ac:dyDescent="0.35">
      <c r="A20" s="16" t="s">
        <v>179</v>
      </c>
      <c r="B20" s="17" t="s">
        <v>39</v>
      </c>
      <c r="C20" s="18">
        <v>9665</v>
      </c>
      <c r="D20" s="18">
        <v>9495</v>
      </c>
      <c r="E20" s="18">
        <v>9745</v>
      </c>
      <c r="F20" s="18">
        <v>9615</v>
      </c>
      <c r="G20" s="18">
        <v>9930</v>
      </c>
      <c r="H20" s="18">
        <v>10165</v>
      </c>
      <c r="I20" s="18">
        <v>10370</v>
      </c>
      <c r="J20" s="18">
        <v>10635</v>
      </c>
      <c r="K20" s="18">
        <v>10490</v>
      </c>
      <c r="L20" s="18">
        <v>10550</v>
      </c>
      <c r="M20" s="18">
        <v>10560</v>
      </c>
      <c r="N20" s="18">
        <v>10495</v>
      </c>
      <c r="O20" s="18">
        <v>10300</v>
      </c>
      <c r="P20" s="18">
        <v>10210</v>
      </c>
      <c r="Q20" s="18">
        <v>10145</v>
      </c>
    </row>
    <row r="21" spans="1:17" x14ac:dyDescent="0.35">
      <c r="A21" s="16" t="s">
        <v>179</v>
      </c>
      <c r="B21" s="17" t="s">
        <v>40</v>
      </c>
      <c r="C21" s="18">
        <v>11835</v>
      </c>
      <c r="D21" s="18">
        <v>11720</v>
      </c>
      <c r="E21" s="18">
        <v>11855</v>
      </c>
      <c r="F21" s="18">
        <v>11665</v>
      </c>
      <c r="G21" s="18">
        <v>11940</v>
      </c>
      <c r="H21" s="18">
        <v>11930</v>
      </c>
      <c r="I21" s="18">
        <v>11880</v>
      </c>
      <c r="J21" s="18">
        <v>11835</v>
      </c>
      <c r="K21" s="18">
        <v>11835</v>
      </c>
      <c r="L21" s="18">
        <v>11870</v>
      </c>
      <c r="M21" s="18">
        <v>11800</v>
      </c>
      <c r="N21" s="18">
        <v>11720</v>
      </c>
      <c r="O21" s="18">
        <v>11865</v>
      </c>
      <c r="P21" s="18">
        <v>11790</v>
      </c>
      <c r="Q21" s="18">
        <v>11800</v>
      </c>
    </row>
    <row r="22" spans="1:17" ht="36.65" customHeight="1" x14ac:dyDescent="0.35">
      <c r="A22" s="17" t="s">
        <v>180</v>
      </c>
      <c r="B22" s="17" t="s">
        <v>41</v>
      </c>
      <c r="C22" s="18">
        <v>7975</v>
      </c>
      <c r="D22" s="18">
        <v>7880</v>
      </c>
      <c r="E22" s="18">
        <v>8080</v>
      </c>
      <c r="F22" s="18">
        <v>8010</v>
      </c>
      <c r="G22" s="18">
        <v>8160</v>
      </c>
      <c r="H22" s="18">
        <v>8225</v>
      </c>
      <c r="I22" s="18">
        <v>8230</v>
      </c>
      <c r="J22" s="18">
        <v>8305</v>
      </c>
      <c r="K22" s="18">
        <v>8310</v>
      </c>
      <c r="L22" s="18">
        <v>8285</v>
      </c>
      <c r="M22" s="18">
        <v>8275</v>
      </c>
      <c r="N22" s="18">
        <v>8305</v>
      </c>
      <c r="O22" s="18">
        <v>8460</v>
      </c>
      <c r="P22" s="18">
        <v>8455</v>
      </c>
      <c r="Q22" s="18">
        <v>8445</v>
      </c>
    </row>
    <row r="23" spans="1:17" x14ac:dyDescent="0.35">
      <c r="A23" s="16" t="s">
        <v>180</v>
      </c>
      <c r="B23" s="17" t="s">
        <v>42</v>
      </c>
      <c r="C23" s="18">
        <v>57395</v>
      </c>
      <c r="D23" s="18">
        <v>57185</v>
      </c>
      <c r="E23" s="18">
        <v>58650</v>
      </c>
      <c r="F23" s="18">
        <v>58635</v>
      </c>
      <c r="G23" s="18">
        <v>60255</v>
      </c>
      <c r="H23" s="18">
        <v>61065</v>
      </c>
      <c r="I23" s="18">
        <v>61610</v>
      </c>
      <c r="J23" s="18">
        <v>61615</v>
      </c>
      <c r="K23" s="18">
        <v>61440</v>
      </c>
      <c r="L23" s="18">
        <v>61940</v>
      </c>
      <c r="M23" s="18">
        <v>61575</v>
      </c>
      <c r="N23" s="18">
        <v>60800</v>
      </c>
      <c r="O23" s="18">
        <v>60485</v>
      </c>
      <c r="P23" s="18">
        <v>59720</v>
      </c>
      <c r="Q23" s="18">
        <v>59815</v>
      </c>
    </row>
    <row r="24" spans="1:17" x14ac:dyDescent="0.35">
      <c r="A24" s="16" t="s">
        <v>180</v>
      </c>
      <c r="B24" s="17" t="s">
        <v>43</v>
      </c>
      <c r="C24" s="18">
        <v>51270</v>
      </c>
      <c r="D24" s="18">
        <v>50705</v>
      </c>
      <c r="E24" s="18">
        <v>52430</v>
      </c>
      <c r="F24" s="18">
        <v>52360</v>
      </c>
      <c r="G24" s="18">
        <v>54790</v>
      </c>
      <c r="H24" s="18">
        <v>56280</v>
      </c>
      <c r="I24" s="18">
        <v>58005</v>
      </c>
      <c r="J24" s="18">
        <v>59425</v>
      </c>
      <c r="K24" s="18">
        <v>59335</v>
      </c>
      <c r="L24" s="18">
        <v>60025</v>
      </c>
      <c r="M24" s="18">
        <v>60410</v>
      </c>
      <c r="N24" s="18">
        <v>59680</v>
      </c>
      <c r="O24" s="18">
        <v>58650</v>
      </c>
      <c r="P24" s="18">
        <v>58150</v>
      </c>
      <c r="Q24" s="18">
        <v>58370</v>
      </c>
    </row>
    <row r="25" spans="1:17" x14ac:dyDescent="0.35">
      <c r="A25" s="16" t="s">
        <v>180</v>
      </c>
      <c r="B25" s="17" t="s">
        <v>44</v>
      </c>
      <c r="C25" s="18">
        <v>41975</v>
      </c>
      <c r="D25" s="18">
        <v>42130</v>
      </c>
      <c r="E25" s="18">
        <v>43980</v>
      </c>
      <c r="F25" s="18">
        <v>44590</v>
      </c>
      <c r="G25" s="18">
        <v>46890</v>
      </c>
      <c r="H25" s="18">
        <v>48340</v>
      </c>
      <c r="I25" s="18">
        <v>49755</v>
      </c>
      <c r="J25" s="18">
        <v>50665</v>
      </c>
      <c r="K25" s="18">
        <v>50845</v>
      </c>
      <c r="L25" s="18">
        <v>52190</v>
      </c>
      <c r="M25" s="18">
        <v>52875</v>
      </c>
      <c r="N25" s="58">
        <v>51920</v>
      </c>
      <c r="O25" s="18">
        <v>51135</v>
      </c>
      <c r="P25" s="18">
        <v>50570</v>
      </c>
      <c r="Q25" s="18">
        <v>50960</v>
      </c>
    </row>
    <row r="26" spans="1:17" ht="28.5" customHeight="1" x14ac:dyDescent="0.35">
      <c r="A26" s="17" t="s">
        <v>181</v>
      </c>
      <c r="B26" s="17" t="s">
        <v>45</v>
      </c>
      <c r="C26" s="18">
        <v>21590</v>
      </c>
      <c r="D26" s="18">
        <v>21375</v>
      </c>
      <c r="E26" s="18">
        <v>21935</v>
      </c>
      <c r="F26" s="18">
        <v>21855</v>
      </c>
      <c r="G26" s="18">
        <v>22305</v>
      </c>
      <c r="H26" s="18">
        <v>22545</v>
      </c>
      <c r="I26" s="18">
        <v>22760</v>
      </c>
      <c r="J26" s="18">
        <v>22745</v>
      </c>
      <c r="K26" s="18">
        <v>22780</v>
      </c>
      <c r="L26" s="18">
        <v>22985</v>
      </c>
      <c r="M26" s="18">
        <v>22850</v>
      </c>
      <c r="N26" s="58">
        <v>22740</v>
      </c>
      <c r="O26" s="18">
        <v>22860</v>
      </c>
      <c r="P26" s="18">
        <v>22760</v>
      </c>
      <c r="Q26" s="18">
        <v>22855</v>
      </c>
    </row>
    <row r="27" spans="1:17" x14ac:dyDescent="0.35">
      <c r="A27" s="16" t="s">
        <v>181</v>
      </c>
      <c r="B27" s="17" t="s">
        <v>120</v>
      </c>
      <c r="C27" s="18">
        <v>11835</v>
      </c>
      <c r="D27" s="18">
        <v>11720</v>
      </c>
      <c r="E27" s="18">
        <v>11855</v>
      </c>
      <c r="F27" s="18">
        <v>11665</v>
      </c>
      <c r="G27" s="18">
        <v>11940</v>
      </c>
      <c r="H27" s="18">
        <v>11930</v>
      </c>
      <c r="I27" s="18">
        <v>11880</v>
      </c>
      <c r="J27" s="18">
        <v>11835</v>
      </c>
      <c r="K27" s="18">
        <v>11835</v>
      </c>
      <c r="L27" s="18">
        <v>11870</v>
      </c>
      <c r="M27" s="18">
        <v>11800</v>
      </c>
      <c r="N27" s="58">
        <v>11720</v>
      </c>
      <c r="O27" s="18">
        <v>11865</v>
      </c>
      <c r="P27" s="18">
        <v>11790</v>
      </c>
      <c r="Q27" s="18">
        <v>11800</v>
      </c>
    </row>
    <row r="28" spans="1:17" x14ac:dyDescent="0.35">
      <c r="A28" s="16" t="s">
        <v>181</v>
      </c>
      <c r="B28" s="17" t="s">
        <v>46</v>
      </c>
      <c r="C28" s="18">
        <v>123085</v>
      </c>
      <c r="D28" s="18">
        <v>122740</v>
      </c>
      <c r="E28" s="18">
        <v>127275</v>
      </c>
      <c r="F28" s="18">
        <v>128005</v>
      </c>
      <c r="G28" s="18">
        <v>133770</v>
      </c>
      <c r="H28" s="18">
        <v>137350</v>
      </c>
      <c r="I28" s="18">
        <v>140840</v>
      </c>
      <c r="J28" s="18">
        <v>143310</v>
      </c>
      <c r="K28" s="18">
        <v>143205</v>
      </c>
      <c r="L28" s="18">
        <v>145445</v>
      </c>
      <c r="M28" s="18">
        <v>146340</v>
      </c>
      <c r="N28" s="58">
        <v>144145</v>
      </c>
      <c r="O28" s="18">
        <v>141930</v>
      </c>
      <c r="P28" s="18">
        <v>140295</v>
      </c>
      <c r="Q28" s="18">
        <v>140890</v>
      </c>
    </row>
    <row r="29" spans="1:17" ht="30" customHeight="1" x14ac:dyDescent="0.35">
      <c r="A29" s="17" t="s">
        <v>47</v>
      </c>
      <c r="B29" s="17" t="s">
        <v>22</v>
      </c>
      <c r="C29" s="19">
        <v>8380</v>
      </c>
      <c r="D29" s="19">
        <v>8620</v>
      </c>
      <c r="E29" s="19">
        <v>9140</v>
      </c>
      <c r="F29" s="19">
        <v>9500</v>
      </c>
      <c r="G29" s="19">
        <v>9990</v>
      </c>
      <c r="H29" s="19">
        <v>10195</v>
      </c>
      <c r="I29" s="19">
        <v>10040</v>
      </c>
      <c r="J29" s="19">
        <v>9715</v>
      </c>
      <c r="K29" s="19">
        <v>9505</v>
      </c>
      <c r="L29" s="19">
        <v>9615</v>
      </c>
      <c r="M29" s="18">
        <v>9555</v>
      </c>
      <c r="N29" s="18">
        <v>9210</v>
      </c>
      <c r="O29" s="18">
        <v>8750</v>
      </c>
      <c r="P29" s="18">
        <v>8545</v>
      </c>
      <c r="Q29" s="18">
        <v>8700</v>
      </c>
    </row>
    <row r="30" spans="1:17" x14ac:dyDescent="0.35">
      <c r="A30" s="16" t="s">
        <v>47</v>
      </c>
      <c r="B30" s="17" t="s">
        <v>23</v>
      </c>
      <c r="C30" s="19">
        <v>12795</v>
      </c>
      <c r="D30" s="19">
        <v>13030</v>
      </c>
      <c r="E30" s="19">
        <v>13505</v>
      </c>
      <c r="F30" s="19">
        <v>13775</v>
      </c>
      <c r="G30" s="19">
        <v>14235</v>
      </c>
      <c r="H30" s="19">
        <v>14480</v>
      </c>
      <c r="I30" s="19">
        <v>14485</v>
      </c>
      <c r="J30" s="19">
        <v>14325</v>
      </c>
      <c r="K30" s="19">
        <v>14185</v>
      </c>
      <c r="L30" s="19">
        <v>14270</v>
      </c>
      <c r="M30" s="18">
        <v>14200</v>
      </c>
      <c r="N30" s="18">
        <v>13810</v>
      </c>
      <c r="O30" s="18">
        <v>13420</v>
      </c>
      <c r="P30" s="18">
        <v>12955</v>
      </c>
      <c r="Q30" s="18">
        <v>12885</v>
      </c>
    </row>
    <row r="31" spans="1:17" x14ac:dyDescent="0.35">
      <c r="A31" s="16" t="s">
        <v>47</v>
      </c>
      <c r="B31" s="17" t="s">
        <v>29</v>
      </c>
      <c r="C31" s="19">
        <v>3805</v>
      </c>
      <c r="D31" s="19">
        <v>3795</v>
      </c>
      <c r="E31" s="19">
        <v>3910</v>
      </c>
      <c r="F31" s="19">
        <v>3900</v>
      </c>
      <c r="G31" s="19">
        <v>4025</v>
      </c>
      <c r="H31" s="19">
        <v>4110</v>
      </c>
      <c r="I31" s="19">
        <v>4155</v>
      </c>
      <c r="J31" s="19">
        <v>4155</v>
      </c>
      <c r="K31" s="19">
        <v>4145</v>
      </c>
      <c r="L31" s="19">
        <v>4170</v>
      </c>
      <c r="M31" s="18">
        <v>4155</v>
      </c>
      <c r="N31" s="18">
        <v>4115</v>
      </c>
      <c r="O31" s="18">
        <v>4095</v>
      </c>
      <c r="P31" s="18">
        <v>4020</v>
      </c>
      <c r="Q31" s="18">
        <v>3980</v>
      </c>
    </row>
    <row r="32" spans="1:17" x14ac:dyDescent="0.35">
      <c r="A32" s="16" t="s">
        <v>47</v>
      </c>
      <c r="B32" s="17" t="s">
        <v>24</v>
      </c>
      <c r="C32" s="19">
        <v>4085</v>
      </c>
      <c r="D32" s="19">
        <v>4040</v>
      </c>
      <c r="E32" s="19">
        <v>4120</v>
      </c>
      <c r="F32" s="19">
        <v>4055</v>
      </c>
      <c r="G32" s="19">
        <v>4105</v>
      </c>
      <c r="H32" s="19">
        <v>4080</v>
      </c>
      <c r="I32" s="19">
        <v>4070</v>
      </c>
      <c r="J32" s="19">
        <v>4115</v>
      </c>
      <c r="K32" s="19">
        <v>4040</v>
      </c>
      <c r="L32" s="19">
        <v>4025</v>
      </c>
      <c r="M32" s="18">
        <v>4040</v>
      </c>
      <c r="N32" s="18">
        <v>4050</v>
      </c>
      <c r="O32" s="18">
        <v>4135</v>
      </c>
      <c r="P32" s="18">
        <v>4125</v>
      </c>
      <c r="Q32" s="18">
        <v>4100</v>
      </c>
    </row>
    <row r="33" spans="1:17" x14ac:dyDescent="0.35">
      <c r="A33" s="16" t="s">
        <v>47</v>
      </c>
      <c r="B33" s="17" t="s">
        <v>25</v>
      </c>
      <c r="C33" s="19">
        <v>15900</v>
      </c>
      <c r="D33" s="19">
        <v>15980</v>
      </c>
      <c r="E33" s="19">
        <v>16675</v>
      </c>
      <c r="F33" s="19">
        <v>16945</v>
      </c>
      <c r="G33" s="19">
        <v>17840</v>
      </c>
      <c r="H33" s="19">
        <v>18440</v>
      </c>
      <c r="I33" s="19">
        <v>19290</v>
      </c>
      <c r="J33" s="19">
        <v>19705</v>
      </c>
      <c r="K33" s="19">
        <v>19850</v>
      </c>
      <c r="L33" s="19">
        <v>20500</v>
      </c>
      <c r="M33" s="18">
        <v>20715</v>
      </c>
      <c r="N33" s="58">
        <v>19985</v>
      </c>
      <c r="O33" s="18">
        <v>19465</v>
      </c>
      <c r="P33" s="18">
        <v>19220</v>
      </c>
      <c r="Q33" s="18">
        <v>19300</v>
      </c>
    </row>
    <row r="34" spans="1:17" x14ac:dyDescent="0.35">
      <c r="A34" s="16" t="s">
        <v>47</v>
      </c>
      <c r="B34" s="17" t="s">
        <v>2</v>
      </c>
      <c r="C34" s="19">
        <v>1180</v>
      </c>
      <c r="D34" s="19">
        <v>1165</v>
      </c>
      <c r="E34" s="19">
        <v>1180</v>
      </c>
      <c r="F34" s="19">
        <v>1155</v>
      </c>
      <c r="G34" s="19">
        <v>1220</v>
      </c>
      <c r="H34" s="19">
        <v>1260</v>
      </c>
      <c r="I34" s="19">
        <v>1285</v>
      </c>
      <c r="J34" s="19">
        <v>1280</v>
      </c>
      <c r="K34" s="19">
        <v>1270</v>
      </c>
      <c r="L34" s="19">
        <v>1265</v>
      </c>
      <c r="M34" s="18">
        <v>1250</v>
      </c>
      <c r="N34" s="18">
        <v>1215</v>
      </c>
      <c r="O34" s="18">
        <v>1210</v>
      </c>
      <c r="P34" s="18">
        <v>1220</v>
      </c>
      <c r="Q34" s="18">
        <v>1220</v>
      </c>
    </row>
    <row r="35" spans="1:17" x14ac:dyDescent="0.35">
      <c r="A35" s="16" t="s">
        <v>47</v>
      </c>
      <c r="B35" s="17" t="s">
        <v>3</v>
      </c>
      <c r="C35" s="19">
        <v>6795</v>
      </c>
      <c r="D35" s="19">
        <v>6685</v>
      </c>
      <c r="E35" s="19">
        <v>6750</v>
      </c>
      <c r="F35" s="19">
        <v>6640</v>
      </c>
      <c r="G35" s="19">
        <v>6770</v>
      </c>
      <c r="H35" s="19">
        <v>6770</v>
      </c>
      <c r="I35" s="19">
        <v>6705</v>
      </c>
      <c r="J35" s="19">
        <v>6670</v>
      </c>
      <c r="K35" s="19">
        <v>6690</v>
      </c>
      <c r="L35" s="19">
        <v>6725</v>
      </c>
      <c r="M35" s="18">
        <v>6685</v>
      </c>
      <c r="N35" s="18">
        <v>6625</v>
      </c>
      <c r="O35" s="18">
        <v>6690</v>
      </c>
      <c r="P35" s="18">
        <v>6650</v>
      </c>
      <c r="Q35" s="18">
        <v>6680</v>
      </c>
    </row>
    <row r="36" spans="1:17" x14ac:dyDescent="0.35">
      <c r="A36" s="16" t="s">
        <v>47</v>
      </c>
      <c r="B36" s="17" t="s">
        <v>30</v>
      </c>
      <c r="C36" s="19">
        <v>3425</v>
      </c>
      <c r="D36" s="19">
        <v>3350</v>
      </c>
      <c r="E36" s="19">
        <v>3430</v>
      </c>
      <c r="F36" s="19">
        <v>3460</v>
      </c>
      <c r="G36" s="19">
        <v>3605</v>
      </c>
      <c r="H36" s="19">
        <v>3735</v>
      </c>
      <c r="I36" s="19">
        <v>3760</v>
      </c>
      <c r="J36" s="19">
        <v>3840</v>
      </c>
      <c r="K36" s="19">
        <v>3775</v>
      </c>
      <c r="L36" s="19">
        <v>3855</v>
      </c>
      <c r="M36" s="18">
        <v>3925</v>
      </c>
      <c r="N36" s="18">
        <v>3960</v>
      </c>
      <c r="O36" s="18">
        <v>3990</v>
      </c>
      <c r="P36" s="18">
        <v>3955</v>
      </c>
      <c r="Q36" s="18">
        <v>3985</v>
      </c>
    </row>
    <row r="37" spans="1:17" x14ac:dyDescent="0.35">
      <c r="A37" s="16" t="s">
        <v>47</v>
      </c>
      <c r="B37" s="17" t="s">
        <v>4</v>
      </c>
      <c r="C37" s="19">
        <v>3130</v>
      </c>
      <c r="D37" s="19">
        <v>3100</v>
      </c>
      <c r="E37" s="19">
        <v>3185</v>
      </c>
      <c r="F37" s="19">
        <v>3165</v>
      </c>
      <c r="G37" s="19">
        <v>3255</v>
      </c>
      <c r="H37" s="19">
        <v>3355</v>
      </c>
      <c r="I37" s="19">
        <v>3410</v>
      </c>
      <c r="J37" s="19">
        <v>3495</v>
      </c>
      <c r="K37" s="19">
        <v>3460</v>
      </c>
      <c r="L37" s="19">
        <v>3475</v>
      </c>
      <c r="M37" s="18">
        <v>3550</v>
      </c>
      <c r="N37" s="18">
        <v>3470</v>
      </c>
      <c r="O37" s="18">
        <v>3490</v>
      </c>
      <c r="P37" s="18">
        <v>3435</v>
      </c>
      <c r="Q37" s="18">
        <v>3380</v>
      </c>
    </row>
    <row r="38" spans="1:17" x14ac:dyDescent="0.35">
      <c r="A38" s="16" t="s">
        <v>47</v>
      </c>
      <c r="B38" s="17" t="s">
        <v>32</v>
      </c>
      <c r="C38" s="19">
        <v>2725</v>
      </c>
      <c r="D38" s="19">
        <v>2715</v>
      </c>
      <c r="E38" s="19">
        <v>2810</v>
      </c>
      <c r="F38" s="19">
        <v>2785</v>
      </c>
      <c r="G38" s="19">
        <v>2940</v>
      </c>
      <c r="H38" s="19">
        <v>3025</v>
      </c>
      <c r="I38" s="19">
        <v>3165</v>
      </c>
      <c r="J38" s="19">
        <v>3200</v>
      </c>
      <c r="K38" s="19">
        <v>3180</v>
      </c>
      <c r="L38" s="19">
        <v>3200</v>
      </c>
      <c r="M38" s="18">
        <v>3145</v>
      </c>
      <c r="N38" s="18">
        <v>3090</v>
      </c>
      <c r="O38" s="18">
        <v>3010</v>
      </c>
      <c r="P38" s="18">
        <v>2985</v>
      </c>
      <c r="Q38" s="18">
        <v>2960</v>
      </c>
    </row>
    <row r="39" spans="1:17" x14ac:dyDescent="0.35">
      <c r="A39" s="16" t="s">
        <v>47</v>
      </c>
      <c r="B39" s="17" t="s">
        <v>5</v>
      </c>
      <c r="C39" s="19">
        <v>2825</v>
      </c>
      <c r="D39" s="19">
        <v>2815</v>
      </c>
      <c r="E39" s="19">
        <v>2930</v>
      </c>
      <c r="F39" s="19">
        <v>3015</v>
      </c>
      <c r="G39" s="19">
        <v>3095</v>
      </c>
      <c r="H39" s="19">
        <v>3120</v>
      </c>
      <c r="I39" s="19">
        <v>3260</v>
      </c>
      <c r="J39" s="19">
        <v>3320</v>
      </c>
      <c r="K39" s="19">
        <v>3360</v>
      </c>
      <c r="L39" s="19">
        <v>3415</v>
      </c>
      <c r="M39" s="18">
        <v>3410</v>
      </c>
      <c r="N39" s="18">
        <v>3355</v>
      </c>
      <c r="O39" s="18">
        <v>3325</v>
      </c>
      <c r="P39" s="18">
        <v>3310</v>
      </c>
      <c r="Q39" s="18">
        <v>3355</v>
      </c>
    </row>
    <row r="40" spans="1:17" x14ac:dyDescent="0.35">
      <c r="A40" s="16" t="s">
        <v>47</v>
      </c>
      <c r="B40" s="17" t="s">
        <v>6</v>
      </c>
      <c r="C40" s="19">
        <v>2315</v>
      </c>
      <c r="D40" s="19">
        <v>2300</v>
      </c>
      <c r="E40" s="19">
        <v>2425</v>
      </c>
      <c r="F40" s="19">
        <v>2435</v>
      </c>
      <c r="G40" s="19">
        <v>2575</v>
      </c>
      <c r="H40" s="19">
        <v>2640</v>
      </c>
      <c r="I40" s="19">
        <v>2730</v>
      </c>
      <c r="J40" s="19">
        <v>2810</v>
      </c>
      <c r="K40" s="19">
        <v>2790</v>
      </c>
      <c r="L40" s="19">
        <v>2810</v>
      </c>
      <c r="M40" s="18">
        <v>2790</v>
      </c>
      <c r="N40" s="18">
        <v>2805</v>
      </c>
      <c r="O40" s="18">
        <v>2785</v>
      </c>
      <c r="P40" s="18">
        <v>2740</v>
      </c>
      <c r="Q40" s="18">
        <v>2790</v>
      </c>
    </row>
    <row r="41" spans="1:17" x14ac:dyDescent="0.35">
      <c r="A41" s="16" t="s">
        <v>47</v>
      </c>
      <c r="B41" s="17" t="s">
        <v>8</v>
      </c>
      <c r="C41" s="19">
        <v>3675</v>
      </c>
      <c r="D41" s="19">
        <v>3670</v>
      </c>
      <c r="E41" s="19">
        <v>3780</v>
      </c>
      <c r="F41" s="19">
        <v>3840</v>
      </c>
      <c r="G41" s="19">
        <v>4000</v>
      </c>
      <c r="H41" s="19">
        <v>4090</v>
      </c>
      <c r="I41" s="19">
        <v>4200</v>
      </c>
      <c r="J41" s="19">
        <v>4245</v>
      </c>
      <c r="K41" s="19">
        <v>4195</v>
      </c>
      <c r="L41" s="19">
        <v>4195</v>
      </c>
      <c r="M41" s="18">
        <v>4215</v>
      </c>
      <c r="N41" s="18">
        <v>4135</v>
      </c>
      <c r="O41" s="18">
        <v>4020</v>
      </c>
      <c r="P41" s="18">
        <v>3960</v>
      </c>
      <c r="Q41" s="18">
        <v>3985</v>
      </c>
    </row>
    <row r="42" spans="1:17" x14ac:dyDescent="0.35">
      <c r="A42" s="16" t="s">
        <v>47</v>
      </c>
      <c r="B42" s="17" t="s">
        <v>9</v>
      </c>
      <c r="C42" s="19">
        <v>8860</v>
      </c>
      <c r="D42" s="19">
        <v>8715</v>
      </c>
      <c r="E42" s="19">
        <v>8995</v>
      </c>
      <c r="F42" s="19">
        <v>8930</v>
      </c>
      <c r="G42" s="19">
        <v>9290</v>
      </c>
      <c r="H42" s="19">
        <v>9540</v>
      </c>
      <c r="I42" s="19">
        <v>9760</v>
      </c>
      <c r="J42" s="19">
        <v>10105</v>
      </c>
      <c r="K42" s="19">
        <v>10295</v>
      </c>
      <c r="L42" s="19">
        <v>10355</v>
      </c>
      <c r="M42" s="18">
        <v>10460</v>
      </c>
      <c r="N42" s="18">
        <v>10085</v>
      </c>
      <c r="O42" s="18">
        <v>9645</v>
      </c>
      <c r="P42" s="18">
        <v>9545</v>
      </c>
      <c r="Q42" s="18">
        <v>9485</v>
      </c>
    </row>
    <row r="43" spans="1:17" x14ac:dyDescent="0.35">
      <c r="A43" s="16" t="s">
        <v>47</v>
      </c>
      <c r="B43" s="17" t="s">
        <v>33</v>
      </c>
      <c r="C43" s="19">
        <v>16480</v>
      </c>
      <c r="D43" s="19">
        <v>16350</v>
      </c>
      <c r="E43" s="19">
        <v>16930</v>
      </c>
      <c r="F43" s="19">
        <v>16885</v>
      </c>
      <c r="G43" s="19">
        <v>17655</v>
      </c>
      <c r="H43" s="19">
        <v>18170</v>
      </c>
      <c r="I43" s="19">
        <v>18905</v>
      </c>
      <c r="J43" s="19">
        <v>19640</v>
      </c>
      <c r="K43" s="19">
        <v>19975</v>
      </c>
      <c r="L43" s="19">
        <v>20505</v>
      </c>
      <c r="M43" s="18">
        <v>20965</v>
      </c>
      <c r="N43" s="18">
        <v>20985</v>
      </c>
      <c r="O43" s="18">
        <v>21085</v>
      </c>
      <c r="P43" s="18">
        <v>20960</v>
      </c>
      <c r="Q43" s="18">
        <v>21065</v>
      </c>
    </row>
    <row r="44" spans="1:17" x14ac:dyDescent="0.35">
      <c r="A44" s="16" t="s">
        <v>47</v>
      </c>
      <c r="B44" s="17" t="s">
        <v>10</v>
      </c>
      <c r="C44" s="19">
        <v>10775</v>
      </c>
      <c r="D44" s="19">
        <v>10695</v>
      </c>
      <c r="E44" s="19">
        <v>10990</v>
      </c>
      <c r="F44" s="19">
        <v>10975</v>
      </c>
      <c r="G44" s="19">
        <v>11225</v>
      </c>
      <c r="H44" s="19">
        <v>11340</v>
      </c>
      <c r="I44" s="19">
        <v>11485</v>
      </c>
      <c r="J44" s="19">
        <v>11395</v>
      </c>
      <c r="K44" s="19">
        <v>11440</v>
      </c>
      <c r="L44" s="19">
        <v>11605</v>
      </c>
      <c r="M44" s="18">
        <v>11480</v>
      </c>
      <c r="N44" s="18">
        <v>11420</v>
      </c>
      <c r="O44" s="18">
        <v>11435</v>
      </c>
      <c r="P44" s="18">
        <v>11355</v>
      </c>
      <c r="Q44" s="18">
        <v>11485</v>
      </c>
    </row>
    <row r="45" spans="1:17" x14ac:dyDescent="0.35">
      <c r="A45" s="16" t="s">
        <v>47</v>
      </c>
      <c r="B45" s="17" t="s">
        <v>11</v>
      </c>
      <c r="C45" s="19">
        <v>1685</v>
      </c>
      <c r="D45" s="19">
        <v>1655</v>
      </c>
      <c r="E45" s="19">
        <v>1730</v>
      </c>
      <c r="F45" s="19">
        <v>1710</v>
      </c>
      <c r="G45" s="19">
        <v>1765</v>
      </c>
      <c r="H45" s="19">
        <v>1795</v>
      </c>
      <c r="I45" s="19">
        <v>1860</v>
      </c>
      <c r="J45" s="19">
        <v>1890</v>
      </c>
      <c r="K45" s="19">
        <v>1850</v>
      </c>
      <c r="L45" s="19">
        <v>1815</v>
      </c>
      <c r="M45" s="18">
        <v>1805</v>
      </c>
      <c r="N45" s="18">
        <v>1770</v>
      </c>
      <c r="O45" s="18">
        <v>1720</v>
      </c>
      <c r="P45" s="18">
        <v>1710</v>
      </c>
      <c r="Q45" s="18">
        <v>1670</v>
      </c>
    </row>
    <row r="46" spans="1:17" x14ac:dyDescent="0.35">
      <c r="A46" s="16" t="s">
        <v>47</v>
      </c>
      <c r="B46" s="17" t="s">
        <v>12</v>
      </c>
      <c r="C46" s="19">
        <v>2180</v>
      </c>
      <c r="D46" s="19">
        <v>2175</v>
      </c>
      <c r="E46" s="19">
        <v>2210</v>
      </c>
      <c r="F46" s="19">
        <v>2240</v>
      </c>
      <c r="G46" s="19">
        <v>2335</v>
      </c>
      <c r="H46" s="19">
        <v>2430</v>
      </c>
      <c r="I46" s="19">
        <v>2495</v>
      </c>
      <c r="J46" s="19">
        <v>2590</v>
      </c>
      <c r="K46" s="19">
        <v>2600</v>
      </c>
      <c r="L46" s="19">
        <v>2650</v>
      </c>
      <c r="M46" s="18">
        <v>2720</v>
      </c>
      <c r="N46" s="18">
        <v>2705</v>
      </c>
      <c r="O46" s="18">
        <v>2740</v>
      </c>
      <c r="P46" s="18">
        <v>2745</v>
      </c>
      <c r="Q46" s="18">
        <v>2800</v>
      </c>
    </row>
    <row r="47" spans="1:17" x14ac:dyDescent="0.35">
      <c r="A47" s="16" t="s">
        <v>47</v>
      </c>
      <c r="B47" s="17" t="s">
        <v>13</v>
      </c>
      <c r="C47" s="19">
        <v>3295</v>
      </c>
      <c r="D47" s="19">
        <v>3260</v>
      </c>
      <c r="E47" s="19">
        <v>3320</v>
      </c>
      <c r="F47" s="19">
        <v>3320</v>
      </c>
      <c r="G47" s="19">
        <v>3370</v>
      </c>
      <c r="H47" s="19">
        <v>3430</v>
      </c>
      <c r="I47" s="19">
        <v>3485</v>
      </c>
      <c r="J47" s="19">
        <v>3510</v>
      </c>
      <c r="K47" s="19">
        <v>3505</v>
      </c>
      <c r="L47" s="19">
        <v>3560</v>
      </c>
      <c r="M47" s="18">
        <v>3565</v>
      </c>
      <c r="N47" s="18">
        <v>3485</v>
      </c>
      <c r="O47" s="18">
        <v>3435</v>
      </c>
      <c r="P47" s="18">
        <v>3430</v>
      </c>
      <c r="Q47" s="18">
        <v>3400</v>
      </c>
    </row>
    <row r="48" spans="1:17" x14ac:dyDescent="0.35">
      <c r="A48" s="16" t="s">
        <v>47</v>
      </c>
      <c r="B48" s="17" t="s">
        <v>7</v>
      </c>
      <c r="C48" s="19">
        <v>1135</v>
      </c>
      <c r="D48" s="19">
        <v>1100</v>
      </c>
      <c r="E48" s="19">
        <v>1155</v>
      </c>
      <c r="F48" s="19">
        <v>1155</v>
      </c>
      <c r="G48" s="19">
        <v>1190</v>
      </c>
      <c r="H48" s="19">
        <v>1240</v>
      </c>
      <c r="I48" s="19">
        <v>1230</v>
      </c>
      <c r="J48" s="19">
        <v>1225</v>
      </c>
      <c r="K48" s="19">
        <v>1255</v>
      </c>
      <c r="L48" s="19">
        <v>1245</v>
      </c>
      <c r="M48" s="18">
        <v>1250</v>
      </c>
      <c r="N48" s="18">
        <v>1250</v>
      </c>
      <c r="O48" s="18">
        <v>1255</v>
      </c>
      <c r="P48" s="18">
        <v>1255</v>
      </c>
      <c r="Q48" s="18">
        <v>1275</v>
      </c>
    </row>
    <row r="49" spans="1:17" x14ac:dyDescent="0.35">
      <c r="A49" s="16" t="s">
        <v>47</v>
      </c>
      <c r="B49" s="17" t="s">
        <v>14</v>
      </c>
      <c r="C49" s="19">
        <v>3235</v>
      </c>
      <c r="D49" s="19">
        <v>3135</v>
      </c>
      <c r="E49" s="19">
        <v>3250</v>
      </c>
      <c r="F49" s="19">
        <v>3200</v>
      </c>
      <c r="G49" s="19">
        <v>3360</v>
      </c>
      <c r="H49" s="19">
        <v>3440</v>
      </c>
      <c r="I49" s="19">
        <v>3480</v>
      </c>
      <c r="J49" s="19">
        <v>3585</v>
      </c>
      <c r="K49" s="19">
        <v>3540</v>
      </c>
      <c r="L49" s="19">
        <v>3540</v>
      </c>
      <c r="M49" s="18">
        <v>3570</v>
      </c>
      <c r="N49" s="18">
        <v>3540</v>
      </c>
      <c r="O49" s="18">
        <v>3380</v>
      </c>
      <c r="P49" s="18">
        <v>3325</v>
      </c>
      <c r="Q49" s="18">
        <v>3300</v>
      </c>
    </row>
    <row r="50" spans="1:17" x14ac:dyDescent="0.35">
      <c r="A50" s="16" t="s">
        <v>47</v>
      </c>
      <c r="B50" s="17" t="s">
        <v>31</v>
      </c>
      <c r="C50" s="19">
        <v>6760</v>
      </c>
      <c r="D50" s="19">
        <v>6745</v>
      </c>
      <c r="E50" s="19">
        <v>7025</v>
      </c>
      <c r="F50" s="19">
        <v>7045</v>
      </c>
      <c r="G50" s="19">
        <v>7365</v>
      </c>
      <c r="H50" s="19">
        <v>7610</v>
      </c>
      <c r="I50" s="19">
        <v>7905</v>
      </c>
      <c r="J50" s="19">
        <v>8195</v>
      </c>
      <c r="K50" s="19">
        <v>8120</v>
      </c>
      <c r="L50" s="19">
        <v>8290</v>
      </c>
      <c r="M50" s="18">
        <v>8390</v>
      </c>
      <c r="N50" s="18">
        <v>8355</v>
      </c>
      <c r="O50" s="18">
        <v>8420</v>
      </c>
      <c r="P50" s="18">
        <v>8325</v>
      </c>
      <c r="Q50" s="18">
        <v>8385</v>
      </c>
    </row>
    <row r="51" spans="1:17" x14ac:dyDescent="0.35">
      <c r="A51" s="16" t="s">
        <v>47</v>
      </c>
      <c r="B51" s="17" t="s">
        <v>15</v>
      </c>
      <c r="C51" s="19">
        <v>1530</v>
      </c>
      <c r="D51" s="19">
        <v>1505</v>
      </c>
      <c r="E51" s="19">
        <v>1530</v>
      </c>
      <c r="F51" s="19">
        <v>1505</v>
      </c>
      <c r="G51" s="19">
        <v>1550</v>
      </c>
      <c r="H51" s="19">
        <v>1555</v>
      </c>
      <c r="I51" s="19">
        <v>1530</v>
      </c>
      <c r="J51" s="19">
        <v>1530</v>
      </c>
      <c r="K51" s="19">
        <v>1565</v>
      </c>
      <c r="L51" s="19">
        <v>1575</v>
      </c>
      <c r="M51" s="18">
        <v>1535</v>
      </c>
      <c r="N51" s="18">
        <v>1510</v>
      </c>
      <c r="O51" s="18">
        <v>1545</v>
      </c>
      <c r="P51" s="18">
        <v>1545</v>
      </c>
      <c r="Q51" s="18">
        <v>1545</v>
      </c>
    </row>
    <row r="52" spans="1:17" x14ac:dyDescent="0.35">
      <c r="A52" s="16" t="s">
        <v>47</v>
      </c>
      <c r="B52" s="17" t="s">
        <v>16</v>
      </c>
      <c r="C52" s="19">
        <v>6235</v>
      </c>
      <c r="D52" s="19">
        <v>6135</v>
      </c>
      <c r="E52" s="19">
        <v>6255</v>
      </c>
      <c r="F52" s="19">
        <v>6220</v>
      </c>
      <c r="G52" s="19">
        <v>6375</v>
      </c>
      <c r="H52" s="19">
        <v>6460</v>
      </c>
      <c r="I52" s="19">
        <v>6485</v>
      </c>
      <c r="J52" s="19">
        <v>6580</v>
      </c>
      <c r="K52" s="19">
        <v>6620</v>
      </c>
      <c r="L52" s="19">
        <v>6635</v>
      </c>
      <c r="M52" s="18">
        <v>6585</v>
      </c>
      <c r="N52" s="18">
        <v>6550</v>
      </c>
      <c r="O52" s="18">
        <v>6605</v>
      </c>
      <c r="P52" s="18">
        <v>6570</v>
      </c>
      <c r="Q52" s="18">
        <v>6625</v>
      </c>
    </row>
    <row r="53" spans="1:17" x14ac:dyDescent="0.35">
      <c r="A53" s="16" t="s">
        <v>47</v>
      </c>
      <c r="B53" s="17" t="s">
        <v>26</v>
      </c>
      <c r="C53" s="19">
        <v>4585</v>
      </c>
      <c r="D53" s="19">
        <v>4510</v>
      </c>
      <c r="E53" s="19">
        <v>4600</v>
      </c>
      <c r="F53" s="19">
        <v>4605</v>
      </c>
      <c r="G53" s="19">
        <v>4770</v>
      </c>
      <c r="H53" s="19">
        <v>4855</v>
      </c>
      <c r="I53" s="19">
        <v>5015</v>
      </c>
      <c r="J53" s="19">
        <v>5115</v>
      </c>
      <c r="K53" s="19">
        <v>5130</v>
      </c>
      <c r="L53" s="19">
        <v>5210</v>
      </c>
      <c r="M53" s="18">
        <v>5255</v>
      </c>
      <c r="N53" s="18">
        <v>5280</v>
      </c>
      <c r="O53" s="18">
        <v>5235</v>
      </c>
      <c r="P53" s="18">
        <v>5165</v>
      </c>
      <c r="Q53" s="18">
        <v>5190</v>
      </c>
    </row>
    <row r="54" spans="1:17" x14ac:dyDescent="0.35">
      <c r="A54" s="16" t="s">
        <v>47</v>
      </c>
      <c r="B54" s="17" t="s">
        <v>17</v>
      </c>
      <c r="C54" s="19">
        <v>5190</v>
      </c>
      <c r="D54" s="19">
        <v>5190</v>
      </c>
      <c r="E54" s="19">
        <v>5265</v>
      </c>
      <c r="F54" s="19">
        <v>5185</v>
      </c>
      <c r="G54" s="19">
        <v>5320</v>
      </c>
      <c r="H54" s="19">
        <v>5310</v>
      </c>
      <c r="I54" s="19">
        <v>5330</v>
      </c>
      <c r="J54" s="19">
        <v>5315</v>
      </c>
      <c r="K54" s="19">
        <v>5300</v>
      </c>
      <c r="L54" s="19">
        <v>5295</v>
      </c>
      <c r="M54" s="18">
        <v>5275</v>
      </c>
      <c r="N54" s="18">
        <v>5255</v>
      </c>
      <c r="O54" s="18">
        <v>5330</v>
      </c>
      <c r="P54" s="18">
        <v>5290</v>
      </c>
      <c r="Q54" s="18">
        <v>5270</v>
      </c>
    </row>
    <row r="55" spans="1:17" x14ac:dyDescent="0.35">
      <c r="A55" s="16" t="s">
        <v>47</v>
      </c>
      <c r="B55" s="17" t="s">
        <v>18</v>
      </c>
      <c r="C55" s="19">
        <v>1350</v>
      </c>
      <c r="D55" s="19">
        <v>1365</v>
      </c>
      <c r="E55" s="19">
        <v>1400</v>
      </c>
      <c r="F55" s="19">
        <v>1425</v>
      </c>
      <c r="G55" s="19">
        <v>1450</v>
      </c>
      <c r="H55" s="19">
        <v>1490</v>
      </c>
      <c r="I55" s="19">
        <v>1530</v>
      </c>
      <c r="J55" s="19">
        <v>1565</v>
      </c>
      <c r="K55" s="19">
        <v>1585</v>
      </c>
      <c r="L55" s="19">
        <v>1570</v>
      </c>
      <c r="M55" s="18">
        <v>1580</v>
      </c>
      <c r="N55" s="18">
        <v>1625</v>
      </c>
      <c r="O55" s="18">
        <v>1655</v>
      </c>
      <c r="P55" s="18">
        <v>1665</v>
      </c>
      <c r="Q55" s="18">
        <v>1650</v>
      </c>
    </row>
    <row r="56" spans="1:17" x14ac:dyDescent="0.35">
      <c r="A56" s="16" t="s">
        <v>47</v>
      </c>
      <c r="B56" s="17" t="s">
        <v>19</v>
      </c>
      <c r="C56" s="19">
        <v>3705</v>
      </c>
      <c r="D56" s="19">
        <v>3675</v>
      </c>
      <c r="E56" s="19">
        <v>3730</v>
      </c>
      <c r="F56" s="19">
        <v>3665</v>
      </c>
      <c r="G56" s="19">
        <v>3730</v>
      </c>
      <c r="H56" s="19">
        <v>3780</v>
      </c>
      <c r="I56" s="19">
        <v>3880</v>
      </c>
      <c r="J56" s="19">
        <v>3950</v>
      </c>
      <c r="K56" s="19">
        <v>3885</v>
      </c>
      <c r="L56" s="19">
        <v>3930</v>
      </c>
      <c r="M56" s="18">
        <v>3840</v>
      </c>
      <c r="N56" s="18">
        <v>3865</v>
      </c>
      <c r="O56" s="18">
        <v>3810</v>
      </c>
      <c r="P56" s="18">
        <v>3825</v>
      </c>
      <c r="Q56" s="18">
        <v>3825</v>
      </c>
    </row>
    <row r="57" spans="1:17" x14ac:dyDescent="0.35">
      <c r="A57" s="16" t="s">
        <v>47</v>
      </c>
      <c r="B57" s="17" t="s">
        <v>20</v>
      </c>
      <c r="C57" s="19">
        <v>8360</v>
      </c>
      <c r="D57" s="19">
        <v>8215</v>
      </c>
      <c r="E57" s="19">
        <v>8445</v>
      </c>
      <c r="F57" s="19">
        <v>8400</v>
      </c>
      <c r="G57" s="19">
        <v>8810</v>
      </c>
      <c r="H57" s="19">
        <v>9030</v>
      </c>
      <c r="I57" s="19">
        <v>9285</v>
      </c>
      <c r="J57" s="19">
        <v>9490</v>
      </c>
      <c r="K57" s="19">
        <v>9500</v>
      </c>
      <c r="L57" s="19">
        <v>9655</v>
      </c>
      <c r="M57" s="18">
        <v>9645</v>
      </c>
      <c r="N57" s="18">
        <v>9570</v>
      </c>
      <c r="O57" s="18">
        <v>9590</v>
      </c>
      <c r="P57" s="18">
        <v>9565</v>
      </c>
      <c r="Q57" s="18">
        <v>9595</v>
      </c>
    </row>
    <row r="58" spans="1:17" x14ac:dyDescent="0.35">
      <c r="A58" s="16" t="s">
        <v>47</v>
      </c>
      <c r="B58" s="17" t="s">
        <v>21</v>
      </c>
      <c r="C58" s="19">
        <v>3930</v>
      </c>
      <c r="D58" s="19">
        <v>3940</v>
      </c>
      <c r="E58" s="19">
        <v>4025</v>
      </c>
      <c r="F58" s="19">
        <v>3995</v>
      </c>
      <c r="G58" s="19">
        <v>4120</v>
      </c>
      <c r="H58" s="19">
        <v>4205</v>
      </c>
      <c r="I58" s="19">
        <v>4275</v>
      </c>
      <c r="J58" s="19">
        <v>4250</v>
      </c>
      <c r="K58" s="19">
        <v>4230</v>
      </c>
      <c r="L58" s="19">
        <v>4270</v>
      </c>
      <c r="M58" s="18">
        <v>4305</v>
      </c>
      <c r="N58" s="18">
        <v>4265</v>
      </c>
      <c r="O58" s="18">
        <v>4220</v>
      </c>
      <c r="P58" s="18">
        <v>4195</v>
      </c>
      <c r="Q58" s="18">
        <v>4195</v>
      </c>
    </row>
    <row r="59" spans="1:17" x14ac:dyDescent="0.35">
      <c r="A59" s="16" t="s">
        <v>47</v>
      </c>
      <c r="B59" s="17" t="s">
        <v>27</v>
      </c>
      <c r="C59" s="19">
        <v>1790</v>
      </c>
      <c r="D59" s="19">
        <v>1785</v>
      </c>
      <c r="E59" s="19">
        <v>1850</v>
      </c>
      <c r="F59" s="19">
        <v>1845</v>
      </c>
      <c r="G59" s="19">
        <v>1920</v>
      </c>
      <c r="H59" s="19">
        <v>1950</v>
      </c>
      <c r="I59" s="19">
        <v>2040</v>
      </c>
      <c r="J59" s="19">
        <v>2075</v>
      </c>
      <c r="K59" s="19">
        <v>2045</v>
      </c>
      <c r="L59" s="19">
        <v>2045</v>
      </c>
      <c r="M59" s="18">
        <v>2185</v>
      </c>
      <c r="N59" s="18">
        <v>2175</v>
      </c>
      <c r="O59" s="18">
        <v>2025</v>
      </c>
      <c r="P59" s="18">
        <v>2005</v>
      </c>
      <c r="Q59" s="18">
        <v>2000</v>
      </c>
    </row>
    <row r="60" spans="1:17" x14ac:dyDescent="0.35">
      <c r="A60" s="16" t="s">
        <v>47</v>
      </c>
      <c r="B60" s="17" t="s">
        <v>28</v>
      </c>
      <c r="C60" s="19">
        <v>4425</v>
      </c>
      <c r="D60" s="19">
        <v>4360</v>
      </c>
      <c r="E60" s="19">
        <v>4470</v>
      </c>
      <c r="F60" s="19">
        <v>4505</v>
      </c>
      <c r="G60" s="19">
        <v>4745</v>
      </c>
      <c r="H60" s="19">
        <v>4860</v>
      </c>
      <c r="I60" s="19">
        <v>5065</v>
      </c>
      <c r="J60" s="19">
        <v>5155</v>
      </c>
      <c r="K60" s="19">
        <v>5215</v>
      </c>
      <c r="L60" s="19">
        <v>5340</v>
      </c>
      <c r="M60" s="18">
        <v>5300</v>
      </c>
      <c r="N60" s="18">
        <v>5245</v>
      </c>
      <c r="O60" s="18">
        <v>5170</v>
      </c>
      <c r="P60" s="18">
        <v>5140</v>
      </c>
      <c r="Q60" s="18">
        <v>5240</v>
      </c>
    </row>
    <row r="61" spans="1:17" ht="29.15" customHeight="1" x14ac:dyDescent="0.35">
      <c r="A61" s="17" t="s">
        <v>182</v>
      </c>
      <c r="B61" s="17" t="s">
        <v>54</v>
      </c>
      <c r="C61" s="20" t="s">
        <v>190</v>
      </c>
      <c r="D61" s="20" t="s">
        <v>190</v>
      </c>
      <c r="E61" s="20" t="s">
        <v>190</v>
      </c>
      <c r="F61" s="20" t="s">
        <v>190</v>
      </c>
      <c r="G61" s="20" t="s">
        <v>190</v>
      </c>
      <c r="H61" s="20">
        <v>19795</v>
      </c>
      <c r="I61" s="20">
        <v>19645</v>
      </c>
      <c r="J61" s="20">
        <v>19145</v>
      </c>
      <c r="K61" s="20">
        <v>18830</v>
      </c>
      <c r="L61" s="20">
        <v>18975</v>
      </c>
      <c r="M61" s="58">
        <v>18875</v>
      </c>
      <c r="N61" s="58">
        <v>18215</v>
      </c>
      <c r="O61" s="58">
        <v>17430</v>
      </c>
      <c r="P61" s="58">
        <v>16890</v>
      </c>
      <c r="Q61" s="58">
        <v>16980</v>
      </c>
    </row>
    <row r="62" spans="1:17" x14ac:dyDescent="0.35">
      <c r="A62" s="16" t="s">
        <v>182</v>
      </c>
      <c r="B62" s="16" t="s">
        <v>55</v>
      </c>
      <c r="C62" s="20" t="s">
        <v>190</v>
      </c>
      <c r="D62" s="20" t="s">
        <v>190</v>
      </c>
      <c r="E62" s="20" t="s">
        <v>190</v>
      </c>
      <c r="F62" s="20" t="s">
        <v>190</v>
      </c>
      <c r="G62" s="20" t="s">
        <v>190</v>
      </c>
      <c r="H62" s="20">
        <v>1060</v>
      </c>
      <c r="I62" s="20">
        <v>1050</v>
      </c>
      <c r="J62" s="20">
        <v>1025</v>
      </c>
      <c r="K62" s="20">
        <v>1005</v>
      </c>
      <c r="L62" s="20">
        <v>1030</v>
      </c>
      <c r="M62" s="58">
        <v>1010</v>
      </c>
      <c r="N62" s="58">
        <v>1020</v>
      </c>
      <c r="O62" s="58">
        <v>945</v>
      </c>
      <c r="P62" s="58">
        <v>895</v>
      </c>
      <c r="Q62" s="58">
        <v>900</v>
      </c>
    </row>
    <row r="63" spans="1:17" x14ac:dyDescent="0.35">
      <c r="A63" s="16" t="s">
        <v>182</v>
      </c>
      <c r="B63" s="16" t="s">
        <v>56</v>
      </c>
      <c r="C63" s="20" t="s">
        <v>190</v>
      </c>
      <c r="D63" s="20" t="s">
        <v>190</v>
      </c>
      <c r="E63" s="20" t="s">
        <v>190</v>
      </c>
      <c r="F63" s="20" t="s">
        <v>190</v>
      </c>
      <c r="G63" s="20" t="s">
        <v>190</v>
      </c>
      <c r="H63" s="20">
        <v>1530</v>
      </c>
      <c r="I63" s="20">
        <v>1525</v>
      </c>
      <c r="J63" s="20">
        <v>1490</v>
      </c>
      <c r="K63" s="20">
        <v>1485</v>
      </c>
      <c r="L63" s="20">
        <v>1505</v>
      </c>
      <c r="M63" s="58">
        <v>1515</v>
      </c>
      <c r="N63" s="58">
        <v>1510</v>
      </c>
      <c r="O63" s="58">
        <v>1475</v>
      </c>
      <c r="P63" s="58">
        <v>1425</v>
      </c>
      <c r="Q63" s="58">
        <v>1410</v>
      </c>
    </row>
    <row r="64" spans="1:17" x14ac:dyDescent="0.35">
      <c r="A64" s="16" t="s">
        <v>182</v>
      </c>
      <c r="B64" s="16" t="s">
        <v>57</v>
      </c>
      <c r="C64" s="20" t="s">
        <v>190</v>
      </c>
      <c r="D64" s="20" t="s">
        <v>190</v>
      </c>
      <c r="E64" s="20" t="s">
        <v>190</v>
      </c>
      <c r="F64" s="20" t="s">
        <v>190</v>
      </c>
      <c r="G64" s="20" t="s">
        <v>190</v>
      </c>
      <c r="H64" s="20">
        <v>775</v>
      </c>
      <c r="I64" s="20">
        <v>785</v>
      </c>
      <c r="J64" s="20">
        <v>775</v>
      </c>
      <c r="K64" s="20">
        <v>785</v>
      </c>
      <c r="L64" s="20">
        <v>795</v>
      </c>
      <c r="M64" s="58">
        <v>770</v>
      </c>
      <c r="N64" s="58">
        <v>770</v>
      </c>
      <c r="O64" s="58">
        <v>800</v>
      </c>
      <c r="P64" s="58">
        <v>795</v>
      </c>
      <c r="Q64" s="58">
        <v>785</v>
      </c>
    </row>
    <row r="65" spans="1:17" x14ac:dyDescent="0.35">
      <c r="A65" s="16" t="s">
        <v>182</v>
      </c>
      <c r="B65" s="16" t="s">
        <v>58</v>
      </c>
      <c r="C65" s="20" t="s">
        <v>190</v>
      </c>
      <c r="D65" s="20" t="s">
        <v>190</v>
      </c>
      <c r="E65" s="20" t="s">
        <v>190</v>
      </c>
      <c r="F65" s="20" t="s">
        <v>190</v>
      </c>
      <c r="G65" s="20" t="s">
        <v>190</v>
      </c>
      <c r="H65" s="20">
        <v>4300</v>
      </c>
      <c r="I65" s="20">
        <v>4410</v>
      </c>
      <c r="J65" s="20">
        <v>4490</v>
      </c>
      <c r="K65" s="20">
        <v>4455</v>
      </c>
      <c r="L65" s="20">
        <v>4500</v>
      </c>
      <c r="M65" s="58">
        <v>4480</v>
      </c>
      <c r="N65" s="58">
        <v>4440</v>
      </c>
      <c r="O65" s="58">
        <v>4375</v>
      </c>
      <c r="P65" s="58">
        <v>4380</v>
      </c>
      <c r="Q65" s="58">
        <v>4370</v>
      </c>
    </row>
    <row r="66" spans="1:17" x14ac:dyDescent="0.35">
      <c r="A66" s="16" t="s">
        <v>182</v>
      </c>
      <c r="B66" s="16" t="s">
        <v>96</v>
      </c>
      <c r="C66" s="20" t="s">
        <v>190</v>
      </c>
      <c r="D66" s="20" t="s">
        <v>190</v>
      </c>
      <c r="E66" s="20" t="s">
        <v>190</v>
      </c>
      <c r="F66" s="20" t="s">
        <v>190</v>
      </c>
      <c r="G66" s="20" t="s">
        <v>190</v>
      </c>
      <c r="H66" s="20">
        <v>985</v>
      </c>
      <c r="I66" s="20">
        <v>965</v>
      </c>
      <c r="J66" s="20">
        <v>975</v>
      </c>
      <c r="K66" s="20">
        <v>965</v>
      </c>
      <c r="L66" s="20">
        <v>960</v>
      </c>
      <c r="M66" s="58">
        <v>945</v>
      </c>
      <c r="N66" s="58">
        <v>935</v>
      </c>
      <c r="O66" s="58">
        <v>945</v>
      </c>
      <c r="P66" s="58">
        <v>955</v>
      </c>
      <c r="Q66" s="58">
        <v>960</v>
      </c>
    </row>
    <row r="67" spans="1:17" x14ac:dyDescent="0.35">
      <c r="A67" s="16" t="s">
        <v>182</v>
      </c>
      <c r="B67" s="16" t="s">
        <v>59</v>
      </c>
      <c r="C67" s="20" t="s">
        <v>190</v>
      </c>
      <c r="D67" s="20" t="s">
        <v>190</v>
      </c>
      <c r="E67" s="20" t="s">
        <v>190</v>
      </c>
      <c r="F67" s="20" t="s">
        <v>190</v>
      </c>
      <c r="G67" s="20" t="s">
        <v>190</v>
      </c>
      <c r="H67" s="20">
        <v>500</v>
      </c>
      <c r="I67" s="20">
        <v>500</v>
      </c>
      <c r="J67" s="20">
        <v>490</v>
      </c>
      <c r="K67" s="20">
        <v>500</v>
      </c>
      <c r="L67" s="20">
        <v>500</v>
      </c>
      <c r="M67" s="58">
        <v>495</v>
      </c>
      <c r="N67" s="58">
        <v>490</v>
      </c>
      <c r="O67" s="58">
        <v>490</v>
      </c>
      <c r="P67" s="58">
        <v>510</v>
      </c>
      <c r="Q67" s="58">
        <v>515</v>
      </c>
    </row>
    <row r="68" spans="1:17" x14ac:dyDescent="0.35">
      <c r="A68" s="16" t="s">
        <v>182</v>
      </c>
      <c r="B68" s="16" t="s">
        <v>60</v>
      </c>
      <c r="C68" s="20" t="s">
        <v>190</v>
      </c>
      <c r="D68" s="20" t="s">
        <v>190</v>
      </c>
      <c r="E68" s="20" t="s">
        <v>190</v>
      </c>
      <c r="F68" s="20" t="s">
        <v>190</v>
      </c>
      <c r="G68" s="20" t="s">
        <v>190</v>
      </c>
      <c r="H68" s="20">
        <v>455</v>
      </c>
      <c r="I68" s="20">
        <v>440</v>
      </c>
      <c r="J68" s="20">
        <v>440</v>
      </c>
      <c r="K68" s="20">
        <v>435</v>
      </c>
      <c r="L68" s="20">
        <v>415</v>
      </c>
      <c r="M68" s="58">
        <v>420</v>
      </c>
      <c r="N68" s="58">
        <v>425</v>
      </c>
      <c r="O68" s="58">
        <v>430</v>
      </c>
      <c r="P68" s="58">
        <v>415</v>
      </c>
      <c r="Q68" s="58">
        <v>405</v>
      </c>
    </row>
    <row r="69" spans="1:17" x14ac:dyDescent="0.35">
      <c r="A69" s="16" t="s">
        <v>182</v>
      </c>
      <c r="B69" s="16" t="s">
        <v>97</v>
      </c>
      <c r="C69" s="20" t="s">
        <v>190</v>
      </c>
      <c r="D69" s="20" t="s">
        <v>190</v>
      </c>
      <c r="E69" s="20" t="s">
        <v>190</v>
      </c>
      <c r="F69" s="20" t="s">
        <v>190</v>
      </c>
      <c r="G69" s="20" t="s">
        <v>190</v>
      </c>
      <c r="H69" s="20">
        <v>495</v>
      </c>
      <c r="I69" s="20">
        <v>505</v>
      </c>
      <c r="J69" s="20">
        <v>505</v>
      </c>
      <c r="K69" s="20">
        <v>510</v>
      </c>
      <c r="L69" s="20">
        <v>535</v>
      </c>
      <c r="M69" s="58">
        <v>530</v>
      </c>
      <c r="N69" s="58">
        <v>535</v>
      </c>
      <c r="O69" s="58">
        <v>535</v>
      </c>
      <c r="P69" s="58">
        <v>510</v>
      </c>
      <c r="Q69" s="58">
        <v>520</v>
      </c>
    </row>
    <row r="70" spans="1:17" x14ac:dyDescent="0.35">
      <c r="A70" s="16" t="s">
        <v>182</v>
      </c>
      <c r="B70" s="16" t="s">
        <v>61</v>
      </c>
      <c r="C70" s="20" t="s">
        <v>190</v>
      </c>
      <c r="D70" s="20" t="s">
        <v>190</v>
      </c>
      <c r="E70" s="20" t="s">
        <v>190</v>
      </c>
      <c r="F70" s="20" t="s">
        <v>190</v>
      </c>
      <c r="G70" s="20" t="s">
        <v>190</v>
      </c>
      <c r="H70" s="20">
        <v>1020</v>
      </c>
      <c r="I70" s="20">
        <v>995</v>
      </c>
      <c r="J70" s="20">
        <v>985</v>
      </c>
      <c r="K70" s="20">
        <v>990</v>
      </c>
      <c r="L70" s="20">
        <v>995</v>
      </c>
      <c r="M70" s="58">
        <v>990</v>
      </c>
      <c r="N70" s="58">
        <v>970</v>
      </c>
      <c r="O70" s="58">
        <v>970</v>
      </c>
      <c r="P70" s="58">
        <v>965</v>
      </c>
      <c r="Q70" s="58">
        <v>945</v>
      </c>
    </row>
    <row r="71" spans="1:17" x14ac:dyDescent="0.35">
      <c r="A71" s="16" t="s">
        <v>182</v>
      </c>
      <c r="B71" s="16" t="s">
        <v>62</v>
      </c>
      <c r="C71" s="20" t="s">
        <v>190</v>
      </c>
      <c r="D71" s="20" t="s">
        <v>190</v>
      </c>
      <c r="E71" s="20" t="s">
        <v>190</v>
      </c>
      <c r="F71" s="20" t="s">
        <v>190</v>
      </c>
      <c r="G71" s="20" t="s">
        <v>190</v>
      </c>
      <c r="H71" s="20">
        <v>1765</v>
      </c>
      <c r="I71" s="20">
        <v>1815</v>
      </c>
      <c r="J71" s="20">
        <v>1845</v>
      </c>
      <c r="K71" s="20">
        <v>1825</v>
      </c>
      <c r="L71" s="20">
        <v>1825</v>
      </c>
      <c r="M71" s="58">
        <v>1950</v>
      </c>
      <c r="N71" s="58">
        <v>1925</v>
      </c>
      <c r="O71" s="58">
        <v>1795</v>
      </c>
      <c r="P71" s="58">
        <v>1755</v>
      </c>
      <c r="Q71" s="58">
        <v>1745</v>
      </c>
    </row>
    <row r="72" spans="1:17" x14ac:dyDescent="0.35">
      <c r="A72" s="16" t="s">
        <v>182</v>
      </c>
      <c r="B72" s="16" t="s">
        <v>63</v>
      </c>
      <c r="C72" s="20" t="s">
        <v>190</v>
      </c>
      <c r="D72" s="20" t="s">
        <v>190</v>
      </c>
      <c r="E72" s="20" t="s">
        <v>190</v>
      </c>
      <c r="F72" s="20" t="s">
        <v>190</v>
      </c>
      <c r="G72" s="20" t="s">
        <v>190</v>
      </c>
      <c r="H72" s="20">
        <v>3940</v>
      </c>
      <c r="I72" s="20">
        <v>3900</v>
      </c>
      <c r="J72" s="20">
        <v>3900</v>
      </c>
      <c r="K72" s="20">
        <v>3920</v>
      </c>
      <c r="L72" s="20">
        <v>3920</v>
      </c>
      <c r="M72" s="58">
        <v>3920</v>
      </c>
      <c r="N72" s="58">
        <v>3885</v>
      </c>
      <c r="O72" s="58">
        <v>3935</v>
      </c>
      <c r="P72" s="58">
        <v>3930</v>
      </c>
      <c r="Q72" s="58">
        <v>3985</v>
      </c>
    </row>
    <row r="73" spans="1:17" x14ac:dyDescent="0.35">
      <c r="A73" s="16" t="s">
        <v>182</v>
      </c>
      <c r="B73" s="16" t="s">
        <v>64</v>
      </c>
      <c r="C73" s="20" t="s">
        <v>190</v>
      </c>
      <c r="D73" s="20" t="s">
        <v>190</v>
      </c>
      <c r="E73" s="20" t="s">
        <v>190</v>
      </c>
      <c r="F73" s="20" t="s">
        <v>190</v>
      </c>
      <c r="G73" s="20" t="s">
        <v>190</v>
      </c>
      <c r="H73" s="20">
        <v>6875</v>
      </c>
      <c r="I73" s="20">
        <v>6950</v>
      </c>
      <c r="J73" s="20">
        <v>7060</v>
      </c>
      <c r="K73" s="20">
        <v>6985</v>
      </c>
      <c r="L73" s="20">
        <v>7080</v>
      </c>
      <c r="M73" s="58">
        <v>7120</v>
      </c>
      <c r="N73" s="58">
        <v>7135</v>
      </c>
      <c r="O73" s="58">
        <v>7175</v>
      </c>
      <c r="P73" s="58">
        <v>7110</v>
      </c>
      <c r="Q73" s="58">
        <v>7135</v>
      </c>
    </row>
    <row r="74" spans="1:17" x14ac:dyDescent="0.35">
      <c r="A74" s="16" t="s">
        <v>182</v>
      </c>
      <c r="B74" s="16" t="s">
        <v>65</v>
      </c>
      <c r="C74" s="20" t="s">
        <v>190</v>
      </c>
      <c r="D74" s="20" t="s">
        <v>190</v>
      </c>
      <c r="E74" s="20" t="s">
        <v>190</v>
      </c>
      <c r="F74" s="20" t="s">
        <v>190</v>
      </c>
      <c r="G74" s="20" t="s">
        <v>190</v>
      </c>
      <c r="H74" s="20">
        <v>7245</v>
      </c>
      <c r="I74" s="20">
        <v>7425</v>
      </c>
      <c r="J74" s="20">
        <v>7810</v>
      </c>
      <c r="K74" s="20">
        <v>8015</v>
      </c>
      <c r="L74" s="20">
        <v>8025</v>
      </c>
      <c r="M74" s="58">
        <v>8130</v>
      </c>
      <c r="N74" s="58">
        <v>7780</v>
      </c>
      <c r="O74" s="58">
        <v>7310</v>
      </c>
      <c r="P74" s="58">
        <v>7205</v>
      </c>
      <c r="Q74" s="58">
        <v>7170</v>
      </c>
    </row>
    <row r="75" spans="1:17" x14ac:dyDescent="0.35">
      <c r="A75" s="16" t="s">
        <v>182</v>
      </c>
      <c r="B75" s="16" t="s">
        <v>66</v>
      </c>
      <c r="C75" s="20" t="s">
        <v>190</v>
      </c>
      <c r="D75" s="20" t="s">
        <v>190</v>
      </c>
      <c r="E75" s="20" t="s">
        <v>190</v>
      </c>
      <c r="F75" s="20" t="s">
        <v>190</v>
      </c>
      <c r="G75" s="20" t="s">
        <v>190</v>
      </c>
      <c r="H75" s="20">
        <v>830</v>
      </c>
      <c r="I75" s="20">
        <v>830</v>
      </c>
      <c r="J75" s="20">
        <v>825</v>
      </c>
      <c r="K75" s="20">
        <v>790</v>
      </c>
      <c r="L75" s="20">
        <v>785</v>
      </c>
      <c r="M75" s="58">
        <v>775</v>
      </c>
      <c r="N75" s="58">
        <v>755</v>
      </c>
      <c r="O75" s="58">
        <v>775</v>
      </c>
      <c r="P75" s="58">
        <v>795</v>
      </c>
      <c r="Q75" s="58">
        <v>795</v>
      </c>
    </row>
    <row r="76" spans="1:17" x14ac:dyDescent="0.35">
      <c r="A76" s="16" t="s">
        <v>182</v>
      </c>
      <c r="B76" s="16" t="s">
        <v>67</v>
      </c>
      <c r="C76" s="20" t="s">
        <v>190</v>
      </c>
      <c r="D76" s="20" t="s">
        <v>190</v>
      </c>
      <c r="E76" s="20" t="s">
        <v>190</v>
      </c>
      <c r="F76" s="20" t="s">
        <v>190</v>
      </c>
      <c r="G76" s="20" t="s">
        <v>190</v>
      </c>
      <c r="H76" s="20">
        <v>23930</v>
      </c>
      <c r="I76" s="20">
        <v>24985</v>
      </c>
      <c r="J76" s="20">
        <v>25540</v>
      </c>
      <c r="K76" s="20">
        <v>25720</v>
      </c>
      <c r="L76" s="20">
        <v>26470</v>
      </c>
      <c r="M76" s="58">
        <v>26740</v>
      </c>
      <c r="N76" s="58">
        <v>25910</v>
      </c>
      <c r="O76" s="58">
        <v>25405</v>
      </c>
      <c r="P76" s="58">
        <v>25140</v>
      </c>
      <c r="Q76" s="58">
        <v>25290</v>
      </c>
    </row>
    <row r="77" spans="1:17" x14ac:dyDescent="0.35">
      <c r="A77" s="16" t="s">
        <v>182</v>
      </c>
      <c r="B77" s="16" t="s">
        <v>68</v>
      </c>
      <c r="C77" s="20" t="s">
        <v>190</v>
      </c>
      <c r="D77" s="20" t="s">
        <v>190</v>
      </c>
      <c r="E77" s="20" t="s">
        <v>190</v>
      </c>
      <c r="F77" s="20" t="s">
        <v>190</v>
      </c>
      <c r="G77" s="20" t="s">
        <v>190</v>
      </c>
      <c r="H77" s="20">
        <v>3785</v>
      </c>
      <c r="I77" s="20">
        <v>3835</v>
      </c>
      <c r="J77" s="20">
        <v>3855</v>
      </c>
      <c r="K77" s="20">
        <v>3830</v>
      </c>
      <c r="L77" s="20">
        <v>3890</v>
      </c>
      <c r="M77" s="58">
        <v>3890</v>
      </c>
      <c r="N77" s="58">
        <v>3810</v>
      </c>
      <c r="O77" s="58">
        <v>3755</v>
      </c>
      <c r="P77" s="58">
        <v>3750</v>
      </c>
      <c r="Q77" s="58">
        <v>3720</v>
      </c>
    </row>
    <row r="78" spans="1:17" x14ac:dyDescent="0.35">
      <c r="A78" s="16" t="s">
        <v>182</v>
      </c>
      <c r="B78" s="16" t="s">
        <v>69</v>
      </c>
      <c r="C78" s="20" t="s">
        <v>190</v>
      </c>
      <c r="D78" s="20" t="s">
        <v>190</v>
      </c>
      <c r="E78" s="20" t="s">
        <v>190</v>
      </c>
      <c r="F78" s="20" t="s">
        <v>190</v>
      </c>
      <c r="G78" s="20" t="s">
        <v>190</v>
      </c>
      <c r="H78" s="20">
        <v>8870</v>
      </c>
      <c r="I78" s="20">
        <v>9040</v>
      </c>
      <c r="J78" s="20">
        <v>9065</v>
      </c>
      <c r="K78" s="20">
        <v>9010</v>
      </c>
      <c r="L78" s="20">
        <v>9035</v>
      </c>
      <c r="M78" s="58">
        <v>9040</v>
      </c>
      <c r="N78" s="58">
        <v>8880</v>
      </c>
      <c r="O78" s="58">
        <v>8745</v>
      </c>
      <c r="P78" s="58">
        <v>8650</v>
      </c>
      <c r="Q78" s="58">
        <v>8675</v>
      </c>
    </row>
    <row r="79" spans="1:17" x14ac:dyDescent="0.35">
      <c r="A79" s="16" t="s">
        <v>182</v>
      </c>
      <c r="B79" s="16" t="s">
        <v>70</v>
      </c>
      <c r="C79" s="20" t="s">
        <v>190</v>
      </c>
      <c r="D79" s="20" t="s">
        <v>190</v>
      </c>
      <c r="E79" s="20" t="s">
        <v>190</v>
      </c>
      <c r="F79" s="20" t="s">
        <v>190</v>
      </c>
      <c r="G79" s="20" t="s">
        <v>190</v>
      </c>
      <c r="H79" s="20">
        <v>1070</v>
      </c>
      <c r="I79" s="20">
        <v>1075</v>
      </c>
      <c r="J79" s="20">
        <v>1095</v>
      </c>
      <c r="K79" s="20">
        <v>1110</v>
      </c>
      <c r="L79" s="20">
        <v>1130</v>
      </c>
      <c r="M79" s="58">
        <v>1120</v>
      </c>
      <c r="N79" s="58">
        <v>1125</v>
      </c>
      <c r="O79" s="58">
        <v>1160</v>
      </c>
      <c r="P79" s="58">
        <v>1185</v>
      </c>
      <c r="Q79" s="58">
        <v>1215</v>
      </c>
    </row>
    <row r="80" spans="1:17" x14ac:dyDescent="0.35">
      <c r="A80" s="16" t="s">
        <v>182</v>
      </c>
      <c r="B80" s="16" t="s">
        <v>71</v>
      </c>
      <c r="C80" s="20" t="s">
        <v>190</v>
      </c>
      <c r="D80" s="20" t="s">
        <v>190</v>
      </c>
      <c r="E80" s="20" t="s">
        <v>190</v>
      </c>
      <c r="F80" s="20" t="s">
        <v>190</v>
      </c>
      <c r="G80" s="20" t="s">
        <v>190</v>
      </c>
      <c r="H80" s="20">
        <v>1185</v>
      </c>
      <c r="I80" s="20">
        <v>1180</v>
      </c>
      <c r="J80" s="20">
        <v>1200</v>
      </c>
      <c r="K80" s="20">
        <v>1190</v>
      </c>
      <c r="L80" s="20">
        <v>1220</v>
      </c>
      <c r="M80" s="58">
        <v>1230</v>
      </c>
      <c r="N80" s="58">
        <v>1215</v>
      </c>
      <c r="O80" s="58">
        <v>1195</v>
      </c>
      <c r="P80" s="58">
        <v>1165</v>
      </c>
      <c r="Q80" s="58">
        <v>1155</v>
      </c>
    </row>
    <row r="81" spans="1:17" x14ac:dyDescent="0.35">
      <c r="A81" s="16" t="s">
        <v>182</v>
      </c>
      <c r="B81" s="16" t="s">
        <v>72</v>
      </c>
      <c r="C81" s="20" t="s">
        <v>190</v>
      </c>
      <c r="D81" s="20" t="s">
        <v>190</v>
      </c>
      <c r="E81" s="20" t="s">
        <v>190</v>
      </c>
      <c r="F81" s="20" t="s">
        <v>190</v>
      </c>
      <c r="G81" s="20" t="s">
        <v>190</v>
      </c>
      <c r="H81" s="20">
        <v>2655</v>
      </c>
      <c r="I81" s="20">
        <v>2685</v>
      </c>
      <c r="J81" s="20">
        <v>2700</v>
      </c>
      <c r="K81" s="20">
        <v>2720</v>
      </c>
      <c r="L81" s="20">
        <v>2725</v>
      </c>
      <c r="M81" s="58">
        <v>2725</v>
      </c>
      <c r="N81" s="58">
        <v>2700</v>
      </c>
      <c r="O81" s="58">
        <v>2745</v>
      </c>
      <c r="P81" s="58">
        <v>2705</v>
      </c>
      <c r="Q81" s="58">
        <v>2705</v>
      </c>
    </row>
    <row r="82" spans="1:17" x14ac:dyDescent="0.35">
      <c r="A82" s="16" t="s">
        <v>182</v>
      </c>
      <c r="B82" s="16" t="s">
        <v>73</v>
      </c>
      <c r="C82" s="20" t="s">
        <v>190</v>
      </c>
      <c r="D82" s="20" t="s">
        <v>190</v>
      </c>
      <c r="E82" s="20" t="s">
        <v>190</v>
      </c>
      <c r="F82" s="20" t="s">
        <v>190</v>
      </c>
      <c r="G82" s="20" t="s">
        <v>190</v>
      </c>
      <c r="H82" s="20">
        <v>465</v>
      </c>
      <c r="I82" s="20">
        <v>475</v>
      </c>
      <c r="J82" s="20">
        <v>470</v>
      </c>
      <c r="K82" s="20">
        <v>460</v>
      </c>
      <c r="L82" s="20">
        <v>450</v>
      </c>
      <c r="M82" s="58">
        <v>450</v>
      </c>
      <c r="N82" s="58">
        <v>440</v>
      </c>
      <c r="O82" s="58">
        <v>440</v>
      </c>
      <c r="P82" s="58">
        <v>440</v>
      </c>
      <c r="Q82" s="58">
        <v>435</v>
      </c>
    </row>
    <row r="83" spans="1:17" x14ac:dyDescent="0.35">
      <c r="A83" s="16" t="s">
        <v>182</v>
      </c>
      <c r="B83" s="16" t="s">
        <v>53</v>
      </c>
      <c r="C83" s="20" t="s">
        <v>190</v>
      </c>
      <c r="D83" s="20" t="s">
        <v>190</v>
      </c>
      <c r="E83" s="20" t="s">
        <v>190</v>
      </c>
      <c r="F83" s="20" t="s">
        <v>190</v>
      </c>
      <c r="G83" s="20" t="s">
        <v>190</v>
      </c>
      <c r="H83" s="20">
        <v>34605</v>
      </c>
      <c r="I83" s="20">
        <v>35985</v>
      </c>
      <c r="J83" s="20">
        <v>37155</v>
      </c>
      <c r="K83" s="20">
        <v>37360</v>
      </c>
      <c r="L83" s="20">
        <v>38100</v>
      </c>
      <c r="M83" s="58">
        <v>38565</v>
      </c>
      <c r="N83" s="58">
        <v>38575</v>
      </c>
      <c r="O83" s="58">
        <v>38550</v>
      </c>
      <c r="P83" s="58">
        <v>38245</v>
      </c>
      <c r="Q83" s="58">
        <v>38440</v>
      </c>
    </row>
    <row r="84" spans="1:17" x14ac:dyDescent="0.35">
      <c r="A84" s="16" t="s">
        <v>182</v>
      </c>
      <c r="B84" s="16" t="s">
        <v>74</v>
      </c>
      <c r="C84" s="20" t="s">
        <v>190</v>
      </c>
      <c r="D84" s="20" t="s">
        <v>190</v>
      </c>
      <c r="E84" s="20" t="s">
        <v>190</v>
      </c>
      <c r="F84" s="20" t="s">
        <v>190</v>
      </c>
      <c r="G84" s="20" t="s">
        <v>190</v>
      </c>
      <c r="H84" s="20">
        <v>685</v>
      </c>
      <c r="I84" s="20">
        <v>685</v>
      </c>
      <c r="J84" s="20">
        <v>670</v>
      </c>
      <c r="K84" s="20">
        <v>675</v>
      </c>
      <c r="L84" s="20">
        <v>680</v>
      </c>
      <c r="M84" s="58">
        <v>680</v>
      </c>
      <c r="N84" s="58">
        <v>680</v>
      </c>
      <c r="O84" s="58">
        <v>670</v>
      </c>
      <c r="P84" s="58">
        <v>650</v>
      </c>
      <c r="Q84" s="58">
        <v>665</v>
      </c>
    </row>
    <row r="85" spans="1:17" x14ac:dyDescent="0.35">
      <c r="A85" s="16" t="s">
        <v>182</v>
      </c>
      <c r="B85" s="16" t="s">
        <v>75</v>
      </c>
      <c r="C85" s="20" t="s">
        <v>190</v>
      </c>
      <c r="D85" s="20" t="s">
        <v>190</v>
      </c>
      <c r="E85" s="20" t="s">
        <v>190</v>
      </c>
      <c r="F85" s="20" t="s">
        <v>190</v>
      </c>
      <c r="G85" s="20" t="s">
        <v>190</v>
      </c>
      <c r="H85" s="20">
        <v>1875</v>
      </c>
      <c r="I85" s="20">
        <v>1935</v>
      </c>
      <c r="J85" s="20">
        <v>1970</v>
      </c>
      <c r="K85" s="20">
        <v>1925</v>
      </c>
      <c r="L85" s="20">
        <v>1885</v>
      </c>
      <c r="M85" s="58">
        <v>1875</v>
      </c>
      <c r="N85" s="58">
        <v>1840</v>
      </c>
      <c r="O85" s="58">
        <v>1795</v>
      </c>
      <c r="P85" s="58">
        <v>1775</v>
      </c>
      <c r="Q85" s="58">
        <v>1725</v>
      </c>
    </row>
    <row r="86" spans="1:17" x14ac:dyDescent="0.35">
      <c r="A86" s="16" t="s">
        <v>182</v>
      </c>
      <c r="B86" s="16" t="s">
        <v>76</v>
      </c>
      <c r="C86" s="20" t="s">
        <v>190</v>
      </c>
      <c r="D86" s="20" t="s">
        <v>190</v>
      </c>
      <c r="E86" s="20" t="s">
        <v>190</v>
      </c>
      <c r="F86" s="20" t="s">
        <v>190</v>
      </c>
      <c r="G86" s="20" t="s">
        <v>190</v>
      </c>
      <c r="H86" s="20">
        <v>1560</v>
      </c>
      <c r="I86" s="20">
        <v>1555</v>
      </c>
      <c r="J86" s="20">
        <v>1530</v>
      </c>
      <c r="K86" s="20">
        <v>1520</v>
      </c>
      <c r="L86" s="20">
        <v>1515</v>
      </c>
      <c r="M86" s="58">
        <v>1515</v>
      </c>
      <c r="N86" s="58">
        <v>1545</v>
      </c>
      <c r="O86" s="58">
        <v>1565</v>
      </c>
      <c r="P86" s="58">
        <v>1565</v>
      </c>
      <c r="Q86" s="58">
        <v>1555</v>
      </c>
    </row>
    <row r="87" spans="1:17" x14ac:dyDescent="0.35">
      <c r="A87" s="16" t="s">
        <v>182</v>
      </c>
      <c r="B87" s="16" t="s">
        <v>77</v>
      </c>
      <c r="C87" s="20" t="s">
        <v>190</v>
      </c>
      <c r="D87" s="20" t="s">
        <v>190</v>
      </c>
      <c r="E87" s="20" t="s">
        <v>190</v>
      </c>
      <c r="F87" s="20" t="s">
        <v>190</v>
      </c>
      <c r="G87" s="20" t="s">
        <v>190</v>
      </c>
      <c r="H87" s="20">
        <v>4960</v>
      </c>
      <c r="I87" s="20">
        <v>5075</v>
      </c>
      <c r="J87" s="20">
        <v>5020</v>
      </c>
      <c r="K87" s="20">
        <v>5065</v>
      </c>
      <c r="L87" s="20">
        <v>5125</v>
      </c>
      <c r="M87" s="58">
        <v>5090</v>
      </c>
      <c r="N87" s="58">
        <v>5085</v>
      </c>
      <c r="O87" s="58">
        <v>5135</v>
      </c>
      <c r="P87" s="58">
        <v>5110</v>
      </c>
      <c r="Q87" s="58">
        <v>5175</v>
      </c>
    </row>
    <row r="88" spans="1:17" x14ac:dyDescent="0.35">
      <c r="A88" s="16" t="s">
        <v>182</v>
      </c>
      <c r="B88" s="16" t="s">
        <v>78</v>
      </c>
      <c r="C88" s="20" t="s">
        <v>190</v>
      </c>
      <c r="D88" s="20" t="s">
        <v>190</v>
      </c>
      <c r="E88" s="20" t="s">
        <v>190</v>
      </c>
      <c r="F88" s="20" t="s">
        <v>190</v>
      </c>
      <c r="G88" s="20" t="s">
        <v>190</v>
      </c>
      <c r="H88" s="20">
        <v>5260</v>
      </c>
      <c r="I88" s="20">
        <v>5340</v>
      </c>
      <c r="J88" s="20">
        <v>5515</v>
      </c>
      <c r="K88" s="20">
        <v>5425</v>
      </c>
      <c r="L88" s="20">
        <v>5460</v>
      </c>
      <c r="M88" s="58">
        <v>5505</v>
      </c>
      <c r="N88" s="58">
        <v>5480</v>
      </c>
      <c r="O88" s="58">
        <v>5335</v>
      </c>
      <c r="P88" s="58">
        <v>5250</v>
      </c>
      <c r="Q88" s="58">
        <v>5205</v>
      </c>
    </row>
    <row r="89" spans="1:17" x14ac:dyDescent="0.35">
      <c r="A89" s="16" t="s">
        <v>182</v>
      </c>
      <c r="B89" s="16" t="s">
        <v>79</v>
      </c>
      <c r="C89" s="20" t="s">
        <v>190</v>
      </c>
      <c r="D89" s="20" t="s">
        <v>190</v>
      </c>
      <c r="E89" s="20" t="s">
        <v>190</v>
      </c>
      <c r="F89" s="20" t="s">
        <v>190</v>
      </c>
      <c r="G89" s="20" t="s">
        <v>190</v>
      </c>
      <c r="H89" s="20">
        <v>5320</v>
      </c>
      <c r="I89" s="20">
        <v>5520</v>
      </c>
      <c r="J89" s="20">
        <v>5625</v>
      </c>
      <c r="K89" s="20">
        <v>5660</v>
      </c>
      <c r="L89" s="20">
        <v>5785</v>
      </c>
      <c r="M89" s="58">
        <v>5760</v>
      </c>
      <c r="N89" s="58">
        <v>5675</v>
      </c>
      <c r="O89" s="58">
        <v>5595</v>
      </c>
      <c r="P89" s="58">
        <v>5570</v>
      </c>
      <c r="Q89" s="58">
        <v>5675</v>
      </c>
    </row>
    <row r="90" spans="1:17" x14ac:dyDescent="0.35">
      <c r="A90" s="16" t="s">
        <v>182</v>
      </c>
      <c r="B90" s="16" t="s">
        <v>80</v>
      </c>
      <c r="C90" s="20" t="s">
        <v>190</v>
      </c>
      <c r="D90" s="20" t="s">
        <v>190</v>
      </c>
      <c r="E90" s="20" t="s">
        <v>190</v>
      </c>
      <c r="F90" s="20" t="s">
        <v>190</v>
      </c>
      <c r="G90" s="20" t="s">
        <v>190</v>
      </c>
      <c r="H90" s="20">
        <v>545</v>
      </c>
      <c r="I90" s="20">
        <v>550</v>
      </c>
      <c r="J90" s="20">
        <v>545</v>
      </c>
      <c r="K90" s="20">
        <v>545</v>
      </c>
      <c r="L90" s="20">
        <v>535</v>
      </c>
      <c r="M90" s="58">
        <v>560</v>
      </c>
      <c r="N90" s="58">
        <v>570</v>
      </c>
      <c r="O90" s="58">
        <v>565</v>
      </c>
      <c r="P90" s="58">
        <v>565</v>
      </c>
      <c r="Q90" s="58">
        <v>565</v>
      </c>
    </row>
    <row r="91" spans="1:17" x14ac:dyDescent="0.35">
      <c r="A91" s="16" t="s">
        <v>182</v>
      </c>
      <c r="B91" s="16" t="s">
        <v>81</v>
      </c>
      <c r="C91" s="20" t="s">
        <v>190</v>
      </c>
      <c r="D91" s="20" t="s">
        <v>190</v>
      </c>
      <c r="E91" s="20" t="s">
        <v>190</v>
      </c>
      <c r="F91" s="20" t="s">
        <v>190</v>
      </c>
      <c r="G91" s="20" t="s">
        <v>190</v>
      </c>
      <c r="H91" s="20">
        <v>10860</v>
      </c>
      <c r="I91" s="20">
        <v>11240</v>
      </c>
      <c r="J91" s="20">
        <v>11520</v>
      </c>
      <c r="K91" s="20">
        <v>11510</v>
      </c>
      <c r="L91" s="20">
        <v>11690</v>
      </c>
      <c r="M91" s="58">
        <v>11780</v>
      </c>
      <c r="N91" s="58">
        <v>11710</v>
      </c>
      <c r="O91" s="58">
        <v>11765</v>
      </c>
      <c r="P91" s="58">
        <v>11715</v>
      </c>
      <c r="Q91" s="58">
        <v>11785</v>
      </c>
    </row>
    <row r="92" spans="1:17" x14ac:dyDescent="0.35">
      <c r="A92" s="16" t="s">
        <v>182</v>
      </c>
      <c r="B92" s="16" t="s">
        <v>82</v>
      </c>
      <c r="C92" s="20" t="s">
        <v>190</v>
      </c>
      <c r="D92" s="20" t="s">
        <v>190</v>
      </c>
      <c r="E92" s="20" t="s">
        <v>190</v>
      </c>
      <c r="F92" s="20" t="s">
        <v>190</v>
      </c>
      <c r="G92" s="20" t="s">
        <v>190</v>
      </c>
      <c r="H92" s="20">
        <v>665</v>
      </c>
      <c r="I92" s="20">
        <v>660</v>
      </c>
      <c r="J92" s="20">
        <v>670</v>
      </c>
      <c r="K92" s="20">
        <v>670</v>
      </c>
      <c r="L92" s="20">
        <v>675</v>
      </c>
      <c r="M92" s="58">
        <v>660</v>
      </c>
      <c r="N92" s="58">
        <v>660</v>
      </c>
      <c r="O92" s="58">
        <v>690</v>
      </c>
      <c r="P92" s="58">
        <v>710</v>
      </c>
      <c r="Q92" s="58">
        <v>695</v>
      </c>
    </row>
    <row r="93" spans="1:17" x14ac:dyDescent="0.35">
      <c r="A93" s="16" t="s">
        <v>182</v>
      </c>
      <c r="B93" s="16" t="s">
        <v>83</v>
      </c>
      <c r="C93" s="20" t="s">
        <v>190</v>
      </c>
      <c r="D93" s="20" t="s">
        <v>190</v>
      </c>
      <c r="E93" s="20" t="s">
        <v>190</v>
      </c>
      <c r="F93" s="20" t="s">
        <v>190</v>
      </c>
      <c r="G93" s="20" t="s">
        <v>190</v>
      </c>
      <c r="H93" s="20">
        <v>765</v>
      </c>
      <c r="I93" s="20">
        <v>755</v>
      </c>
      <c r="J93" s="20">
        <v>740</v>
      </c>
      <c r="K93" s="20">
        <v>745</v>
      </c>
      <c r="L93" s="20">
        <v>745</v>
      </c>
      <c r="M93" s="58">
        <v>725</v>
      </c>
      <c r="N93" s="58">
        <v>715</v>
      </c>
      <c r="O93" s="58">
        <v>725</v>
      </c>
      <c r="P93" s="58">
        <v>730</v>
      </c>
      <c r="Q93" s="58">
        <v>720</v>
      </c>
    </row>
    <row r="94" spans="1:17" x14ac:dyDescent="0.35">
      <c r="A94" s="16" t="s">
        <v>182</v>
      </c>
      <c r="B94" s="16" t="s">
        <v>84</v>
      </c>
      <c r="C94" s="20" t="s">
        <v>190</v>
      </c>
      <c r="D94" s="20" t="s">
        <v>190</v>
      </c>
      <c r="E94" s="20" t="s">
        <v>190</v>
      </c>
      <c r="F94" s="20" t="s">
        <v>190</v>
      </c>
      <c r="G94" s="20" t="s">
        <v>190</v>
      </c>
      <c r="H94" s="20">
        <v>980</v>
      </c>
      <c r="I94" s="20">
        <v>970</v>
      </c>
      <c r="J94" s="20">
        <v>1005</v>
      </c>
      <c r="K94" s="20">
        <v>985</v>
      </c>
      <c r="L94" s="20">
        <v>995</v>
      </c>
      <c r="M94" s="58">
        <v>995</v>
      </c>
      <c r="N94" s="58">
        <v>1025</v>
      </c>
      <c r="O94" s="58">
        <v>1060</v>
      </c>
      <c r="P94" s="58">
        <v>1045</v>
      </c>
      <c r="Q94" s="58">
        <v>1040</v>
      </c>
    </row>
    <row r="95" spans="1:17" x14ac:dyDescent="0.35">
      <c r="A95" s="16" t="s">
        <v>182</v>
      </c>
      <c r="B95" s="16" t="s">
        <v>15</v>
      </c>
      <c r="C95" s="20" t="s">
        <v>190</v>
      </c>
      <c r="D95" s="20" t="s">
        <v>190</v>
      </c>
      <c r="E95" s="20" t="s">
        <v>190</v>
      </c>
      <c r="F95" s="20" t="s">
        <v>190</v>
      </c>
      <c r="G95" s="20" t="s">
        <v>190</v>
      </c>
      <c r="H95" s="20">
        <v>1555</v>
      </c>
      <c r="I95" s="20">
        <v>1530</v>
      </c>
      <c r="J95" s="20">
        <v>1530</v>
      </c>
      <c r="K95" s="20">
        <v>1565</v>
      </c>
      <c r="L95" s="20">
        <v>1575</v>
      </c>
      <c r="M95" s="58">
        <v>1535</v>
      </c>
      <c r="N95" s="58">
        <v>1510</v>
      </c>
      <c r="O95" s="58">
        <v>1545</v>
      </c>
      <c r="P95" s="58">
        <v>1545</v>
      </c>
      <c r="Q95" s="58">
        <v>1545</v>
      </c>
    </row>
    <row r="96" spans="1:17" x14ac:dyDescent="0.35">
      <c r="A96" s="16" t="s">
        <v>182</v>
      </c>
      <c r="B96" s="16" t="s">
        <v>85</v>
      </c>
      <c r="C96" s="20" t="s">
        <v>190</v>
      </c>
      <c r="D96" s="20" t="s">
        <v>190</v>
      </c>
      <c r="E96" s="20" t="s">
        <v>190</v>
      </c>
      <c r="F96" s="20" t="s">
        <v>190</v>
      </c>
      <c r="G96" s="20" t="s">
        <v>190</v>
      </c>
      <c r="H96" s="20">
        <v>5160</v>
      </c>
      <c r="I96" s="20">
        <v>5180</v>
      </c>
      <c r="J96" s="20">
        <v>5240</v>
      </c>
      <c r="K96" s="20">
        <v>5280</v>
      </c>
      <c r="L96" s="20">
        <v>5325</v>
      </c>
      <c r="M96" s="58">
        <v>5255</v>
      </c>
      <c r="N96" s="58">
        <v>5250</v>
      </c>
      <c r="O96" s="58">
        <v>5280</v>
      </c>
      <c r="P96" s="58">
        <v>5265</v>
      </c>
      <c r="Q96" s="58">
        <v>5245</v>
      </c>
    </row>
    <row r="97" spans="1:17" x14ac:dyDescent="0.35">
      <c r="A97" s="16" t="s">
        <v>182</v>
      </c>
      <c r="B97" s="16" t="s">
        <v>86</v>
      </c>
      <c r="C97" s="20" t="s">
        <v>190</v>
      </c>
      <c r="D97" s="20" t="s">
        <v>190</v>
      </c>
      <c r="E97" s="20" t="s">
        <v>190</v>
      </c>
      <c r="F97" s="20" t="s">
        <v>190</v>
      </c>
      <c r="G97" s="20" t="s">
        <v>190</v>
      </c>
      <c r="H97" s="20">
        <v>1885</v>
      </c>
      <c r="I97" s="20">
        <v>1900</v>
      </c>
      <c r="J97" s="20">
        <v>1915</v>
      </c>
      <c r="K97" s="20">
        <v>1905</v>
      </c>
      <c r="L97" s="20">
        <v>1885</v>
      </c>
      <c r="M97" s="58">
        <v>1865</v>
      </c>
      <c r="N97" s="58">
        <v>1835</v>
      </c>
      <c r="O97" s="58">
        <v>1795</v>
      </c>
      <c r="P97" s="58">
        <v>1735</v>
      </c>
      <c r="Q97" s="58">
        <v>1715</v>
      </c>
    </row>
    <row r="98" spans="1:17" x14ac:dyDescent="0.35">
      <c r="A98" s="16" t="s">
        <v>182</v>
      </c>
      <c r="B98" s="16" t="s">
        <v>87</v>
      </c>
      <c r="C98" s="20" t="s">
        <v>190</v>
      </c>
      <c r="D98" s="20" t="s">
        <v>190</v>
      </c>
      <c r="E98" s="20" t="s">
        <v>190</v>
      </c>
      <c r="F98" s="20" t="s">
        <v>190</v>
      </c>
      <c r="G98" s="20" t="s">
        <v>190</v>
      </c>
      <c r="H98" s="20">
        <v>890</v>
      </c>
      <c r="I98" s="20">
        <v>895</v>
      </c>
      <c r="J98" s="20">
        <v>905</v>
      </c>
      <c r="K98" s="20">
        <v>900</v>
      </c>
      <c r="L98" s="20">
        <v>895</v>
      </c>
      <c r="M98" s="58">
        <v>910</v>
      </c>
      <c r="N98" s="58">
        <v>895</v>
      </c>
      <c r="O98" s="58">
        <v>920</v>
      </c>
      <c r="P98" s="58">
        <v>915</v>
      </c>
      <c r="Q98" s="58">
        <v>965</v>
      </c>
    </row>
    <row r="99" spans="1:17" x14ac:dyDescent="0.35">
      <c r="A99" s="16" t="s">
        <v>182</v>
      </c>
      <c r="B99" s="16" t="s">
        <v>88</v>
      </c>
      <c r="C99" s="20" t="s">
        <v>190</v>
      </c>
      <c r="D99" s="20" t="s">
        <v>190</v>
      </c>
      <c r="E99" s="20" t="s">
        <v>190</v>
      </c>
      <c r="F99" s="20" t="s">
        <v>190</v>
      </c>
      <c r="G99" s="20" t="s">
        <v>190</v>
      </c>
      <c r="H99" s="20">
        <v>625</v>
      </c>
      <c r="I99" s="20">
        <v>620</v>
      </c>
      <c r="J99" s="20">
        <v>640</v>
      </c>
      <c r="K99" s="20">
        <v>620</v>
      </c>
      <c r="L99" s="20">
        <v>640</v>
      </c>
      <c r="M99" s="58">
        <v>655</v>
      </c>
      <c r="N99" s="58">
        <v>635</v>
      </c>
      <c r="O99" s="58">
        <v>650</v>
      </c>
      <c r="P99" s="58">
        <v>655</v>
      </c>
      <c r="Q99" s="58">
        <v>680</v>
      </c>
    </row>
    <row r="100" spans="1:17" x14ac:dyDescent="0.35">
      <c r="A100" s="16" t="s">
        <v>182</v>
      </c>
      <c r="B100" s="16" t="s">
        <v>18</v>
      </c>
      <c r="C100" s="20" t="s">
        <v>190</v>
      </c>
      <c r="D100" s="20" t="s">
        <v>190</v>
      </c>
      <c r="E100" s="20" t="s">
        <v>190</v>
      </c>
      <c r="F100" s="20" t="s">
        <v>190</v>
      </c>
      <c r="G100" s="20" t="s">
        <v>190</v>
      </c>
      <c r="H100" s="20">
        <v>1490</v>
      </c>
      <c r="I100" s="20">
        <v>1530</v>
      </c>
      <c r="J100" s="20">
        <v>1565</v>
      </c>
      <c r="K100" s="20">
        <v>1585</v>
      </c>
      <c r="L100" s="20">
        <v>1570</v>
      </c>
      <c r="M100" s="58">
        <v>1580</v>
      </c>
      <c r="N100" s="58">
        <v>1625</v>
      </c>
      <c r="O100" s="58">
        <v>1655</v>
      </c>
      <c r="P100" s="58">
        <v>1665</v>
      </c>
      <c r="Q100" s="58">
        <v>1650</v>
      </c>
    </row>
    <row r="101" spans="1:17" x14ac:dyDescent="0.35">
      <c r="A101" s="16" t="s">
        <v>182</v>
      </c>
      <c r="B101" s="16" t="s">
        <v>89</v>
      </c>
      <c r="C101" s="20" t="s">
        <v>190</v>
      </c>
      <c r="D101" s="20" t="s">
        <v>190</v>
      </c>
      <c r="E101" s="20" t="s">
        <v>190</v>
      </c>
      <c r="F101" s="20" t="s">
        <v>190</v>
      </c>
      <c r="G101" s="20" t="s">
        <v>190</v>
      </c>
      <c r="H101" s="20">
        <v>1990</v>
      </c>
      <c r="I101" s="20">
        <v>2040</v>
      </c>
      <c r="J101" s="20">
        <v>2005</v>
      </c>
      <c r="K101" s="20">
        <v>2020</v>
      </c>
      <c r="L101" s="20">
        <v>2040</v>
      </c>
      <c r="M101" s="58">
        <v>2045</v>
      </c>
      <c r="N101" s="58">
        <v>2000</v>
      </c>
      <c r="O101" s="58">
        <v>2025</v>
      </c>
      <c r="P101" s="58">
        <v>2040</v>
      </c>
      <c r="Q101" s="58">
        <v>2025</v>
      </c>
    </row>
    <row r="102" spans="1:17" x14ac:dyDescent="0.35">
      <c r="A102" s="16" t="s">
        <v>182</v>
      </c>
      <c r="B102" s="16" t="s">
        <v>90</v>
      </c>
      <c r="C102" s="20" t="s">
        <v>190</v>
      </c>
      <c r="D102" s="20" t="s">
        <v>190</v>
      </c>
      <c r="E102" s="20" t="s">
        <v>190</v>
      </c>
      <c r="F102" s="20" t="s">
        <v>190</v>
      </c>
      <c r="G102" s="20" t="s">
        <v>190</v>
      </c>
      <c r="H102" s="20">
        <v>815</v>
      </c>
      <c r="I102" s="20">
        <v>820</v>
      </c>
      <c r="J102" s="20">
        <v>815</v>
      </c>
      <c r="K102" s="20">
        <v>795</v>
      </c>
      <c r="L102" s="20">
        <v>790</v>
      </c>
      <c r="M102" s="58">
        <v>765</v>
      </c>
      <c r="N102" s="58">
        <v>760</v>
      </c>
      <c r="O102" s="58">
        <v>755</v>
      </c>
      <c r="P102" s="58">
        <v>750</v>
      </c>
      <c r="Q102" s="58">
        <v>735</v>
      </c>
    </row>
    <row r="103" spans="1:17" x14ac:dyDescent="0.35">
      <c r="A103" s="16" t="s">
        <v>182</v>
      </c>
      <c r="B103" s="16" t="s">
        <v>91</v>
      </c>
      <c r="C103" s="20" t="s">
        <v>190</v>
      </c>
      <c r="D103" s="20" t="s">
        <v>190</v>
      </c>
      <c r="E103" s="20" t="s">
        <v>190</v>
      </c>
      <c r="F103" s="20" t="s">
        <v>190</v>
      </c>
      <c r="G103" s="20" t="s">
        <v>190</v>
      </c>
      <c r="H103" s="20">
        <v>850</v>
      </c>
      <c r="I103" s="20">
        <v>855</v>
      </c>
      <c r="J103" s="20">
        <v>845</v>
      </c>
      <c r="K103" s="20">
        <v>860</v>
      </c>
      <c r="L103" s="20">
        <v>865</v>
      </c>
      <c r="M103" s="58">
        <v>850</v>
      </c>
      <c r="N103" s="58">
        <v>835</v>
      </c>
      <c r="O103" s="58">
        <v>795</v>
      </c>
      <c r="P103" s="58">
        <v>780</v>
      </c>
      <c r="Q103" s="58">
        <v>770</v>
      </c>
    </row>
    <row r="104" spans="1:17" x14ac:dyDescent="0.35">
      <c r="A104" s="16" t="s">
        <v>182</v>
      </c>
      <c r="B104" s="16" t="s">
        <v>92</v>
      </c>
      <c r="C104" s="20" t="s">
        <v>190</v>
      </c>
      <c r="D104" s="20" t="s">
        <v>190</v>
      </c>
      <c r="E104" s="20" t="s">
        <v>190</v>
      </c>
      <c r="F104" s="20" t="s">
        <v>190</v>
      </c>
      <c r="G104" s="20" t="s">
        <v>190</v>
      </c>
      <c r="H104" s="20">
        <v>1510</v>
      </c>
      <c r="I104" s="20">
        <v>1525</v>
      </c>
      <c r="J104" s="20">
        <v>1510</v>
      </c>
      <c r="K104" s="20">
        <v>1505</v>
      </c>
      <c r="L104" s="20">
        <v>1535</v>
      </c>
      <c r="M104" s="58">
        <v>1530</v>
      </c>
      <c r="N104" s="58">
        <v>1505</v>
      </c>
      <c r="O104" s="58">
        <v>1500</v>
      </c>
      <c r="P104" s="58">
        <v>1465</v>
      </c>
      <c r="Q104" s="58">
        <v>1475</v>
      </c>
    </row>
    <row r="105" spans="1:17" x14ac:dyDescent="0.35">
      <c r="A105" s="16" t="s">
        <v>182</v>
      </c>
      <c r="B105" s="16" t="s">
        <v>93</v>
      </c>
      <c r="C105" s="20" t="s">
        <v>190</v>
      </c>
      <c r="D105" s="20" t="s">
        <v>190</v>
      </c>
      <c r="E105" s="20" t="s">
        <v>190</v>
      </c>
      <c r="F105" s="20" t="s">
        <v>190</v>
      </c>
      <c r="G105" s="20" t="s">
        <v>190</v>
      </c>
      <c r="H105" s="20">
        <v>565</v>
      </c>
      <c r="I105" s="20">
        <v>555</v>
      </c>
      <c r="J105" s="20">
        <v>560</v>
      </c>
      <c r="K105" s="20">
        <v>565</v>
      </c>
      <c r="L105" s="20">
        <v>580</v>
      </c>
      <c r="M105" s="58">
        <v>560</v>
      </c>
      <c r="N105" s="58">
        <v>545</v>
      </c>
      <c r="O105" s="58">
        <v>560</v>
      </c>
      <c r="P105" s="58">
        <v>565</v>
      </c>
      <c r="Q105" s="58">
        <v>570</v>
      </c>
    </row>
    <row r="106" spans="1:17" x14ac:dyDescent="0.35">
      <c r="A106" s="16" t="s">
        <v>182</v>
      </c>
      <c r="B106" s="16" t="s">
        <v>94</v>
      </c>
      <c r="C106" s="20" t="s">
        <v>190</v>
      </c>
      <c r="D106" s="20" t="s">
        <v>190</v>
      </c>
      <c r="E106" s="20" t="s">
        <v>190</v>
      </c>
      <c r="F106" s="20" t="s">
        <v>190</v>
      </c>
      <c r="G106" s="20" t="s">
        <v>190</v>
      </c>
      <c r="H106" s="20">
        <v>1240</v>
      </c>
      <c r="I106" s="20">
        <v>1230</v>
      </c>
      <c r="J106" s="20">
        <v>1225</v>
      </c>
      <c r="K106" s="20">
        <v>1255</v>
      </c>
      <c r="L106" s="20">
        <v>1245</v>
      </c>
      <c r="M106" s="58">
        <v>1250</v>
      </c>
      <c r="N106" s="58">
        <v>1250</v>
      </c>
      <c r="O106" s="58">
        <v>1255</v>
      </c>
      <c r="P106" s="58">
        <v>1255</v>
      </c>
      <c r="Q106" s="58">
        <v>1275</v>
      </c>
    </row>
    <row r="107" spans="1:17" x14ac:dyDescent="0.35">
      <c r="A107" s="16" t="s">
        <v>182</v>
      </c>
      <c r="B107" s="16" t="s">
        <v>95</v>
      </c>
      <c r="C107" s="20" t="s">
        <v>190</v>
      </c>
      <c r="D107" s="20" t="s">
        <v>190</v>
      </c>
      <c r="E107" s="20" t="s">
        <v>190</v>
      </c>
      <c r="F107" s="20" t="s">
        <v>190</v>
      </c>
      <c r="G107" s="20" t="s">
        <v>190</v>
      </c>
      <c r="H107" s="20">
        <v>760</v>
      </c>
      <c r="I107" s="20">
        <v>785</v>
      </c>
      <c r="J107" s="20">
        <v>790</v>
      </c>
      <c r="K107" s="20">
        <v>780</v>
      </c>
      <c r="L107" s="20">
        <v>780</v>
      </c>
      <c r="M107" s="58">
        <v>770</v>
      </c>
      <c r="N107" s="58">
        <v>750</v>
      </c>
      <c r="O107" s="58">
        <v>740</v>
      </c>
      <c r="P107" s="58">
        <v>710</v>
      </c>
      <c r="Q107" s="58">
        <v>705</v>
      </c>
    </row>
    <row r="108" spans="1:17" ht="43.5" customHeight="1" x14ac:dyDescent="0.35">
      <c r="A108" s="17" t="s">
        <v>183</v>
      </c>
      <c r="B108" s="9" t="s">
        <v>112</v>
      </c>
      <c r="C108" s="20" t="s">
        <v>190</v>
      </c>
      <c r="D108" s="20" t="s">
        <v>190</v>
      </c>
      <c r="E108" s="20" t="s">
        <v>190</v>
      </c>
      <c r="F108" s="20" t="s">
        <v>190</v>
      </c>
      <c r="G108" s="20" t="s">
        <v>190</v>
      </c>
      <c r="H108" s="20">
        <v>3630</v>
      </c>
      <c r="I108" s="20">
        <v>3610</v>
      </c>
      <c r="J108" s="20">
        <v>3650</v>
      </c>
      <c r="K108" s="20">
        <v>3590</v>
      </c>
      <c r="L108" s="20">
        <v>3575</v>
      </c>
      <c r="M108" s="18">
        <v>3585</v>
      </c>
      <c r="N108" s="18">
        <v>3615</v>
      </c>
      <c r="O108" s="18">
        <v>3715</v>
      </c>
      <c r="P108" s="18">
        <v>3730</v>
      </c>
      <c r="Q108" s="18">
        <v>3705</v>
      </c>
    </row>
    <row r="109" spans="1:17" x14ac:dyDescent="0.35">
      <c r="A109" s="16" t="s">
        <v>183</v>
      </c>
      <c r="B109" s="9" t="s">
        <v>113</v>
      </c>
      <c r="C109" s="20" t="s">
        <v>190</v>
      </c>
      <c r="D109" s="20" t="s">
        <v>190</v>
      </c>
      <c r="E109" s="20" t="s">
        <v>190</v>
      </c>
      <c r="F109" s="20" t="s">
        <v>190</v>
      </c>
      <c r="G109" s="20" t="s">
        <v>190</v>
      </c>
      <c r="H109" s="20">
        <v>2400</v>
      </c>
      <c r="I109" s="20">
        <v>2425</v>
      </c>
      <c r="J109" s="20">
        <v>2385</v>
      </c>
      <c r="K109" s="20">
        <v>2400</v>
      </c>
      <c r="L109" s="20">
        <v>2420</v>
      </c>
      <c r="M109" s="18">
        <v>2385</v>
      </c>
      <c r="N109" s="18">
        <v>2350</v>
      </c>
      <c r="O109" s="18">
        <v>2310</v>
      </c>
      <c r="P109" s="18">
        <v>2240</v>
      </c>
      <c r="Q109" s="18">
        <v>2240</v>
      </c>
    </row>
    <row r="110" spans="1:17" x14ac:dyDescent="0.35">
      <c r="A110" s="16" t="s">
        <v>183</v>
      </c>
      <c r="B110" s="9" t="s">
        <v>114</v>
      </c>
      <c r="C110" s="20" t="s">
        <v>190</v>
      </c>
      <c r="D110" s="20" t="s">
        <v>190</v>
      </c>
      <c r="E110" s="20" t="s">
        <v>190</v>
      </c>
      <c r="F110" s="20" t="s">
        <v>190</v>
      </c>
      <c r="G110" s="20" t="s">
        <v>190</v>
      </c>
      <c r="H110" s="20">
        <v>6755</v>
      </c>
      <c r="I110" s="20">
        <v>6860</v>
      </c>
      <c r="J110" s="20">
        <v>6780</v>
      </c>
      <c r="K110" s="20">
        <v>6805</v>
      </c>
      <c r="L110" s="20">
        <v>6890</v>
      </c>
      <c r="M110" s="18">
        <v>6815</v>
      </c>
      <c r="N110" s="18">
        <v>6830</v>
      </c>
      <c r="O110" s="18">
        <v>6830</v>
      </c>
      <c r="P110" s="18">
        <v>6750</v>
      </c>
      <c r="Q110" s="18">
        <v>6815</v>
      </c>
    </row>
    <row r="111" spans="1:17" x14ac:dyDescent="0.35">
      <c r="A111" s="16" t="s">
        <v>183</v>
      </c>
      <c r="B111" s="9" t="s">
        <v>115</v>
      </c>
      <c r="C111" s="20" t="s">
        <v>190</v>
      </c>
      <c r="D111" s="20" t="s">
        <v>190</v>
      </c>
      <c r="E111" s="20" t="s">
        <v>190</v>
      </c>
      <c r="F111" s="20" t="s">
        <v>190</v>
      </c>
      <c r="G111" s="20" t="s">
        <v>190</v>
      </c>
      <c r="H111" s="20">
        <v>2440</v>
      </c>
      <c r="I111" s="20">
        <v>2445</v>
      </c>
      <c r="J111" s="20">
        <v>2480</v>
      </c>
      <c r="K111" s="20">
        <v>2485</v>
      </c>
      <c r="L111" s="20">
        <v>2545</v>
      </c>
      <c r="M111" s="18">
        <v>2525</v>
      </c>
      <c r="N111" s="18">
        <v>2490</v>
      </c>
      <c r="O111" s="18">
        <v>2545</v>
      </c>
      <c r="P111" s="18">
        <v>2605</v>
      </c>
      <c r="Q111" s="18">
        <v>2670</v>
      </c>
    </row>
    <row r="112" spans="1:17" x14ac:dyDescent="0.35">
      <c r="A112" s="16" t="s">
        <v>183</v>
      </c>
      <c r="B112" s="9" t="s">
        <v>13</v>
      </c>
      <c r="C112" s="20" t="s">
        <v>190</v>
      </c>
      <c r="D112" s="20" t="s">
        <v>190</v>
      </c>
      <c r="E112" s="20" t="s">
        <v>190</v>
      </c>
      <c r="F112" s="20" t="s">
        <v>190</v>
      </c>
      <c r="G112" s="20" t="s">
        <v>190</v>
      </c>
      <c r="H112" s="20">
        <v>3430</v>
      </c>
      <c r="I112" s="20">
        <v>3485</v>
      </c>
      <c r="J112" s="20">
        <v>3510</v>
      </c>
      <c r="K112" s="20">
        <v>3505</v>
      </c>
      <c r="L112" s="20">
        <v>3560</v>
      </c>
      <c r="M112" s="18">
        <v>3565</v>
      </c>
      <c r="N112" s="18">
        <v>3485</v>
      </c>
      <c r="O112" s="18">
        <v>3435</v>
      </c>
      <c r="P112" s="18">
        <v>3430</v>
      </c>
      <c r="Q112" s="18">
        <v>3400</v>
      </c>
    </row>
    <row r="113" spans="1:17" ht="15" customHeight="1" x14ac:dyDescent="0.35">
      <c r="A113" s="16" t="s">
        <v>183</v>
      </c>
      <c r="B113" s="9" t="s">
        <v>116</v>
      </c>
      <c r="C113" s="20" t="s">
        <v>190</v>
      </c>
      <c r="D113" s="20" t="s">
        <v>190</v>
      </c>
      <c r="E113" s="20" t="s">
        <v>190</v>
      </c>
      <c r="F113" s="20" t="s">
        <v>190</v>
      </c>
      <c r="G113" s="20" t="s">
        <v>190</v>
      </c>
      <c r="H113" s="20">
        <v>1555</v>
      </c>
      <c r="I113" s="20">
        <v>1530</v>
      </c>
      <c r="J113" s="20">
        <v>1530</v>
      </c>
      <c r="K113" s="20">
        <v>1565</v>
      </c>
      <c r="L113" s="20">
        <v>1575</v>
      </c>
      <c r="M113" s="18">
        <v>1535</v>
      </c>
      <c r="N113" s="18">
        <v>1510</v>
      </c>
      <c r="O113" s="18">
        <v>1545</v>
      </c>
      <c r="P113" s="18">
        <v>1545</v>
      </c>
      <c r="Q113" s="18">
        <v>1545</v>
      </c>
    </row>
    <row r="114" spans="1:17" x14ac:dyDescent="0.35">
      <c r="A114" s="16" t="s">
        <v>183</v>
      </c>
      <c r="B114" s="9" t="s">
        <v>117</v>
      </c>
      <c r="C114" s="20" t="s">
        <v>190</v>
      </c>
      <c r="D114" s="20" t="s">
        <v>190</v>
      </c>
      <c r="E114" s="20" t="s">
        <v>190</v>
      </c>
      <c r="F114" s="20" t="s">
        <v>190</v>
      </c>
      <c r="G114" s="20" t="s">
        <v>190</v>
      </c>
      <c r="H114" s="20">
        <v>1240</v>
      </c>
      <c r="I114" s="20">
        <v>1230</v>
      </c>
      <c r="J114" s="20">
        <v>1225</v>
      </c>
      <c r="K114" s="20">
        <v>1255</v>
      </c>
      <c r="L114" s="20">
        <v>1245</v>
      </c>
      <c r="M114" s="18">
        <v>1250</v>
      </c>
      <c r="N114" s="18">
        <v>1250</v>
      </c>
      <c r="O114" s="18">
        <v>1255</v>
      </c>
      <c r="P114" s="18">
        <v>1255</v>
      </c>
      <c r="Q114" s="18">
        <v>1275</v>
      </c>
    </row>
    <row r="115" spans="1:17" x14ac:dyDescent="0.35">
      <c r="A115" s="16" t="s">
        <v>183</v>
      </c>
      <c r="B115" s="9" t="s">
        <v>118</v>
      </c>
      <c r="C115" s="20" t="s">
        <v>190</v>
      </c>
      <c r="D115" s="20" t="s">
        <v>190</v>
      </c>
      <c r="E115" s="20" t="s">
        <v>190</v>
      </c>
      <c r="F115" s="20" t="s">
        <v>190</v>
      </c>
      <c r="G115" s="20" t="s">
        <v>190</v>
      </c>
      <c r="H115" s="20">
        <v>1490</v>
      </c>
      <c r="I115" s="20">
        <v>1530</v>
      </c>
      <c r="J115" s="20">
        <v>1565</v>
      </c>
      <c r="K115" s="20">
        <v>1585</v>
      </c>
      <c r="L115" s="20">
        <v>1570</v>
      </c>
      <c r="M115" s="18">
        <v>1580</v>
      </c>
      <c r="N115" s="18">
        <v>1625</v>
      </c>
      <c r="O115" s="18">
        <v>1655</v>
      </c>
      <c r="P115" s="18">
        <v>1665</v>
      </c>
      <c r="Q115" s="18">
        <v>1650</v>
      </c>
    </row>
    <row r="116" spans="1:17" x14ac:dyDescent="0.35">
      <c r="A116" s="16" t="s">
        <v>183</v>
      </c>
      <c r="B116" s="9" t="s">
        <v>184</v>
      </c>
      <c r="C116" s="20" t="s">
        <v>190</v>
      </c>
      <c r="D116" s="20" t="s">
        <v>190</v>
      </c>
      <c r="E116" s="20" t="s">
        <v>190</v>
      </c>
      <c r="F116" s="20" t="s">
        <v>190</v>
      </c>
      <c r="G116" s="20" t="s">
        <v>190</v>
      </c>
      <c r="H116" s="20">
        <v>22115</v>
      </c>
      <c r="I116" s="20">
        <v>22315</v>
      </c>
      <c r="J116" s="20">
        <v>22295</v>
      </c>
      <c r="K116" s="20">
        <v>22350</v>
      </c>
      <c r="L116" s="20">
        <v>22555</v>
      </c>
      <c r="M116" s="18">
        <v>22405</v>
      </c>
      <c r="N116" s="18">
        <v>22320</v>
      </c>
      <c r="O116" s="18">
        <v>22455</v>
      </c>
      <c r="P116" s="18">
        <v>22385</v>
      </c>
      <c r="Q116" s="18">
        <v>22480</v>
      </c>
    </row>
    <row r="117" spans="1:17" ht="28.5" customHeight="1" x14ac:dyDescent="0.35">
      <c r="A117" s="17" t="s">
        <v>185</v>
      </c>
      <c r="B117" s="17" t="s">
        <v>111</v>
      </c>
      <c r="C117" s="20" t="s">
        <v>190</v>
      </c>
      <c r="D117" s="20" t="s">
        <v>190</v>
      </c>
      <c r="E117" s="20" t="s">
        <v>190</v>
      </c>
      <c r="F117" s="20" t="s">
        <v>190</v>
      </c>
      <c r="G117" s="20" t="s">
        <v>190</v>
      </c>
      <c r="H117" s="20">
        <v>925</v>
      </c>
      <c r="I117" s="20">
        <v>975</v>
      </c>
      <c r="J117" s="20">
        <v>1000</v>
      </c>
      <c r="K117" s="20">
        <v>1040</v>
      </c>
      <c r="L117" s="20">
        <v>1055</v>
      </c>
      <c r="M117" s="18">
        <v>1055</v>
      </c>
      <c r="N117" s="18">
        <v>1110</v>
      </c>
      <c r="O117" s="18">
        <v>1215</v>
      </c>
      <c r="P117" s="18">
        <v>1230</v>
      </c>
      <c r="Q117" s="18">
        <v>1255</v>
      </c>
    </row>
    <row r="118" spans="1:17" x14ac:dyDescent="0.35">
      <c r="A118" s="17" t="s">
        <v>185</v>
      </c>
      <c r="B118" s="9" t="s">
        <v>186</v>
      </c>
      <c r="C118" s="20" t="s">
        <v>190</v>
      </c>
      <c r="D118" s="20" t="s">
        <v>190</v>
      </c>
      <c r="E118" s="20" t="s">
        <v>190</v>
      </c>
      <c r="F118" s="20" t="s">
        <v>190</v>
      </c>
      <c r="G118" s="20" t="s">
        <v>190</v>
      </c>
      <c r="H118" s="20">
        <v>12860</v>
      </c>
      <c r="I118" s="20">
        <v>13250</v>
      </c>
      <c r="J118" s="20">
        <v>13425</v>
      </c>
      <c r="K118" s="20">
        <v>13635</v>
      </c>
      <c r="L118" s="20">
        <v>13895</v>
      </c>
      <c r="M118" s="18">
        <v>14025</v>
      </c>
      <c r="N118" s="18">
        <v>14015</v>
      </c>
      <c r="O118" s="18">
        <v>13995</v>
      </c>
      <c r="P118" s="18">
        <v>13925</v>
      </c>
      <c r="Q118" s="18">
        <v>14065</v>
      </c>
    </row>
    <row r="119" spans="1:17" x14ac:dyDescent="0.35">
      <c r="A119" s="17" t="s">
        <v>185</v>
      </c>
      <c r="B119" s="9" t="s">
        <v>151</v>
      </c>
      <c r="C119" s="20" t="s">
        <v>190</v>
      </c>
      <c r="D119" s="20" t="s">
        <v>190</v>
      </c>
      <c r="E119" s="20" t="s">
        <v>190</v>
      </c>
      <c r="F119" s="20" t="s">
        <v>190</v>
      </c>
      <c r="G119" s="20" t="s">
        <v>190</v>
      </c>
      <c r="H119" s="59">
        <v>22060</v>
      </c>
      <c r="I119" s="20">
        <v>22915</v>
      </c>
      <c r="J119" s="20">
        <v>23490</v>
      </c>
      <c r="K119" s="20">
        <v>23815</v>
      </c>
      <c r="L119" s="20">
        <v>24375</v>
      </c>
      <c r="M119" s="18">
        <v>24985</v>
      </c>
      <c r="N119" s="18">
        <v>24920</v>
      </c>
      <c r="O119" s="18">
        <v>24985</v>
      </c>
      <c r="P119" s="18">
        <v>24840</v>
      </c>
      <c r="Q119" s="18">
        <v>25045</v>
      </c>
    </row>
    <row r="120" spans="1:17" ht="28.5" customHeight="1" x14ac:dyDescent="0.35">
      <c r="A120" s="91" t="s">
        <v>272</v>
      </c>
      <c r="B120" s="92" t="s">
        <v>273</v>
      </c>
      <c r="C120" s="20" t="s">
        <v>190</v>
      </c>
      <c r="D120" s="20" t="s">
        <v>190</v>
      </c>
      <c r="E120" s="20" t="s">
        <v>190</v>
      </c>
      <c r="F120" s="20" t="s">
        <v>190</v>
      </c>
      <c r="G120" s="20" t="s">
        <v>190</v>
      </c>
      <c r="H120" s="93">
        <v>710</v>
      </c>
      <c r="I120" s="93">
        <v>705</v>
      </c>
      <c r="J120" s="93">
        <v>720</v>
      </c>
      <c r="K120" s="93">
        <v>725</v>
      </c>
      <c r="L120" s="93">
        <v>730</v>
      </c>
      <c r="M120" s="61">
        <v>710</v>
      </c>
      <c r="N120" s="18">
        <v>710</v>
      </c>
      <c r="O120" s="61">
        <v>745</v>
      </c>
      <c r="P120" s="61">
        <v>760</v>
      </c>
      <c r="Q120" s="61">
        <v>745</v>
      </c>
    </row>
    <row r="121" spans="1:17" x14ac:dyDescent="0.35">
      <c r="A121" s="91" t="s">
        <v>272</v>
      </c>
      <c r="B121" s="92" t="s">
        <v>274</v>
      </c>
      <c r="C121" s="20" t="s">
        <v>190</v>
      </c>
      <c r="D121" s="20" t="s">
        <v>190</v>
      </c>
      <c r="E121" s="20" t="s">
        <v>190</v>
      </c>
      <c r="F121" s="20" t="s">
        <v>190</v>
      </c>
      <c r="G121" s="20" t="s">
        <v>190</v>
      </c>
      <c r="H121" s="93">
        <v>585</v>
      </c>
      <c r="I121" s="93">
        <v>580</v>
      </c>
      <c r="J121" s="93">
        <v>590</v>
      </c>
      <c r="K121" s="93">
        <v>575</v>
      </c>
      <c r="L121" s="93">
        <v>565</v>
      </c>
      <c r="M121" s="61">
        <v>555</v>
      </c>
      <c r="N121" s="18">
        <v>565</v>
      </c>
      <c r="O121" s="61">
        <v>585</v>
      </c>
      <c r="P121" s="61">
        <v>590</v>
      </c>
      <c r="Q121" s="61">
        <v>590</v>
      </c>
    </row>
    <row r="122" spans="1:17" x14ac:dyDescent="0.35">
      <c r="A122" s="91" t="s">
        <v>272</v>
      </c>
      <c r="B122" s="92" t="s">
        <v>275</v>
      </c>
      <c r="C122" s="20" t="s">
        <v>190</v>
      </c>
      <c r="D122" s="20" t="s">
        <v>190</v>
      </c>
      <c r="E122" s="20" t="s">
        <v>190</v>
      </c>
      <c r="F122" s="20" t="s">
        <v>190</v>
      </c>
      <c r="G122" s="20" t="s">
        <v>190</v>
      </c>
      <c r="H122" s="93">
        <v>810</v>
      </c>
      <c r="I122" s="93">
        <v>810</v>
      </c>
      <c r="J122" s="93">
        <v>830</v>
      </c>
      <c r="K122" s="93">
        <v>815</v>
      </c>
      <c r="L122" s="93">
        <v>835</v>
      </c>
      <c r="M122" s="61">
        <v>850</v>
      </c>
      <c r="N122" s="18">
        <v>820</v>
      </c>
      <c r="O122" s="61">
        <v>845</v>
      </c>
      <c r="P122" s="61">
        <v>855</v>
      </c>
      <c r="Q122" s="61">
        <v>890</v>
      </c>
    </row>
    <row r="123" spans="1:17" x14ac:dyDescent="0.35">
      <c r="A123" s="91" t="s">
        <v>272</v>
      </c>
      <c r="B123" s="92" t="s">
        <v>276</v>
      </c>
      <c r="C123" s="20" t="s">
        <v>190</v>
      </c>
      <c r="D123" s="20" t="s">
        <v>190</v>
      </c>
      <c r="E123" s="20" t="s">
        <v>190</v>
      </c>
      <c r="F123" s="20" t="s">
        <v>190</v>
      </c>
      <c r="G123" s="20" t="s">
        <v>190</v>
      </c>
      <c r="H123" s="93">
        <v>880</v>
      </c>
      <c r="I123" s="93">
        <v>875</v>
      </c>
      <c r="J123" s="93">
        <v>870</v>
      </c>
      <c r="K123" s="93">
        <v>885</v>
      </c>
      <c r="L123" s="93">
        <v>865</v>
      </c>
      <c r="M123" s="61">
        <v>880</v>
      </c>
      <c r="N123" s="18">
        <v>870</v>
      </c>
      <c r="O123" s="61">
        <v>870</v>
      </c>
      <c r="P123" s="61">
        <v>855</v>
      </c>
      <c r="Q123" s="61">
        <v>865</v>
      </c>
    </row>
    <row r="124" spans="1:17" x14ac:dyDescent="0.35">
      <c r="A124" s="91" t="s">
        <v>272</v>
      </c>
      <c r="B124" s="92" t="s">
        <v>277</v>
      </c>
      <c r="C124" s="20" t="s">
        <v>190</v>
      </c>
      <c r="D124" s="20" t="s">
        <v>190</v>
      </c>
      <c r="E124" s="20" t="s">
        <v>190</v>
      </c>
      <c r="F124" s="20" t="s">
        <v>190</v>
      </c>
      <c r="G124" s="20" t="s">
        <v>190</v>
      </c>
      <c r="H124" s="93">
        <v>1255</v>
      </c>
      <c r="I124" s="93">
        <v>1230</v>
      </c>
      <c r="J124" s="93">
        <v>1235</v>
      </c>
      <c r="K124" s="93">
        <v>1265</v>
      </c>
      <c r="L124" s="93">
        <v>1270</v>
      </c>
      <c r="M124" s="61">
        <v>1245</v>
      </c>
      <c r="N124" s="18">
        <v>1230</v>
      </c>
      <c r="O124" s="61">
        <v>1260</v>
      </c>
      <c r="P124" s="61">
        <v>1265</v>
      </c>
      <c r="Q124" s="61">
        <v>1260</v>
      </c>
    </row>
    <row r="125" spans="1:17" x14ac:dyDescent="0.35">
      <c r="A125" s="91" t="s">
        <v>272</v>
      </c>
      <c r="B125" s="92" t="s">
        <v>278</v>
      </c>
      <c r="C125" s="20" t="s">
        <v>190</v>
      </c>
      <c r="D125" s="20" t="s">
        <v>190</v>
      </c>
      <c r="E125" s="20" t="s">
        <v>190</v>
      </c>
      <c r="F125" s="20" t="s">
        <v>190</v>
      </c>
      <c r="G125" s="20" t="s">
        <v>190</v>
      </c>
      <c r="H125" s="93">
        <v>305</v>
      </c>
      <c r="I125" s="93">
        <v>305</v>
      </c>
      <c r="J125" s="93">
        <v>300</v>
      </c>
      <c r="K125" s="93">
        <v>300</v>
      </c>
      <c r="L125" s="93">
        <v>310</v>
      </c>
      <c r="M125" s="61">
        <v>295</v>
      </c>
      <c r="N125" s="18">
        <v>285</v>
      </c>
      <c r="O125" s="61">
        <v>295</v>
      </c>
      <c r="P125" s="61">
        <v>285</v>
      </c>
      <c r="Q125" s="61">
        <v>290</v>
      </c>
    </row>
    <row r="126" spans="1:17" x14ac:dyDescent="0.35">
      <c r="A126" s="91" t="s">
        <v>272</v>
      </c>
      <c r="B126" s="92" t="s">
        <v>279</v>
      </c>
      <c r="C126" s="20" t="s">
        <v>190</v>
      </c>
      <c r="D126" s="20" t="s">
        <v>190</v>
      </c>
      <c r="E126" s="20" t="s">
        <v>190</v>
      </c>
      <c r="F126" s="20" t="s">
        <v>190</v>
      </c>
      <c r="G126" s="20" t="s">
        <v>190</v>
      </c>
      <c r="H126" s="93">
        <v>1270</v>
      </c>
      <c r="I126" s="93">
        <v>1310</v>
      </c>
      <c r="J126" s="93">
        <v>1340</v>
      </c>
      <c r="K126" s="93">
        <v>1355</v>
      </c>
      <c r="L126" s="93">
        <v>1340</v>
      </c>
      <c r="M126" s="61">
        <v>1340</v>
      </c>
      <c r="N126" s="18">
        <v>1385</v>
      </c>
      <c r="O126" s="61">
        <v>1425</v>
      </c>
      <c r="P126" s="61">
        <v>1425</v>
      </c>
      <c r="Q126" s="61">
        <v>1420</v>
      </c>
    </row>
    <row r="127" spans="1:17" ht="15" customHeight="1" x14ac:dyDescent="0.35">
      <c r="A127" s="91" t="s">
        <v>272</v>
      </c>
      <c r="B127" s="92" t="s">
        <v>280</v>
      </c>
      <c r="C127" s="20" t="s">
        <v>190</v>
      </c>
      <c r="D127" s="20" t="s">
        <v>190</v>
      </c>
      <c r="E127" s="20" t="s">
        <v>190</v>
      </c>
      <c r="F127" s="20" t="s">
        <v>190</v>
      </c>
      <c r="G127" s="20" t="s">
        <v>190</v>
      </c>
      <c r="H127" s="93">
        <v>225</v>
      </c>
      <c r="I127" s="93">
        <v>225</v>
      </c>
      <c r="J127" s="93">
        <v>230</v>
      </c>
      <c r="K127" s="93">
        <v>235</v>
      </c>
      <c r="L127" s="93">
        <v>240</v>
      </c>
      <c r="M127" s="61">
        <v>245</v>
      </c>
      <c r="N127" s="18">
        <v>245</v>
      </c>
      <c r="O127" s="61">
        <v>240</v>
      </c>
      <c r="P127" s="61">
        <v>245</v>
      </c>
      <c r="Q127" s="61">
        <v>235</v>
      </c>
    </row>
    <row r="128" spans="1:17" x14ac:dyDescent="0.35">
      <c r="A128" s="91" t="s">
        <v>272</v>
      </c>
      <c r="B128" s="92" t="s">
        <v>281</v>
      </c>
      <c r="C128" s="20" t="s">
        <v>190</v>
      </c>
      <c r="D128" s="20" t="s">
        <v>190</v>
      </c>
      <c r="E128" s="20" t="s">
        <v>190</v>
      </c>
      <c r="F128" s="20" t="s">
        <v>190</v>
      </c>
      <c r="G128" s="20" t="s">
        <v>190</v>
      </c>
      <c r="H128" s="93">
        <v>375</v>
      </c>
      <c r="I128" s="93">
        <v>370</v>
      </c>
      <c r="J128" s="93">
        <v>370</v>
      </c>
      <c r="K128" s="93">
        <v>390</v>
      </c>
      <c r="L128" s="93">
        <v>395</v>
      </c>
      <c r="M128" s="61">
        <v>385</v>
      </c>
      <c r="N128" s="18">
        <v>400</v>
      </c>
      <c r="O128" s="61">
        <v>405</v>
      </c>
      <c r="P128" s="61">
        <v>420</v>
      </c>
      <c r="Q128" s="61">
        <v>430</v>
      </c>
    </row>
    <row r="129" spans="1:17" ht="28.5" customHeight="1" x14ac:dyDescent="0.35">
      <c r="A129" s="91" t="s">
        <v>263</v>
      </c>
      <c r="B129" s="9" t="s">
        <v>282</v>
      </c>
      <c r="C129" s="20" t="s">
        <v>190</v>
      </c>
      <c r="D129" s="20" t="s">
        <v>190</v>
      </c>
      <c r="E129" s="20" t="s">
        <v>190</v>
      </c>
      <c r="F129" s="20" t="s">
        <v>190</v>
      </c>
      <c r="G129" s="20" t="s">
        <v>190</v>
      </c>
      <c r="H129" s="93">
        <v>21160</v>
      </c>
      <c r="I129" s="93">
        <v>21640</v>
      </c>
      <c r="J129" s="93">
        <v>22310</v>
      </c>
      <c r="K129" s="93">
        <v>22245</v>
      </c>
      <c r="L129" s="93">
        <v>22570</v>
      </c>
      <c r="M129" s="61">
        <v>22955</v>
      </c>
      <c r="N129" s="18">
        <v>23260</v>
      </c>
      <c r="O129" s="61">
        <v>23335</v>
      </c>
      <c r="P129" s="61">
        <v>23140</v>
      </c>
      <c r="Q129" s="61">
        <v>23045</v>
      </c>
    </row>
    <row r="130" spans="1:17" x14ac:dyDescent="0.35">
      <c r="A130" s="91" t="s">
        <v>263</v>
      </c>
      <c r="B130" s="92" t="s">
        <v>265</v>
      </c>
      <c r="C130" s="20" t="s">
        <v>190</v>
      </c>
      <c r="D130" s="20" t="s">
        <v>190</v>
      </c>
      <c r="E130" s="20" t="s">
        <v>190</v>
      </c>
      <c r="F130" s="20" t="s">
        <v>190</v>
      </c>
      <c r="G130" s="20" t="s">
        <v>190</v>
      </c>
      <c r="H130" s="93">
        <v>28525</v>
      </c>
      <c r="I130" s="93">
        <v>29155</v>
      </c>
      <c r="J130" s="93">
        <v>29480</v>
      </c>
      <c r="K130" s="93">
        <v>29410</v>
      </c>
      <c r="L130" s="93">
        <v>29930</v>
      </c>
      <c r="M130" s="61">
        <v>30320</v>
      </c>
      <c r="N130" s="18">
        <v>30170</v>
      </c>
      <c r="O130" s="61">
        <v>30160</v>
      </c>
      <c r="P130" s="61">
        <v>29845</v>
      </c>
      <c r="Q130" s="61">
        <v>29865</v>
      </c>
    </row>
    <row r="131" spans="1:17" x14ac:dyDescent="0.35">
      <c r="A131" s="91" t="s">
        <v>263</v>
      </c>
      <c r="B131" s="92" t="s">
        <v>266</v>
      </c>
      <c r="C131" s="20" t="s">
        <v>190</v>
      </c>
      <c r="D131" s="20" t="s">
        <v>190</v>
      </c>
      <c r="E131" s="20" t="s">
        <v>190</v>
      </c>
      <c r="F131" s="20" t="s">
        <v>190</v>
      </c>
      <c r="G131" s="20" t="s">
        <v>190</v>
      </c>
      <c r="H131" s="93">
        <v>42300</v>
      </c>
      <c r="I131" s="93">
        <v>42880</v>
      </c>
      <c r="J131" s="93">
        <v>43285</v>
      </c>
      <c r="K131" s="93">
        <v>43485</v>
      </c>
      <c r="L131" s="93">
        <v>43965</v>
      </c>
      <c r="M131" s="61">
        <v>43990</v>
      </c>
      <c r="N131" s="18">
        <v>43430</v>
      </c>
      <c r="O131" s="61">
        <v>43475</v>
      </c>
      <c r="P131" s="61">
        <v>43610</v>
      </c>
      <c r="Q131" s="61">
        <v>43930</v>
      </c>
    </row>
    <row r="132" spans="1:17" x14ac:dyDescent="0.35">
      <c r="A132" s="91" t="s">
        <v>263</v>
      </c>
      <c r="B132" s="92" t="s">
        <v>267</v>
      </c>
      <c r="C132" s="20" t="s">
        <v>190</v>
      </c>
      <c r="D132" s="20" t="s">
        <v>190</v>
      </c>
      <c r="E132" s="20" t="s">
        <v>190</v>
      </c>
      <c r="F132" s="20" t="s">
        <v>190</v>
      </c>
      <c r="G132" s="20" t="s">
        <v>190</v>
      </c>
      <c r="H132" s="93">
        <v>47535</v>
      </c>
      <c r="I132" s="93">
        <v>48690</v>
      </c>
      <c r="J132" s="93">
        <v>49545</v>
      </c>
      <c r="K132" s="93">
        <v>49760</v>
      </c>
      <c r="L132" s="93">
        <v>50315</v>
      </c>
      <c r="M132" s="61">
        <v>50390</v>
      </c>
      <c r="N132" s="18">
        <v>49690</v>
      </c>
      <c r="O132" s="61">
        <v>48955</v>
      </c>
      <c r="P132" s="61">
        <v>48555</v>
      </c>
      <c r="Q132" s="61">
        <v>49225</v>
      </c>
    </row>
    <row r="133" spans="1:17" x14ac:dyDescent="0.35">
      <c r="A133" s="91" t="s">
        <v>263</v>
      </c>
      <c r="B133" s="92" t="s">
        <v>283</v>
      </c>
      <c r="C133" s="20" t="s">
        <v>190</v>
      </c>
      <c r="D133" s="20" t="s">
        <v>190</v>
      </c>
      <c r="E133" s="20" t="s">
        <v>190</v>
      </c>
      <c r="F133" s="20" t="s">
        <v>190</v>
      </c>
      <c r="G133" s="20" t="s">
        <v>190</v>
      </c>
      <c r="H133" s="93">
        <v>38265</v>
      </c>
      <c r="I133" s="93">
        <v>39080</v>
      </c>
      <c r="J133" s="93">
        <v>39190</v>
      </c>
      <c r="K133" s="93">
        <v>38890</v>
      </c>
      <c r="L133" s="93">
        <v>39540</v>
      </c>
      <c r="M133" s="61">
        <v>39360</v>
      </c>
      <c r="N133" s="18">
        <v>37950</v>
      </c>
      <c r="O133" s="61">
        <v>36520</v>
      </c>
      <c r="P133" s="61">
        <v>35435</v>
      </c>
      <c r="Q133" s="61">
        <v>35185</v>
      </c>
    </row>
  </sheetData>
  <phoneticPr fontId="44" type="noConversion"/>
  <hyperlinks>
    <hyperlink ref="A11" location="Contents!A1" display="This cell contains a hyperlink to the Table of Contents" xr:uid="{00000000-0004-0000-0400-000000000000}"/>
    <hyperlink ref="A8" r:id="rId1" xr:uid="{58D66FCD-9E65-4236-963F-22171C42F1DC}"/>
    <hyperlink ref="A9" r:id="rId2" xr:uid="{507B9E00-2735-4D44-BCB4-3D817CA1E634}"/>
  </hyperlinks>
  <pageMargins left="0.7" right="0.7" top="0.75" bottom="0.75" header="0.3" footer="0.3"/>
  <pageSetup paperSize="9" scale="30"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BB43A-637D-46AB-988F-2594CC96A2D6}">
  <sheetPr>
    <pageSetUpPr fitToPage="1"/>
  </sheetPr>
  <dimension ref="A1:Q134"/>
  <sheetViews>
    <sheetView showGridLines="0" zoomScaleNormal="100" workbookViewId="0"/>
  </sheetViews>
  <sheetFormatPr defaultColWidth="9.1796875" defaultRowHeight="15.5" x14ac:dyDescent="0.35"/>
  <cols>
    <col min="1" max="1" width="61.453125" style="13" customWidth="1"/>
    <col min="2" max="2" width="54.453125" style="9" customWidth="1"/>
    <col min="3" max="12" width="11.453125" style="14" bestFit="1" customWidth="1"/>
    <col min="13" max="17" width="11.453125" style="13" customWidth="1"/>
    <col min="18" max="16384" width="9.1796875" style="13"/>
  </cols>
  <sheetData>
    <row r="1" spans="1:17" ht="20" x14ac:dyDescent="0.4">
      <c r="A1" s="22" t="s">
        <v>294</v>
      </c>
      <c r="B1" s="13"/>
    </row>
    <row r="2" spans="1:17" x14ac:dyDescent="0.35">
      <c r="A2" s="9" t="s">
        <v>152</v>
      </c>
      <c r="B2" s="13"/>
    </row>
    <row r="3" spans="1:17" x14ac:dyDescent="0.35">
      <c r="A3" s="9" t="s">
        <v>233</v>
      </c>
      <c r="B3" s="13"/>
      <c r="C3" s="15"/>
      <c r="D3" s="15"/>
      <c r="E3" s="15"/>
      <c r="F3" s="15"/>
      <c r="G3" s="15"/>
      <c r="M3" s="14"/>
      <c r="N3" s="14"/>
      <c r="O3" s="14"/>
      <c r="P3" s="14"/>
      <c r="Q3" s="14"/>
    </row>
    <row r="4" spans="1:17" x14ac:dyDescent="0.35">
      <c r="A4" s="9" t="s">
        <v>299</v>
      </c>
      <c r="B4" s="13"/>
    </row>
    <row r="5" spans="1:17" x14ac:dyDescent="0.35">
      <c r="A5" s="9" t="s">
        <v>304</v>
      </c>
      <c r="B5" s="13"/>
    </row>
    <row r="6" spans="1:17" x14ac:dyDescent="0.35">
      <c r="A6" s="9" t="s">
        <v>191</v>
      </c>
      <c r="B6" s="13"/>
    </row>
    <row r="7" spans="1:17" ht="15" customHeight="1" x14ac:dyDescent="0.35">
      <c r="A7" s="9" t="s">
        <v>357</v>
      </c>
      <c r="B7" s="13"/>
    </row>
    <row r="8" spans="1:17" x14ac:dyDescent="0.35">
      <c r="A8" s="3" t="s">
        <v>358</v>
      </c>
      <c r="B8" s="13"/>
    </row>
    <row r="9" spans="1:17" x14ac:dyDescent="0.35">
      <c r="A9" s="3" t="s">
        <v>359</v>
      </c>
      <c r="B9" s="13"/>
    </row>
    <row r="10" spans="1:17" s="27" customFormat="1" x14ac:dyDescent="0.35">
      <c r="A10" s="26" t="s">
        <v>356</v>
      </c>
      <c r="C10" s="28"/>
      <c r="D10" s="28"/>
      <c r="E10" s="28"/>
      <c r="F10" s="28"/>
      <c r="G10" s="28"/>
      <c r="H10" s="28"/>
      <c r="I10" s="28"/>
      <c r="J10" s="28"/>
      <c r="K10" s="28"/>
      <c r="L10" s="28"/>
    </row>
    <row r="11" spans="1:17" s="27" customFormat="1" ht="24.65" customHeight="1" x14ac:dyDescent="0.35">
      <c r="A11" s="35" t="s">
        <v>232</v>
      </c>
      <c r="C11" s="39"/>
      <c r="D11" s="28"/>
      <c r="E11" s="28"/>
      <c r="F11" s="28"/>
      <c r="G11" s="28"/>
      <c r="H11" s="28"/>
      <c r="I11" s="28"/>
      <c r="J11" s="28"/>
      <c r="K11" s="28"/>
      <c r="L11" s="28"/>
    </row>
    <row r="12" spans="1:17" ht="15.75" customHeight="1" x14ac:dyDescent="0.35">
      <c r="A12" s="23" t="s">
        <v>156</v>
      </c>
      <c r="B12" s="23" t="s">
        <v>157</v>
      </c>
      <c r="C12" s="24" t="s">
        <v>170</v>
      </c>
      <c r="D12" s="24" t="s">
        <v>171</v>
      </c>
      <c r="E12" s="24" t="s">
        <v>172</v>
      </c>
      <c r="F12" s="24" t="s">
        <v>173</v>
      </c>
      <c r="G12" s="24" t="s">
        <v>174</v>
      </c>
      <c r="H12" s="24" t="s">
        <v>175</v>
      </c>
      <c r="I12" s="24" t="s">
        <v>176</v>
      </c>
      <c r="J12" s="24" t="s">
        <v>177</v>
      </c>
      <c r="K12" s="24" t="s">
        <v>123</v>
      </c>
      <c r="L12" s="25" t="s">
        <v>150</v>
      </c>
      <c r="M12" s="24" t="s">
        <v>187</v>
      </c>
      <c r="N12" s="24" t="s">
        <v>189</v>
      </c>
      <c r="O12" s="80" t="s">
        <v>257</v>
      </c>
      <c r="P12" s="80" t="s">
        <v>319</v>
      </c>
      <c r="Q12" s="80" t="s">
        <v>355</v>
      </c>
    </row>
    <row r="13" spans="1:17" x14ac:dyDescent="0.35">
      <c r="A13" s="16" t="s">
        <v>178</v>
      </c>
      <c r="B13" s="17" t="s">
        <v>48</v>
      </c>
      <c r="C13" s="18" t="s">
        <v>190</v>
      </c>
      <c r="D13" s="18" t="s">
        <v>190</v>
      </c>
      <c r="E13" s="18" t="s">
        <v>190</v>
      </c>
      <c r="F13" s="18" t="s">
        <v>190</v>
      </c>
      <c r="G13" s="18" t="s">
        <v>190</v>
      </c>
      <c r="H13" s="18" t="s">
        <v>190</v>
      </c>
      <c r="I13" s="18" t="s">
        <v>190</v>
      </c>
      <c r="J13" s="18" t="s">
        <v>190</v>
      </c>
      <c r="K13" s="18" t="s">
        <v>190</v>
      </c>
      <c r="L13" s="18" t="s">
        <v>190</v>
      </c>
      <c r="M13" s="18" t="s">
        <v>190</v>
      </c>
      <c r="N13" s="18" t="s">
        <v>190</v>
      </c>
      <c r="O13" s="18" t="s">
        <v>190</v>
      </c>
      <c r="P13" s="18" t="s">
        <v>190</v>
      </c>
      <c r="Q13" s="18" t="s">
        <v>190</v>
      </c>
    </row>
    <row r="14" spans="1:17" x14ac:dyDescent="0.35">
      <c r="A14" s="16" t="s">
        <v>178</v>
      </c>
      <c r="B14" s="17" t="s">
        <v>1</v>
      </c>
      <c r="C14" s="18">
        <v>149130</v>
      </c>
      <c r="D14" s="18">
        <v>148505</v>
      </c>
      <c r="E14" s="18">
        <v>153695</v>
      </c>
      <c r="F14" s="18">
        <v>154080</v>
      </c>
      <c r="G14" s="18">
        <v>160450</v>
      </c>
      <c r="H14" s="18">
        <v>164170</v>
      </c>
      <c r="I14" s="18">
        <v>167710</v>
      </c>
      <c r="J14" s="18">
        <v>170180</v>
      </c>
      <c r="K14" s="18">
        <v>169990</v>
      </c>
      <c r="L14" s="18">
        <v>172370</v>
      </c>
      <c r="M14" s="18">
        <v>172965</v>
      </c>
      <c r="N14" s="18">
        <v>170890</v>
      </c>
      <c r="O14" s="18">
        <v>169000</v>
      </c>
      <c r="P14" s="18">
        <v>167115</v>
      </c>
      <c r="Q14" s="18">
        <v>167710</v>
      </c>
    </row>
    <row r="15" spans="1:17" ht="35.5" customHeight="1" x14ac:dyDescent="0.35">
      <c r="A15" s="17" t="s">
        <v>179</v>
      </c>
      <c r="B15" s="17" t="s">
        <v>35</v>
      </c>
      <c r="C15" s="18">
        <v>19470</v>
      </c>
      <c r="D15" s="18">
        <v>19935</v>
      </c>
      <c r="E15" s="18">
        <v>20880</v>
      </c>
      <c r="F15" s="18">
        <v>21475</v>
      </c>
      <c r="G15" s="18">
        <v>22400</v>
      </c>
      <c r="H15" s="18">
        <v>22810</v>
      </c>
      <c r="I15" s="18">
        <v>22655</v>
      </c>
      <c r="J15" s="18">
        <v>22245</v>
      </c>
      <c r="K15" s="18">
        <v>21895</v>
      </c>
      <c r="L15" s="18">
        <v>22095</v>
      </c>
      <c r="M15" s="18">
        <v>21940</v>
      </c>
      <c r="N15" s="18">
        <v>21285</v>
      </c>
      <c r="O15" s="18">
        <v>20470</v>
      </c>
      <c r="P15" s="18">
        <v>19795</v>
      </c>
      <c r="Q15" s="18">
        <v>19875</v>
      </c>
    </row>
    <row r="16" spans="1:17" x14ac:dyDescent="0.35">
      <c r="A16" s="16" t="s">
        <v>179</v>
      </c>
      <c r="B16" s="17" t="s">
        <v>36</v>
      </c>
      <c r="C16" s="18">
        <v>39445</v>
      </c>
      <c r="D16" s="18">
        <v>39120</v>
      </c>
      <c r="E16" s="18">
        <v>40645</v>
      </c>
      <c r="F16" s="18">
        <v>40545</v>
      </c>
      <c r="G16" s="18">
        <v>42595</v>
      </c>
      <c r="H16" s="18">
        <v>43860</v>
      </c>
      <c r="I16" s="18">
        <v>45575</v>
      </c>
      <c r="J16" s="18">
        <v>47085</v>
      </c>
      <c r="K16" s="18">
        <v>47210</v>
      </c>
      <c r="L16" s="18">
        <v>48075</v>
      </c>
      <c r="M16" s="18">
        <v>48690</v>
      </c>
      <c r="N16" s="18">
        <v>48695</v>
      </c>
      <c r="O16" s="18">
        <v>48605</v>
      </c>
      <c r="P16" s="18">
        <v>48215</v>
      </c>
      <c r="Q16" s="18">
        <v>48435</v>
      </c>
    </row>
    <row r="17" spans="1:17" x14ac:dyDescent="0.35">
      <c r="A17" s="16" t="s">
        <v>179</v>
      </c>
      <c r="B17" s="17" t="s">
        <v>37</v>
      </c>
      <c r="C17" s="18">
        <v>35490</v>
      </c>
      <c r="D17" s="18">
        <v>35360</v>
      </c>
      <c r="E17" s="18">
        <v>36665</v>
      </c>
      <c r="F17" s="18">
        <v>36905</v>
      </c>
      <c r="G17" s="18">
        <v>38695</v>
      </c>
      <c r="H17" s="18">
        <v>39730</v>
      </c>
      <c r="I17" s="18">
        <v>41130</v>
      </c>
      <c r="J17" s="18">
        <v>42110</v>
      </c>
      <c r="K17" s="18">
        <v>42405</v>
      </c>
      <c r="L17" s="18">
        <v>43265</v>
      </c>
      <c r="M17" s="18">
        <v>43535</v>
      </c>
      <c r="N17" s="18">
        <v>42410</v>
      </c>
      <c r="O17" s="18">
        <v>41480</v>
      </c>
      <c r="P17" s="18">
        <v>41045</v>
      </c>
      <c r="Q17" s="18">
        <v>41185</v>
      </c>
    </row>
    <row r="18" spans="1:17" x14ac:dyDescent="0.35">
      <c r="A18" s="16" t="s">
        <v>179</v>
      </c>
      <c r="B18" s="17" t="s">
        <v>236</v>
      </c>
      <c r="C18" s="18">
        <v>7665</v>
      </c>
      <c r="D18" s="18">
        <v>7660</v>
      </c>
      <c r="E18" s="18">
        <v>7860</v>
      </c>
      <c r="F18" s="18">
        <v>7860</v>
      </c>
      <c r="G18" s="18">
        <v>8210</v>
      </c>
      <c r="H18" s="18">
        <v>8415</v>
      </c>
      <c r="I18" s="18">
        <v>8600</v>
      </c>
      <c r="J18" s="18">
        <v>8600</v>
      </c>
      <c r="K18" s="18">
        <v>8500</v>
      </c>
      <c r="L18" s="18">
        <v>8530</v>
      </c>
      <c r="M18" s="18">
        <v>8555</v>
      </c>
      <c r="N18" s="18">
        <v>8435</v>
      </c>
      <c r="O18" s="18">
        <v>8300</v>
      </c>
      <c r="P18" s="18">
        <v>8240</v>
      </c>
      <c r="Q18" s="18">
        <v>8255</v>
      </c>
    </row>
    <row r="19" spans="1:17" x14ac:dyDescent="0.35">
      <c r="A19" s="16" t="s">
        <v>179</v>
      </c>
      <c r="B19" s="17" t="s">
        <v>38</v>
      </c>
      <c r="C19" s="18">
        <v>20185</v>
      </c>
      <c r="D19" s="18">
        <v>19885</v>
      </c>
      <c r="E19" s="18">
        <v>20490</v>
      </c>
      <c r="F19" s="18">
        <v>20420</v>
      </c>
      <c r="G19" s="18">
        <v>21185</v>
      </c>
      <c r="H19" s="18">
        <v>21740</v>
      </c>
      <c r="I19" s="18">
        <v>21990</v>
      </c>
      <c r="J19" s="18">
        <v>22500</v>
      </c>
      <c r="K19" s="18">
        <v>22635</v>
      </c>
      <c r="L19" s="18">
        <v>22800</v>
      </c>
      <c r="M19" s="18">
        <v>22900</v>
      </c>
      <c r="N19" s="18">
        <v>22545</v>
      </c>
      <c r="O19" s="18">
        <v>22190</v>
      </c>
      <c r="P19" s="18">
        <v>22190</v>
      </c>
      <c r="Q19" s="18">
        <v>21915</v>
      </c>
    </row>
    <row r="20" spans="1:17" x14ac:dyDescent="0.35">
      <c r="A20" s="16" t="s">
        <v>179</v>
      </c>
      <c r="B20" s="17" t="s">
        <v>121</v>
      </c>
      <c r="C20" s="18">
        <v>20630</v>
      </c>
      <c r="D20" s="18">
        <v>20435</v>
      </c>
      <c r="E20" s="18">
        <v>20970</v>
      </c>
      <c r="F20" s="18">
        <v>20885</v>
      </c>
      <c r="G20" s="18">
        <v>21295</v>
      </c>
      <c r="H20" s="18">
        <v>21525</v>
      </c>
      <c r="I20" s="18">
        <v>21730</v>
      </c>
      <c r="J20" s="18">
        <v>21715</v>
      </c>
      <c r="K20" s="18">
        <v>21730</v>
      </c>
      <c r="L20" s="18">
        <v>21940</v>
      </c>
      <c r="M20" s="18">
        <v>21790</v>
      </c>
      <c r="N20" s="18">
        <v>21700</v>
      </c>
      <c r="O20" s="18">
        <v>21825</v>
      </c>
      <c r="P20" s="18">
        <v>21720</v>
      </c>
      <c r="Q20" s="18">
        <v>21795</v>
      </c>
    </row>
    <row r="21" spans="1:17" x14ac:dyDescent="0.35">
      <c r="A21" s="16" t="s">
        <v>179</v>
      </c>
      <c r="B21" s="17" t="s">
        <v>39</v>
      </c>
      <c r="C21" s="18">
        <v>8975</v>
      </c>
      <c r="D21" s="18">
        <v>8805</v>
      </c>
      <c r="E21" s="18">
        <v>9060</v>
      </c>
      <c r="F21" s="18">
        <v>8920</v>
      </c>
      <c r="G21" s="18">
        <v>9230</v>
      </c>
      <c r="H21" s="18">
        <v>9475</v>
      </c>
      <c r="I21" s="18">
        <v>9660</v>
      </c>
      <c r="J21" s="18">
        <v>9920</v>
      </c>
      <c r="K21" s="18">
        <v>9775</v>
      </c>
      <c r="L21" s="18">
        <v>9840</v>
      </c>
      <c r="M21" s="18">
        <v>9850</v>
      </c>
      <c r="N21" s="18">
        <v>9805</v>
      </c>
      <c r="O21" s="18">
        <v>9605</v>
      </c>
      <c r="P21" s="18">
        <v>9545</v>
      </c>
      <c r="Q21" s="18">
        <v>9495</v>
      </c>
    </row>
    <row r="22" spans="1:17" x14ac:dyDescent="0.35">
      <c r="A22" s="16" t="s">
        <v>179</v>
      </c>
      <c r="B22" s="17" t="s">
        <v>40</v>
      </c>
      <c r="C22" s="18">
        <v>11220</v>
      </c>
      <c r="D22" s="18">
        <v>11100</v>
      </c>
      <c r="E22" s="18">
        <v>11240</v>
      </c>
      <c r="F22" s="18">
        <v>11045</v>
      </c>
      <c r="G22" s="18">
        <v>11340</v>
      </c>
      <c r="H22" s="18">
        <v>11315</v>
      </c>
      <c r="I22" s="18">
        <v>11260</v>
      </c>
      <c r="J22" s="18">
        <v>11230</v>
      </c>
      <c r="K22" s="18">
        <v>11205</v>
      </c>
      <c r="L22" s="18">
        <v>11245</v>
      </c>
      <c r="M22" s="18">
        <v>11170</v>
      </c>
      <c r="N22" s="18">
        <v>11115</v>
      </c>
      <c r="O22" s="18">
        <v>11260</v>
      </c>
      <c r="P22" s="18">
        <v>11260</v>
      </c>
      <c r="Q22" s="18">
        <v>11200</v>
      </c>
    </row>
    <row r="23" spans="1:17" ht="36.65" customHeight="1" x14ac:dyDescent="0.35">
      <c r="A23" s="17" t="s">
        <v>180</v>
      </c>
      <c r="B23" s="17" t="s">
        <v>41</v>
      </c>
      <c r="C23" s="18">
        <v>7635</v>
      </c>
      <c r="D23" s="18">
        <v>7545</v>
      </c>
      <c r="E23" s="18">
        <v>7730</v>
      </c>
      <c r="F23" s="18">
        <v>7670</v>
      </c>
      <c r="G23" s="18">
        <v>7815</v>
      </c>
      <c r="H23" s="18">
        <v>7880</v>
      </c>
      <c r="I23" s="18">
        <v>7880</v>
      </c>
      <c r="J23" s="18">
        <v>7955</v>
      </c>
      <c r="K23" s="18">
        <v>7950</v>
      </c>
      <c r="L23" s="18">
        <v>7940</v>
      </c>
      <c r="M23" s="18">
        <v>7915</v>
      </c>
      <c r="N23" s="18">
        <v>7950</v>
      </c>
      <c r="O23" s="18">
        <v>8105</v>
      </c>
      <c r="P23" s="18">
        <v>8100</v>
      </c>
      <c r="Q23" s="18">
        <v>8080</v>
      </c>
    </row>
    <row r="24" spans="1:17" x14ac:dyDescent="0.35">
      <c r="A24" s="16" t="s">
        <v>180</v>
      </c>
      <c r="B24" s="17" t="s">
        <v>42</v>
      </c>
      <c r="C24" s="18">
        <v>55440</v>
      </c>
      <c r="D24" s="18">
        <v>55245</v>
      </c>
      <c r="E24" s="18">
        <v>56695</v>
      </c>
      <c r="F24" s="18">
        <v>56650</v>
      </c>
      <c r="G24" s="18">
        <v>58240</v>
      </c>
      <c r="H24" s="18">
        <v>59015</v>
      </c>
      <c r="I24" s="18">
        <v>59515</v>
      </c>
      <c r="J24" s="18">
        <v>59545</v>
      </c>
      <c r="K24" s="18">
        <v>59310</v>
      </c>
      <c r="L24" s="18">
        <v>59780</v>
      </c>
      <c r="M24" s="18">
        <v>59420</v>
      </c>
      <c r="N24" s="18">
        <v>58715</v>
      </c>
      <c r="O24" s="18">
        <v>58400</v>
      </c>
      <c r="P24" s="18">
        <v>57625</v>
      </c>
      <c r="Q24" s="18">
        <v>57685</v>
      </c>
    </row>
    <row r="25" spans="1:17" x14ac:dyDescent="0.35">
      <c r="A25" s="16" t="s">
        <v>180</v>
      </c>
      <c r="B25" s="17" t="s">
        <v>43</v>
      </c>
      <c r="C25" s="18">
        <v>48425</v>
      </c>
      <c r="D25" s="18">
        <v>47900</v>
      </c>
      <c r="E25" s="18">
        <v>49610</v>
      </c>
      <c r="F25" s="18">
        <v>49525</v>
      </c>
      <c r="G25" s="18">
        <v>51925</v>
      </c>
      <c r="H25" s="18">
        <v>53360</v>
      </c>
      <c r="I25" s="18">
        <v>55060</v>
      </c>
      <c r="J25" s="18">
        <v>56445</v>
      </c>
      <c r="K25" s="18">
        <v>56320</v>
      </c>
      <c r="L25" s="18">
        <v>56995</v>
      </c>
      <c r="M25" s="18">
        <v>57350</v>
      </c>
      <c r="N25" s="18">
        <v>56745</v>
      </c>
      <c r="O25" s="18">
        <v>55730</v>
      </c>
      <c r="P25" s="18">
        <v>55225</v>
      </c>
      <c r="Q25" s="18">
        <v>55400</v>
      </c>
    </row>
    <row r="26" spans="1:17" x14ac:dyDescent="0.35">
      <c r="A26" s="16" t="s">
        <v>180</v>
      </c>
      <c r="B26" s="17" t="s">
        <v>44</v>
      </c>
      <c r="C26" s="18">
        <v>38615</v>
      </c>
      <c r="D26" s="18">
        <v>38785</v>
      </c>
      <c r="E26" s="18">
        <v>40605</v>
      </c>
      <c r="F26" s="18">
        <v>41175</v>
      </c>
      <c r="G26" s="18">
        <v>43425</v>
      </c>
      <c r="H26" s="18">
        <v>44850</v>
      </c>
      <c r="I26" s="18">
        <v>46170</v>
      </c>
      <c r="J26" s="18">
        <v>47135</v>
      </c>
      <c r="K26" s="18">
        <v>47280</v>
      </c>
      <c r="L26" s="18">
        <v>48535</v>
      </c>
      <c r="M26" s="18">
        <v>49160</v>
      </c>
      <c r="N26" s="18">
        <v>48350</v>
      </c>
      <c r="O26" s="18">
        <v>47625</v>
      </c>
      <c r="P26" s="18">
        <v>47015</v>
      </c>
      <c r="Q26" s="18">
        <v>47360</v>
      </c>
    </row>
    <row r="27" spans="1:17" ht="28.5" customHeight="1" x14ac:dyDescent="0.35">
      <c r="A27" s="17" t="s">
        <v>181</v>
      </c>
      <c r="B27" s="17" t="s">
        <v>45</v>
      </c>
      <c r="C27" s="18">
        <v>20630</v>
      </c>
      <c r="D27" s="18">
        <v>20435</v>
      </c>
      <c r="E27" s="18">
        <v>20970</v>
      </c>
      <c r="F27" s="18">
        <v>20885</v>
      </c>
      <c r="G27" s="18">
        <v>21295</v>
      </c>
      <c r="H27" s="18">
        <v>21525</v>
      </c>
      <c r="I27" s="18">
        <v>21730</v>
      </c>
      <c r="J27" s="18">
        <v>21715</v>
      </c>
      <c r="K27" s="18">
        <v>21730</v>
      </c>
      <c r="L27" s="18">
        <v>21940</v>
      </c>
      <c r="M27" s="18">
        <v>21790</v>
      </c>
      <c r="N27" s="18">
        <v>21700</v>
      </c>
      <c r="O27" s="18">
        <v>21825</v>
      </c>
      <c r="P27" s="18">
        <v>21720</v>
      </c>
      <c r="Q27" s="18">
        <v>21795</v>
      </c>
    </row>
    <row r="28" spans="1:17" x14ac:dyDescent="0.35">
      <c r="A28" s="16" t="s">
        <v>181</v>
      </c>
      <c r="B28" s="17" t="s">
        <v>120</v>
      </c>
      <c r="C28" s="18">
        <v>11220</v>
      </c>
      <c r="D28" s="18">
        <v>11100</v>
      </c>
      <c r="E28" s="18">
        <v>11240</v>
      </c>
      <c r="F28" s="18">
        <v>11045</v>
      </c>
      <c r="G28" s="18">
        <v>11340</v>
      </c>
      <c r="H28" s="18">
        <v>11315</v>
      </c>
      <c r="I28" s="18">
        <v>11260</v>
      </c>
      <c r="J28" s="18">
        <v>11230</v>
      </c>
      <c r="K28" s="18">
        <v>11205</v>
      </c>
      <c r="L28" s="18">
        <v>11245</v>
      </c>
      <c r="M28" s="18">
        <v>11170</v>
      </c>
      <c r="N28" s="18">
        <v>11115</v>
      </c>
      <c r="O28" s="18">
        <v>11260</v>
      </c>
      <c r="P28" s="18">
        <v>11180</v>
      </c>
      <c r="Q28" s="18">
        <v>11200</v>
      </c>
    </row>
    <row r="29" spans="1:17" x14ac:dyDescent="0.35">
      <c r="A29" s="16" t="s">
        <v>181</v>
      </c>
      <c r="B29" s="17" t="s">
        <v>46</v>
      </c>
      <c r="C29" s="18">
        <v>117555</v>
      </c>
      <c r="D29" s="18">
        <v>117250</v>
      </c>
      <c r="E29" s="18">
        <v>121755</v>
      </c>
      <c r="F29" s="18">
        <v>122405</v>
      </c>
      <c r="G29" s="18">
        <v>128085</v>
      </c>
      <c r="H29" s="18">
        <v>131585</v>
      </c>
      <c r="I29" s="18">
        <v>134975</v>
      </c>
      <c r="J29" s="18">
        <v>137505</v>
      </c>
      <c r="K29" s="18">
        <v>137325</v>
      </c>
      <c r="L29" s="18">
        <v>139460</v>
      </c>
      <c r="M29" s="18">
        <v>140275</v>
      </c>
      <c r="N29" s="18">
        <v>138340</v>
      </c>
      <c r="O29" s="18">
        <v>136175</v>
      </c>
      <c r="P29" s="18">
        <v>134465</v>
      </c>
      <c r="Q29" s="18">
        <v>134940</v>
      </c>
    </row>
    <row r="30" spans="1:17" ht="30" customHeight="1" x14ac:dyDescent="0.35">
      <c r="A30" s="17" t="s">
        <v>47</v>
      </c>
      <c r="B30" s="17" t="s">
        <v>22</v>
      </c>
      <c r="C30" s="19">
        <v>7230</v>
      </c>
      <c r="D30" s="19">
        <v>7460</v>
      </c>
      <c r="E30" s="19">
        <v>7940</v>
      </c>
      <c r="F30" s="19">
        <v>8280</v>
      </c>
      <c r="G30" s="19">
        <v>8760</v>
      </c>
      <c r="H30" s="19">
        <v>8940</v>
      </c>
      <c r="I30" s="19">
        <v>8785</v>
      </c>
      <c r="J30" s="19">
        <v>8515</v>
      </c>
      <c r="K30" s="19">
        <v>8325</v>
      </c>
      <c r="L30" s="19">
        <v>8435</v>
      </c>
      <c r="M30" s="18">
        <v>8340</v>
      </c>
      <c r="N30" s="18">
        <v>8060</v>
      </c>
      <c r="O30" s="18">
        <v>7635</v>
      </c>
      <c r="P30" s="18">
        <v>7445</v>
      </c>
      <c r="Q30" s="18">
        <v>7610</v>
      </c>
    </row>
    <row r="31" spans="1:17" x14ac:dyDescent="0.35">
      <c r="A31" s="16" t="s">
        <v>47</v>
      </c>
      <c r="B31" s="17" t="s">
        <v>23</v>
      </c>
      <c r="C31" s="19">
        <v>12315</v>
      </c>
      <c r="D31" s="19">
        <v>12550</v>
      </c>
      <c r="E31" s="19">
        <v>13015</v>
      </c>
      <c r="F31" s="19">
        <v>13275</v>
      </c>
      <c r="G31" s="19">
        <v>13720</v>
      </c>
      <c r="H31" s="19">
        <v>13945</v>
      </c>
      <c r="I31" s="19">
        <v>13935</v>
      </c>
      <c r="J31" s="19">
        <v>13805</v>
      </c>
      <c r="K31" s="19">
        <v>13645</v>
      </c>
      <c r="L31" s="19">
        <v>13730</v>
      </c>
      <c r="M31" s="18">
        <v>13660</v>
      </c>
      <c r="N31" s="18">
        <v>13285</v>
      </c>
      <c r="O31" s="18">
        <v>12895</v>
      </c>
      <c r="P31" s="18">
        <v>12410</v>
      </c>
      <c r="Q31" s="18">
        <v>12325</v>
      </c>
    </row>
    <row r="32" spans="1:17" x14ac:dyDescent="0.35">
      <c r="A32" s="16" t="s">
        <v>47</v>
      </c>
      <c r="B32" s="17" t="s">
        <v>29</v>
      </c>
      <c r="C32" s="19">
        <v>3550</v>
      </c>
      <c r="D32" s="19">
        <v>3540</v>
      </c>
      <c r="E32" s="19">
        <v>3650</v>
      </c>
      <c r="F32" s="19">
        <v>3640</v>
      </c>
      <c r="G32" s="19">
        <v>3760</v>
      </c>
      <c r="H32" s="19">
        <v>3845</v>
      </c>
      <c r="I32" s="19">
        <v>3880</v>
      </c>
      <c r="J32" s="19">
        <v>3875</v>
      </c>
      <c r="K32" s="19">
        <v>3875</v>
      </c>
      <c r="L32" s="19">
        <v>3890</v>
      </c>
      <c r="M32" s="18">
        <v>3880</v>
      </c>
      <c r="N32" s="18">
        <v>3840</v>
      </c>
      <c r="O32" s="18">
        <v>3830</v>
      </c>
      <c r="P32" s="18">
        <v>3750</v>
      </c>
      <c r="Q32" s="18">
        <v>3710</v>
      </c>
    </row>
    <row r="33" spans="1:17" x14ac:dyDescent="0.35">
      <c r="A33" s="16" t="s">
        <v>47</v>
      </c>
      <c r="B33" s="17" t="s">
        <v>24</v>
      </c>
      <c r="C33" s="19">
        <v>3840</v>
      </c>
      <c r="D33" s="19">
        <v>3800</v>
      </c>
      <c r="E33" s="19">
        <v>3870</v>
      </c>
      <c r="F33" s="19">
        <v>3815</v>
      </c>
      <c r="G33" s="19">
        <v>3870</v>
      </c>
      <c r="H33" s="19">
        <v>3835</v>
      </c>
      <c r="I33" s="19">
        <v>3825</v>
      </c>
      <c r="J33" s="19">
        <v>3865</v>
      </c>
      <c r="K33" s="19">
        <v>3790</v>
      </c>
      <c r="L33" s="19">
        <v>3780</v>
      </c>
      <c r="M33" s="18">
        <v>3795</v>
      </c>
      <c r="N33" s="18">
        <v>3800</v>
      </c>
      <c r="O33" s="18">
        <v>3890</v>
      </c>
      <c r="P33" s="18">
        <v>3870</v>
      </c>
      <c r="Q33" s="18">
        <v>3845</v>
      </c>
    </row>
    <row r="34" spans="1:17" x14ac:dyDescent="0.35">
      <c r="A34" s="16" t="s">
        <v>47</v>
      </c>
      <c r="B34" s="17" t="s">
        <v>25</v>
      </c>
      <c r="C34" s="19">
        <v>14230</v>
      </c>
      <c r="D34" s="19">
        <v>14315</v>
      </c>
      <c r="E34" s="19">
        <v>15005</v>
      </c>
      <c r="F34" s="19">
        <v>15250</v>
      </c>
      <c r="G34" s="19">
        <v>16135</v>
      </c>
      <c r="H34" s="19">
        <v>16730</v>
      </c>
      <c r="I34" s="19">
        <v>17530</v>
      </c>
      <c r="J34" s="19">
        <v>17955</v>
      </c>
      <c r="K34" s="19">
        <v>18045</v>
      </c>
      <c r="L34" s="19">
        <v>18620</v>
      </c>
      <c r="M34" s="18">
        <v>18820</v>
      </c>
      <c r="N34" s="18">
        <v>18155</v>
      </c>
      <c r="O34" s="18">
        <v>17660</v>
      </c>
      <c r="P34" s="18">
        <v>17405</v>
      </c>
      <c r="Q34" s="18">
        <v>17440</v>
      </c>
    </row>
    <row r="35" spans="1:17" x14ac:dyDescent="0.35">
      <c r="A35" s="16" t="s">
        <v>47</v>
      </c>
      <c r="B35" s="17" t="s">
        <v>2</v>
      </c>
      <c r="C35" s="19">
        <v>1035</v>
      </c>
      <c r="D35" s="19">
        <v>1025</v>
      </c>
      <c r="E35" s="19">
        <v>1035</v>
      </c>
      <c r="F35" s="19">
        <v>1010</v>
      </c>
      <c r="G35" s="19">
        <v>1080</v>
      </c>
      <c r="H35" s="19">
        <v>1120</v>
      </c>
      <c r="I35" s="19">
        <v>1135</v>
      </c>
      <c r="J35" s="19">
        <v>1130</v>
      </c>
      <c r="K35" s="19">
        <v>1120</v>
      </c>
      <c r="L35" s="19">
        <v>1105</v>
      </c>
      <c r="M35" s="18">
        <v>1090</v>
      </c>
      <c r="N35" s="18">
        <v>1070</v>
      </c>
      <c r="O35" s="18">
        <v>1065</v>
      </c>
      <c r="P35" s="18">
        <v>1070</v>
      </c>
      <c r="Q35" s="18">
        <v>1065</v>
      </c>
    </row>
    <row r="36" spans="1:17" x14ac:dyDescent="0.35">
      <c r="A36" s="16" t="s">
        <v>47</v>
      </c>
      <c r="B36" s="17" t="s">
        <v>3</v>
      </c>
      <c r="C36" s="19">
        <v>6345</v>
      </c>
      <c r="D36" s="19">
        <v>6240</v>
      </c>
      <c r="E36" s="19">
        <v>6300</v>
      </c>
      <c r="F36" s="19">
        <v>6185</v>
      </c>
      <c r="G36" s="19">
        <v>6325</v>
      </c>
      <c r="H36" s="19">
        <v>6320</v>
      </c>
      <c r="I36" s="19">
        <v>6250</v>
      </c>
      <c r="J36" s="19">
        <v>6225</v>
      </c>
      <c r="K36" s="19">
        <v>6220</v>
      </c>
      <c r="L36" s="19">
        <v>6265</v>
      </c>
      <c r="M36" s="18">
        <v>6225</v>
      </c>
      <c r="N36" s="18">
        <v>6175</v>
      </c>
      <c r="O36" s="18">
        <v>6235</v>
      </c>
      <c r="P36" s="18">
        <v>6200</v>
      </c>
      <c r="Q36" s="18">
        <v>6235</v>
      </c>
    </row>
    <row r="37" spans="1:17" x14ac:dyDescent="0.35">
      <c r="A37" s="16" t="s">
        <v>47</v>
      </c>
      <c r="B37" s="17" t="s">
        <v>30</v>
      </c>
      <c r="C37" s="19">
        <v>2830</v>
      </c>
      <c r="D37" s="19">
        <v>2770</v>
      </c>
      <c r="E37" s="19">
        <v>2855</v>
      </c>
      <c r="F37" s="19">
        <v>2900</v>
      </c>
      <c r="G37" s="19">
        <v>3035</v>
      </c>
      <c r="H37" s="19">
        <v>3165</v>
      </c>
      <c r="I37" s="19">
        <v>3170</v>
      </c>
      <c r="J37" s="19">
        <v>3250</v>
      </c>
      <c r="K37" s="19">
        <v>3185</v>
      </c>
      <c r="L37" s="19">
        <v>3260</v>
      </c>
      <c r="M37" s="18">
        <v>3325</v>
      </c>
      <c r="N37" s="18">
        <v>3380</v>
      </c>
      <c r="O37" s="18">
        <v>3420</v>
      </c>
      <c r="P37" s="18">
        <v>3380</v>
      </c>
      <c r="Q37" s="18">
        <v>3410</v>
      </c>
    </row>
    <row r="38" spans="1:17" x14ac:dyDescent="0.35">
      <c r="A38" s="16" t="s">
        <v>47</v>
      </c>
      <c r="B38" s="17" t="s">
        <v>4</v>
      </c>
      <c r="C38" s="19">
        <v>2840</v>
      </c>
      <c r="D38" s="19">
        <v>2800</v>
      </c>
      <c r="E38" s="19">
        <v>2880</v>
      </c>
      <c r="F38" s="19">
        <v>2860</v>
      </c>
      <c r="G38" s="19">
        <v>2955</v>
      </c>
      <c r="H38" s="19">
        <v>3060</v>
      </c>
      <c r="I38" s="19">
        <v>3110</v>
      </c>
      <c r="J38" s="19">
        <v>3190</v>
      </c>
      <c r="K38" s="19">
        <v>3155</v>
      </c>
      <c r="L38" s="19">
        <v>3170</v>
      </c>
      <c r="M38" s="18">
        <v>3245</v>
      </c>
      <c r="N38" s="18">
        <v>3175</v>
      </c>
      <c r="O38" s="18">
        <v>3195</v>
      </c>
      <c r="P38" s="18">
        <v>3150</v>
      </c>
      <c r="Q38" s="18">
        <v>3110</v>
      </c>
    </row>
    <row r="39" spans="1:17" x14ac:dyDescent="0.35">
      <c r="A39" s="16" t="s">
        <v>47</v>
      </c>
      <c r="B39" s="17" t="s">
        <v>32</v>
      </c>
      <c r="C39" s="19">
        <v>2505</v>
      </c>
      <c r="D39" s="19">
        <v>2510</v>
      </c>
      <c r="E39" s="19">
        <v>2600</v>
      </c>
      <c r="F39" s="19">
        <v>2575</v>
      </c>
      <c r="G39" s="19">
        <v>2725</v>
      </c>
      <c r="H39" s="19">
        <v>2805</v>
      </c>
      <c r="I39" s="19">
        <v>2955</v>
      </c>
      <c r="J39" s="19">
        <v>2990</v>
      </c>
      <c r="K39" s="19">
        <v>2960</v>
      </c>
      <c r="L39" s="19">
        <v>2975</v>
      </c>
      <c r="M39" s="18">
        <v>2920</v>
      </c>
      <c r="N39" s="18">
        <v>2870</v>
      </c>
      <c r="O39" s="18">
        <v>2795</v>
      </c>
      <c r="P39" s="18">
        <v>2760</v>
      </c>
      <c r="Q39" s="18">
        <v>2750</v>
      </c>
    </row>
    <row r="40" spans="1:17" x14ac:dyDescent="0.35">
      <c r="A40" s="16" t="s">
        <v>47</v>
      </c>
      <c r="B40" s="17" t="s">
        <v>5</v>
      </c>
      <c r="C40" s="19">
        <v>2625</v>
      </c>
      <c r="D40" s="19">
        <v>2620</v>
      </c>
      <c r="E40" s="19">
        <v>2730</v>
      </c>
      <c r="F40" s="19">
        <v>2805</v>
      </c>
      <c r="G40" s="19">
        <v>2885</v>
      </c>
      <c r="H40" s="19">
        <v>2910</v>
      </c>
      <c r="I40" s="19">
        <v>3045</v>
      </c>
      <c r="J40" s="19">
        <v>3100</v>
      </c>
      <c r="K40" s="19">
        <v>3120</v>
      </c>
      <c r="L40" s="19">
        <v>3170</v>
      </c>
      <c r="M40" s="18">
        <v>3165</v>
      </c>
      <c r="N40" s="18">
        <v>3115</v>
      </c>
      <c r="O40" s="18">
        <v>3085</v>
      </c>
      <c r="P40" s="18">
        <v>3070</v>
      </c>
      <c r="Q40" s="18">
        <v>3110</v>
      </c>
    </row>
    <row r="41" spans="1:17" x14ac:dyDescent="0.35">
      <c r="A41" s="16" t="s">
        <v>47</v>
      </c>
      <c r="B41" s="17" t="s">
        <v>6</v>
      </c>
      <c r="C41" s="19">
        <v>2160</v>
      </c>
      <c r="D41" s="19">
        <v>2145</v>
      </c>
      <c r="E41" s="19">
        <v>2280</v>
      </c>
      <c r="F41" s="19">
        <v>2280</v>
      </c>
      <c r="G41" s="19">
        <v>2415</v>
      </c>
      <c r="H41" s="19">
        <v>2480</v>
      </c>
      <c r="I41" s="19">
        <v>2565</v>
      </c>
      <c r="J41" s="19">
        <v>2635</v>
      </c>
      <c r="K41" s="19">
        <v>2615</v>
      </c>
      <c r="L41" s="19">
        <v>2635</v>
      </c>
      <c r="M41" s="18">
        <v>2610</v>
      </c>
      <c r="N41" s="18">
        <v>2630</v>
      </c>
      <c r="O41" s="18">
        <v>2615</v>
      </c>
      <c r="P41" s="18">
        <v>2575</v>
      </c>
      <c r="Q41" s="18">
        <v>2620</v>
      </c>
    </row>
    <row r="42" spans="1:17" x14ac:dyDescent="0.35">
      <c r="A42" s="16" t="s">
        <v>47</v>
      </c>
      <c r="B42" s="17" t="s">
        <v>8</v>
      </c>
      <c r="C42" s="19">
        <v>3190</v>
      </c>
      <c r="D42" s="19">
        <v>3175</v>
      </c>
      <c r="E42" s="19">
        <v>3285</v>
      </c>
      <c r="F42" s="19">
        <v>3350</v>
      </c>
      <c r="G42" s="19">
        <v>3505</v>
      </c>
      <c r="H42" s="19">
        <v>3590</v>
      </c>
      <c r="I42" s="19">
        <v>3700</v>
      </c>
      <c r="J42" s="19">
        <v>3740</v>
      </c>
      <c r="K42" s="19">
        <v>3675</v>
      </c>
      <c r="L42" s="19">
        <v>3680</v>
      </c>
      <c r="M42" s="18">
        <v>3695</v>
      </c>
      <c r="N42" s="18">
        <v>3630</v>
      </c>
      <c r="O42" s="18">
        <v>3525</v>
      </c>
      <c r="P42" s="18">
        <v>3475</v>
      </c>
      <c r="Q42" s="18">
        <v>3495</v>
      </c>
    </row>
    <row r="43" spans="1:17" x14ac:dyDescent="0.35">
      <c r="A43" s="16" t="s">
        <v>47</v>
      </c>
      <c r="B43" s="17" t="s">
        <v>9</v>
      </c>
      <c r="C43" s="19">
        <v>8190</v>
      </c>
      <c r="D43" s="19">
        <v>8055</v>
      </c>
      <c r="E43" s="19">
        <v>8345</v>
      </c>
      <c r="F43" s="19">
        <v>8275</v>
      </c>
      <c r="G43" s="19">
        <v>8635</v>
      </c>
      <c r="H43" s="19">
        <v>8885</v>
      </c>
      <c r="I43" s="19">
        <v>9080</v>
      </c>
      <c r="J43" s="19">
        <v>9415</v>
      </c>
      <c r="K43" s="19">
        <v>9590</v>
      </c>
      <c r="L43" s="19">
        <v>9650</v>
      </c>
      <c r="M43" s="18">
        <v>9745</v>
      </c>
      <c r="N43" s="18">
        <v>9395</v>
      </c>
      <c r="O43" s="18">
        <v>8945</v>
      </c>
      <c r="P43" s="18">
        <v>8840</v>
      </c>
      <c r="Q43" s="18">
        <v>8780</v>
      </c>
    </row>
    <row r="44" spans="1:17" x14ac:dyDescent="0.35">
      <c r="A44" s="16" t="s">
        <v>47</v>
      </c>
      <c r="B44" s="17" t="s">
        <v>33</v>
      </c>
      <c r="C44" s="19">
        <v>14565</v>
      </c>
      <c r="D44" s="19">
        <v>14475</v>
      </c>
      <c r="E44" s="19">
        <v>15020</v>
      </c>
      <c r="F44" s="19">
        <v>14975</v>
      </c>
      <c r="G44" s="19">
        <v>15730</v>
      </c>
      <c r="H44" s="19">
        <v>16230</v>
      </c>
      <c r="I44" s="19">
        <v>16900</v>
      </c>
      <c r="J44" s="19">
        <v>17630</v>
      </c>
      <c r="K44" s="19">
        <v>17935</v>
      </c>
      <c r="L44" s="19">
        <v>18425</v>
      </c>
      <c r="M44" s="18">
        <v>18875</v>
      </c>
      <c r="N44" s="18">
        <v>18950</v>
      </c>
      <c r="O44" s="18">
        <v>19090</v>
      </c>
      <c r="P44" s="18">
        <v>18960</v>
      </c>
      <c r="Q44" s="18">
        <v>19075</v>
      </c>
    </row>
    <row r="45" spans="1:17" x14ac:dyDescent="0.35">
      <c r="A45" s="16" t="s">
        <v>47</v>
      </c>
      <c r="B45" s="17" t="s">
        <v>10</v>
      </c>
      <c r="C45" s="19">
        <v>10070</v>
      </c>
      <c r="D45" s="19">
        <v>10005</v>
      </c>
      <c r="E45" s="19">
        <v>10290</v>
      </c>
      <c r="F45" s="19">
        <v>10270</v>
      </c>
      <c r="G45" s="19">
        <v>10490</v>
      </c>
      <c r="H45" s="19">
        <v>10600</v>
      </c>
      <c r="I45" s="19">
        <v>10740</v>
      </c>
      <c r="J45" s="19">
        <v>10635</v>
      </c>
      <c r="K45" s="19">
        <v>10660</v>
      </c>
      <c r="L45" s="19">
        <v>10830</v>
      </c>
      <c r="M45" s="18">
        <v>10695</v>
      </c>
      <c r="N45" s="18">
        <v>10650</v>
      </c>
      <c r="O45" s="18">
        <v>10675</v>
      </c>
      <c r="P45" s="18">
        <v>10575</v>
      </c>
      <c r="Q45" s="18">
        <v>10695</v>
      </c>
    </row>
    <row r="46" spans="1:17" x14ac:dyDescent="0.35">
      <c r="A46" s="16" t="s">
        <v>47</v>
      </c>
      <c r="B46" s="17" t="s">
        <v>11</v>
      </c>
      <c r="C46" s="19">
        <v>1460</v>
      </c>
      <c r="D46" s="19">
        <v>1425</v>
      </c>
      <c r="E46" s="19">
        <v>1500</v>
      </c>
      <c r="F46" s="19">
        <v>1485</v>
      </c>
      <c r="G46" s="19">
        <v>1545</v>
      </c>
      <c r="H46" s="19">
        <v>1570</v>
      </c>
      <c r="I46" s="19">
        <v>1625</v>
      </c>
      <c r="J46" s="19">
        <v>1655</v>
      </c>
      <c r="K46" s="19">
        <v>1615</v>
      </c>
      <c r="L46" s="19">
        <v>1590</v>
      </c>
      <c r="M46" s="18">
        <v>1575</v>
      </c>
      <c r="N46" s="18">
        <v>1545</v>
      </c>
      <c r="O46" s="18">
        <v>1500</v>
      </c>
      <c r="P46" s="18">
        <v>1490</v>
      </c>
      <c r="Q46" s="18">
        <v>1460</v>
      </c>
    </row>
    <row r="47" spans="1:17" x14ac:dyDescent="0.35">
      <c r="A47" s="16" t="s">
        <v>47</v>
      </c>
      <c r="B47" s="17" t="s">
        <v>12</v>
      </c>
      <c r="C47" s="19">
        <v>1955</v>
      </c>
      <c r="D47" s="19">
        <v>1960</v>
      </c>
      <c r="E47" s="19">
        <v>1990</v>
      </c>
      <c r="F47" s="19">
        <v>2015</v>
      </c>
      <c r="G47" s="19">
        <v>2105</v>
      </c>
      <c r="H47" s="19">
        <v>2185</v>
      </c>
      <c r="I47" s="19">
        <v>2245</v>
      </c>
      <c r="J47" s="19">
        <v>2325</v>
      </c>
      <c r="K47" s="19">
        <v>2330</v>
      </c>
      <c r="L47" s="19">
        <v>2380</v>
      </c>
      <c r="M47" s="18">
        <v>2445</v>
      </c>
      <c r="N47" s="18">
        <v>2425</v>
      </c>
      <c r="O47" s="18">
        <v>2470</v>
      </c>
      <c r="P47" s="18">
        <v>2475</v>
      </c>
      <c r="Q47" s="18">
        <v>2515</v>
      </c>
    </row>
    <row r="48" spans="1:17" x14ac:dyDescent="0.35">
      <c r="A48" s="16" t="s">
        <v>47</v>
      </c>
      <c r="B48" s="17" t="s">
        <v>13</v>
      </c>
      <c r="C48" s="19">
        <v>2995</v>
      </c>
      <c r="D48" s="19">
        <v>2950</v>
      </c>
      <c r="E48" s="19">
        <v>3015</v>
      </c>
      <c r="F48" s="19">
        <v>3005</v>
      </c>
      <c r="G48" s="19">
        <v>3050</v>
      </c>
      <c r="H48" s="19">
        <v>3105</v>
      </c>
      <c r="I48" s="19">
        <v>3165</v>
      </c>
      <c r="J48" s="19">
        <v>3180</v>
      </c>
      <c r="K48" s="19">
        <v>3170</v>
      </c>
      <c r="L48" s="19">
        <v>3230</v>
      </c>
      <c r="M48" s="18">
        <v>3235</v>
      </c>
      <c r="N48" s="18">
        <v>3160</v>
      </c>
      <c r="O48" s="18">
        <v>3105</v>
      </c>
      <c r="P48" s="18">
        <v>3105</v>
      </c>
      <c r="Q48" s="18">
        <v>3075</v>
      </c>
    </row>
    <row r="49" spans="1:17" x14ac:dyDescent="0.35">
      <c r="A49" s="16" t="s">
        <v>47</v>
      </c>
      <c r="B49" s="17" t="s">
        <v>7</v>
      </c>
      <c r="C49" s="19">
        <v>1070</v>
      </c>
      <c r="D49" s="19">
        <v>1035</v>
      </c>
      <c r="E49" s="19">
        <v>1090</v>
      </c>
      <c r="F49" s="19">
        <v>1090</v>
      </c>
      <c r="G49" s="19">
        <v>1120</v>
      </c>
      <c r="H49" s="19">
        <v>1170</v>
      </c>
      <c r="I49" s="19">
        <v>1155</v>
      </c>
      <c r="J49" s="19">
        <v>1155</v>
      </c>
      <c r="K49" s="19">
        <v>1180</v>
      </c>
      <c r="L49" s="19">
        <v>1175</v>
      </c>
      <c r="M49" s="18">
        <v>1175</v>
      </c>
      <c r="N49" s="18">
        <v>1180</v>
      </c>
      <c r="O49" s="18">
        <v>1180</v>
      </c>
      <c r="P49" s="18">
        <v>1185</v>
      </c>
      <c r="Q49" s="18">
        <v>1205</v>
      </c>
    </row>
    <row r="50" spans="1:17" x14ac:dyDescent="0.35">
      <c r="A50" s="16" t="s">
        <v>47</v>
      </c>
      <c r="B50" s="17" t="s">
        <v>14</v>
      </c>
      <c r="C50" s="19">
        <v>2915</v>
      </c>
      <c r="D50" s="19">
        <v>2820</v>
      </c>
      <c r="E50" s="19">
        <v>2940</v>
      </c>
      <c r="F50" s="19">
        <v>2885</v>
      </c>
      <c r="G50" s="19">
        <v>3035</v>
      </c>
      <c r="H50" s="19">
        <v>3120</v>
      </c>
      <c r="I50" s="19">
        <v>3145</v>
      </c>
      <c r="J50" s="19">
        <v>3260</v>
      </c>
      <c r="K50" s="19">
        <v>3210</v>
      </c>
      <c r="L50" s="19">
        <v>3210</v>
      </c>
      <c r="M50" s="18">
        <v>3240</v>
      </c>
      <c r="N50" s="18">
        <v>3215</v>
      </c>
      <c r="O50" s="18">
        <v>3060</v>
      </c>
      <c r="P50" s="18">
        <v>3010</v>
      </c>
      <c r="Q50" s="18">
        <v>2980</v>
      </c>
    </row>
    <row r="51" spans="1:17" x14ac:dyDescent="0.35">
      <c r="A51" s="16" t="s">
        <v>47</v>
      </c>
      <c r="B51" s="17" t="s">
        <v>31</v>
      </c>
      <c r="C51" s="19">
        <v>5965</v>
      </c>
      <c r="D51" s="19">
        <v>5945</v>
      </c>
      <c r="E51" s="19">
        <v>6220</v>
      </c>
      <c r="F51" s="19">
        <v>6240</v>
      </c>
      <c r="G51" s="19">
        <v>6555</v>
      </c>
      <c r="H51" s="19">
        <v>6785</v>
      </c>
      <c r="I51" s="19">
        <v>7070</v>
      </c>
      <c r="J51" s="19">
        <v>7355</v>
      </c>
      <c r="K51" s="19">
        <v>7275</v>
      </c>
      <c r="L51" s="19">
        <v>7425</v>
      </c>
      <c r="M51" s="18">
        <v>7535</v>
      </c>
      <c r="N51" s="18">
        <v>7505</v>
      </c>
      <c r="O51" s="18">
        <v>7565</v>
      </c>
      <c r="P51" s="18">
        <v>7475</v>
      </c>
      <c r="Q51" s="18">
        <v>7530</v>
      </c>
    </row>
    <row r="52" spans="1:17" x14ac:dyDescent="0.35">
      <c r="A52" s="16" t="s">
        <v>47</v>
      </c>
      <c r="B52" s="17" t="s">
        <v>15</v>
      </c>
      <c r="C52" s="19">
        <v>1460</v>
      </c>
      <c r="D52" s="19">
        <v>1440</v>
      </c>
      <c r="E52" s="19">
        <v>1460</v>
      </c>
      <c r="F52" s="19">
        <v>1430</v>
      </c>
      <c r="G52" s="19">
        <v>1475</v>
      </c>
      <c r="H52" s="19">
        <v>1480</v>
      </c>
      <c r="I52" s="19">
        <v>1460</v>
      </c>
      <c r="J52" s="19">
        <v>1465</v>
      </c>
      <c r="K52" s="19">
        <v>1490</v>
      </c>
      <c r="L52" s="19">
        <v>1505</v>
      </c>
      <c r="M52" s="18">
        <v>1465</v>
      </c>
      <c r="N52" s="18">
        <v>1440</v>
      </c>
      <c r="O52" s="18">
        <v>1475</v>
      </c>
      <c r="P52" s="18">
        <v>1470</v>
      </c>
      <c r="Q52" s="18">
        <v>1470</v>
      </c>
    </row>
    <row r="53" spans="1:17" x14ac:dyDescent="0.35">
      <c r="A53" s="16" t="s">
        <v>47</v>
      </c>
      <c r="B53" s="17" t="s">
        <v>16</v>
      </c>
      <c r="C53" s="19">
        <v>5725</v>
      </c>
      <c r="D53" s="19">
        <v>5620</v>
      </c>
      <c r="E53" s="19">
        <v>5745</v>
      </c>
      <c r="F53" s="19">
        <v>5705</v>
      </c>
      <c r="G53" s="19">
        <v>5855</v>
      </c>
      <c r="H53" s="19">
        <v>5945</v>
      </c>
      <c r="I53" s="19">
        <v>5965</v>
      </c>
      <c r="J53" s="19">
        <v>6055</v>
      </c>
      <c r="K53" s="19">
        <v>6080</v>
      </c>
      <c r="L53" s="19">
        <v>6095</v>
      </c>
      <c r="M53" s="18">
        <v>6045</v>
      </c>
      <c r="N53" s="18">
        <v>6025</v>
      </c>
      <c r="O53" s="18">
        <v>6085</v>
      </c>
      <c r="P53" s="18">
        <v>6055</v>
      </c>
      <c r="Q53" s="18">
        <v>6105</v>
      </c>
    </row>
    <row r="54" spans="1:17" x14ac:dyDescent="0.35">
      <c r="A54" s="16" t="s">
        <v>47</v>
      </c>
      <c r="B54" s="17" t="s">
        <v>26</v>
      </c>
      <c r="C54" s="19">
        <v>3965</v>
      </c>
      <c r="D54" s="19">
        <v>3915</v>
      </c>
      <c r="E54" s="19">
        <v>4010</v>
      </c>
      <c r="F54" s="19">
        <v>4020</v>
      </c>
      <c r="G54" s="19">
        <v>4175</v>
      </c>
      <c r="H54" s="19">
        <v>4265</v>
      </c>
      <c r="I54" s="19">
        <v>4390</v>
      </c>
      <c r="J54" s="19">
        <v>4490</v>
      </c>
      <c r="K54" s="19">
        <v>4490</v>
      </c>
      <c r="L54" s="19">
        <v>4550</v>
      </c>
      <c r="M54" s="18">
        <v>4595</v>
      </c>
      <c r="N54" s="18">
        <v>4640</v>
      </c>
      <c r="O54" s="18">
        <v>4610</v>
      </c>
      <c r="P54" s="18">
        <v>4545</v>
      </c>
      <c r="Q54" s="18">
        <v>4560</v>
      </c>
    </row>
    <row r="55" spans="1:17" x14ac:dyDescent="0.35">
      <c r="A55" s="16" t="s">
        <v>47</v>
      </c>
      <c r="B55" s="17" t="s">
        <v>17</v>
      </c>
      <c r="C55" s="19">
        <v>4875</v>
      </c>
      <c r="D55" s="19">
        <v>4870</v>
      </c>
      <c r="E55" s="19">
        <v>4945</v>
      </c>
      <c r="F55" s="19">
        <v>4875</v>
      </c>
      <c r="G55" s="19">
        <v>5025</v>
      </c>
      <c r="H55" s="19">
        <v>5005</v>
      </c>
      <c r="I55" s="19">
        <v>5015</v>
      </c>
      <c r="J55" s="19">
        <v>5015</v>
      </c>
      <c r="K55" s="19">
        <v>4990</v>
      </c>
      <c r="L55" s="19">
        <v>4985</v>
      </c>
      <c r="M55" s="18">
        <v>4950</v>
      </c>
      <c r="N55" s="18">
        <v>4940</v>
      </c>
      <c r="O55" s="18">
        <v>5025</v>
      </c>
      <c r="P55" s="18">
        <v>4985</v>
      </c>
      <c r="Q55" s="18">
        <v>4965</v>
      </c>
    </row>
    <row r="56" spans="1:17" x14ac:dyDescent="0.35">
      <c r="A56" s="16" t="s">
        <v>47</v>
      </c>
      <c r="B56" s="17" t="s">
        <v>18</v>
      </c>
      <c r="C56" s="19">
        <v>1265</v>
      </c>
      <c r="D56" s="19">
        <v>1280</v>
      </c>
      <c r="E56" s="19">
        <v>1320</v>
      </c>
      <c r="F56" s="19">
        <v>1345</v>
      </c>
      <c r="G56" s="19">
        <v>1365</v>
      </c>
      <c r="H56" s="19">
        <v>1400</v>
      </c>
      <c r="I56" s="19">
        <v>1440</v>
      </c>
      <c r="J56" s="19">
        <v>1475</v>
      </c>
      <c r="K56" s="19">
        <v>1495</v>
      </c>
      <c r="L56" s="19">
        <v>1485</v>
      </c>
      <c r="M56" s="18">
        <v>1490</v>
      </c>
      <c r="N56" s="18">
        <v>1540</v>
      </c>
      <c r="O56" s="18">
        <v>1570</v>
      </c>
      <c r="P56" s="18">
        <v>1580</v>
      </c>
      <c r="Q56" s="18">
        <v>1565</v>
      </c>
    </row>
    <row r="57" spans="1:17" x14ac:dyDescent="0.35">
      <c r="A57" s="16" t="s">
        <v>47</v>
      </c>
      <c r="B57" s="17" t="s">
        <v>19</v>
      </c>
      <c r="C57" s="19">
        <v>3270</v>
      </c>
      <c r="D57" s="19">
        <v>3245</v>
      </c>
      <c r="E57" s="19">
        <v>3295</v>
      </c>
      <c r="F57" s="19">
        <v>3235</v>
      </c>
      <c r="G57" s="19">
        <v>3295</v>
      </c>
      <c r="H57" s="19">
        <v>3350</v>
      </c>
      <c r="I57" s="19">
        <v>3450</v>
      </c>
      <c r="J57" s="19">
        <v>3520</v>
      </c>
      <c r="K57" s="19">
        <v>3455</v>
      </c>
      <c r="L57" s="19">
        <v>3505</v>
      </c>
      <c r="M57" s="18">
        <v>3415</v>
      </c>
      <c r="N57" s="18">
        <v>3460</v>
      </c>
      <c r="O57" s="18">
        <v>3390</v>
      </c>
      <c r="P57" s="18">
        <v>3425</v>
      </c>
      <c r="Q57" s="18">
        <v>3440</v>
      </c>
    </row>
    <row r="58" spans="1:17" x14ac:dyDescent="0.35">
      <c r="A58" s="16" t="s">
        <v>47</v>
      </c>
      <c r="B58" s="17" t="s">
        <v>20</v>
      </c>
      <c r="C58" s="19">
        <v>7635</v>
      </c>
      <c r="D58" s="19">
        <v>7510</v>
      </c>
      <c r="E58" s="19">
        <v>7745</v>
      </c>
      <c r="F58" s="19">
        <v>7700</v>
      </c>
      <c r="G58" s="19">
        <v>8115</v>
      </c>
      <c r="H58" s="19">
        <v>8340</v>
      </c>
      <c r="I58" s="19">
        <v>8585</v>
      </c>
      <c r="J58" s="19">
        <v>8795</v>
      </c>
      <c r="K58" s="19">
        <v>8780</v>
      </c>
      <c r="L58" s="19">
        <v>8930</v>
      </c>
      <c r="M58" s="18">
        <v>8915</v>
      </c>
      <c r="N58" s="18">
        <v>8875</v>
      </c>
      <c r="O58" s="18">
        <v>8875</v>
      </c>
      <c r="P58" s="18">
        <v>8860</v>
      </c>
      <c r="Q58" s="18">
        <v>8895</v>
      </c>
    </row>
    <row r="59" spans="1:17" x14ac:dyDescent="0.35">
      <c r="A59" s="16" t="s">
        <v>47</v>
      </c>
      <c r="B59" s="17" t="s">
        <v>21</v>
      </c>
      <c r="C59" s="19">
        <v>3480</v>
      </c>
      <c r="D59" s="19">
        <v>3495</v>
      </c>
      <c r="E59" s="19">
        <v>3575</v>
      </c>
      <c r="F59" s="19">
        <v>3540</v>
      </c>
      <c r="G59" s="19">
        <v>3665</v>
      </c>
      <c r="H59" s="19">
        <v>3745</v>
      </c>
      <c r="I59" s="19">
        <v>3810</v>
      </c>
      <c r="J59" s="19">
        <v>3770</v>
      </c>
      <c r="K59" s="19">
        <v>3740</v>
      </c>
      <c r="L59" s="19">
        <v>3775</v>
      </c>
      <c r="M59" s="18">
        <v>3810</v>
      </c>
      <c r="N59" s="18">
        <v>3780</v>
      </c>
      <c r="O59" s="18">
        <v>3755</v>
      </c>
      <c r="P59" s="18">
        <v>3730</v>
      </c>
      <c r="Q59" s="18">
        <v>3725</v>
      </c>
    </row>
    <row r="60" spans="1:17" x14ac:dyDescent="0.35">
      <c r="A60" s="16" t="s">
        <v>47</v>
      </c>
      <c r="B60" s="17" t="s">
        <v>27</v>
      </c>
      <c r="C60" s="19">
        <v>1525</v>
      </c>
      <c r="D60" s="19">
        <v>1525</v>
      </c>
      <c r="E60" s="19">
        <v>1595</v>
      </c>
      <c r="F60" s="19">
        <v>1600</v>
      </c>
      <c r="G60" s="19">
        <v>1665</v>
      </c>
      <c r="H60" s="19">
        <v>1700</v>
      </c>
      <c r="I60" s="19">
        <v>1780</v>
      </c>
      <c r="J60" s="19">
        <v>1820</v>
      </c>
      <c r="K60" s="19">
        <v>1790</v>
      </c>
      <c r="L60" s="19">
        <v>1785</v>
      </c>
      <c r="M60" s="18">
        <v>1925</v>
      </c>
      <c r="N60" s="18">
        <v>1925</v>
      </c>
      <c r="O60" s="18">
        <v>1780</v>
      </c>
      <c r="P60" s="18">
        <v>1765</v>
      </c>
      <c r="Q60" s="18">
        <v>1765</v>
      </c>
    </row>
    <row r="61" spans="1:17" x14ac:dyDescent="0.35">
      <c r="A61" s="16" t="s">
        <v>47</v>
      </c>
      <c r="B61" s="17" t="s">
        <v>28</v>
      </c>
      <c r="C61" s="19">
        <v>3800</v>
      </c>
      <c r="D61" s="19">
        <v>3735</v>
      </c>
      <c r="E61" s="19">
        <v>3835</v>
      </c>
      <c r="F61" s="19">
        <v>3865</v>
      </c>
      <c r="G61" s="19">
        <v>4095</v>
      </c>
      <c r="H61" s="19">
        <v>4195</v>
      </c>
      <c r="I61" s="19">
        <v>4390</v>
      </c>
      <c r="J61" s="19">
        <v>4480</v>
      </c>
      <c r="K61" s="19">
        <v>4520</v>
      </c>
      <c r="L61" s="19">
        <v>4645</v>
      </c>
      <c r="M61" s="18">
        <v>4595</v>
      </c>
      <c r="N61" s="18">
        <v>4565</v>
      </c>
      <c r="O61" s="18">
        <v>4485</v>
      </c>
      <c r="P61" s="18">
        <v>4460</v>
      </c>
      <c r="Q61" s="18">
        <v>4550</v>
      </c>
    </row>
    <row r="62" spans="1:17" ht="29.15" customHeight="1" x14ac:dyDescent="0.35">
      <c r="A62" s="17" t="s">
        <v>182</v>
      </c>
      <c r="B62" s="17" t="s">
        <v>54</v>
      </c>
      <c r="C62" s="20" t="s">
        <v>190</v>
      </c>
      <c r="D62" s="20" t="s">
        <v>190</v>
      </c>
      <c r="E62" s="20" t="s">
        <v>190</v>
      </c>
      <c r="F62" s="20" t="s">
        <v>190</v>
      </c>
      <c r="G62" s="20" t="s">
        <v>190</v>
      </c>
      <c r="H62" s="20">
        <v>18310</v>
      </c>
      <c r="I62" s="20">
        <v>18155</v>
      </c>
      <c r="J62" s="20">
        <v>17730</v>
      </c>
      <c r="K62" s="20">
        <v>17425</v>
      </c>
      <c r="L62" s="20">
        <v>17570</v>
      </c>
      <c r="M62" s="18">
        <v>17435</v>
      </c>
      <c r="N62" s="18">
        <v>16850</v>
      </c>
      <c r="O62" s="18">
        <v>16100</v>
      </c>
      <c r="P62" s="18">
        <v>15555</v>
      </c>
      <c r="Q62" s="18">
        <v>15645</v>
      </c>
    </row>
    <row r="63" spans="1:17" x14ac:dyDescent="0.35">
      <c r="A63" s="16" t="s">
        <v>182</v>
      </c>
      <c r="B63" s="16" t="s">
        <v>55</v>
      </c>
      <c r="C63" s="20" t="s">
        <v>190</v>
      </c>
      <c r="D63" s="20" t="s">
        <v>190</v>
      </c>
      <c r="E63" s="20" t="s">
        <v>190</v>
      </c>
      <c r="F63" s="20" t="s">
        <v>190</v>
      </c>
      <c r="G63" s="20" t="s">
        <v>190</v>
      </c>
      <c r="H63" s="20">
        <v>970</v>
      </c>
      <c r="I63" s="20">
        <v>955</v>
      </c>
      <c r="J63" s="20">
        <v>935</v>
      </c>
      <c r="K63" s="20">
        <v>910</v>
      </c>
      <c r="L63" s="20">
        <v>935</v>
      </c>
      <c r="M63" s="18">
        <v>915</v>
      </c>
      <c r="N63" s="18">
        <v>930</v>
      </c>
      <c r="O63" s="18">
        <v>855</v>
      </c>
      <c r="P63" s="18">
        <v>805</v>
      </c>
      <c r="Q63" s="18">
        <v>805</v>
      </c>
    </row>
    <row r="64" spans="1:17" x14ac:dyDescent="0.35">
      <c r="A64" s="16" t="s">
        <v>182</v>
      </c>
      <c r="B64" s="16" t="s">
        <v>56</v>
      </c>
      <c r="C64" s="20" t="s">
        <v>190</v>
      </c>
      <c r="D64" s="20" t="s">
        <v>190</v>
      </c>
      <c r="E64" s="20" t="s">
        <v>190</v>
      </c>
      <c r="F64" s="20" t="s">
        <v>190</v>
      </c>
      <c r="G64" s="20" t="s">
        <v>190</v>
      </c>
      <c r="H64" s="20">
        <v>1355</v>
      </c>
      <c r="I64" s="20">
        <v>1345</v>
      </c>
      <c r="J64" s="20">
        <v>1315</v>
      </c>
      <c r="K64" s="20">
        <v>1315</v>
      </c>
      <c r="L64" s="20">
        <v>1325</v>
      </c>
      <c r="M64" s="18">
        <v>1335</v>
      </c>
      <c r="N64" s="18">
        <v>1330</v>
      </c>
      <c r="O64" s="18">
        <v>1300</v>
      </c>
      <c r="P64" s="18">
        <v>1250</v>
      </c>
      <c r="Q64" s="18">
        <v>1235</v>
      </c>
    </row>
    <row r="65" spans="1:17" x14ac:dyDescent="0.35">
      <c r="A65" s="16" t="s">
        <v>182</v>
      </c>
      <c r="B65" s="16" t="s">
        <v>57</v>
      </c>
      <c r="C65" s="20" t="s">
        <v>190</v>
      </c>
      <c r="D65" s="20" t="s">
        <v>190</v>
      </c>
      <c r="E65" s="20" t="s">
        <v>190</v>
      </c>
      <c r="F65" s="20" t="s">
        <v>190</v>
      </c>
      <c r="G65" s="20" t="s">
        <v>190</v>
      </c>
      <c r="H65" s="20">
        <v>705</v>
      </c>
      <c r="I65" s="20">
        <v>715</v>
      </c>
      <c r="J65" s="20">
        <v>705</v>
      </c>
      <c r="K65" s="20">
        <v>705</v>
      </c>
      <c r="L65" s="20">
        <v>715</v>
      </c>
      <c r="M65" s="18">
        <v>690</v>
      </c>
      <c r="N65" s="18">
        <v>690</v>
      </c>
      <c r="O65" s="18">
        <v>720</v>
      </c>
      <c r="P65" s="18">
        <v>710</v>
      </c>
      <c r="Q65" s="18">
        <v>710</v>
      </c>
    </row>
    <row r="66" spans="1:17" x14ac:dyDescent="0.35">
      <c r="A66" s="16" t="s">
        <v>182</v>
      </c>
      <c r="B66" s="16" t="s">
        <v>58</v>
      </c>
      <c r="C66" s="20" t="s">
        <v>190</v>
      </c>
      <c r="D66" s="20" t="s">
        <v>190</v>
      </c>
      <c r="E66" s="20" t="s">
        <v>190</v>
      </c>
      <c r="F66" s="20" t="s">
        <v>190</v>
      </c>
      <c r="G66" s="20" t="s">
        <v>190</v>
      </c>
      <c r="H66" s="20">
        <v>3865</v>
      </c>
      <c r="I66" s="20">
        <v>3970</v>
      </c>
      <c r="J66" s="20">
        <v>4050</v>
      </c>
      <c r="K66" s="20">
        <v>4020</v>
      </c>
      <c r="L66" s="20">
        <v>4070</v>
      </c>
      <c r="M66" s="18">
        <v>4045</v>
      </c>
      <c r="N66" s="18">
        <v>4020</v>
      </c>
      <c r="O66" s="18">
        <v>3955</v>
      </c>
      <c r="P66" s="18">
        <v>3975</v>
      </c>
      <c r="Q66" s="18">
        <v>3985</v>
      </c>
    </row>
    <row r="67" spans="1:17" x14ac:dyDescent="0.35">
      <c r="A67" s="16" t="s">
        <v>182</v>
      </c>
      <c r="B67" s="16" t="s">
        <v>96</v>
      </c>
      <c r="C67" s="20" t="s">
        <v>190</v>
      </c>
      <c r="D67" s="20" t="s">
        <v>190</v>
      </c>
      <c r="E67" s="20" t="s">
        <v>190</v>
      </c>
      <c r="F67" s="20" t="s">
        <v>190</v>
      </c>
      <c r="G67" s="20" t="s">
        <v>190</v>
      </c>
      <c r="H67" s="20">
        <v>935</v>
      </c>
      <c r="I67" s="20">
        <v>910</v>
      </c>
      <c r="J67" s="20">
        <v>925</v>
      </c>
      <c r="K67" s="20">
        <v>910</v>
      </c>
      <c r="L67" s="20">
        <v>910</v>
      </c>
      <c r="M67" s="18">
        <v>890</v>
      </c>
      <c r="N67" s="18">
        <v>880</v>
      </c>
      <c r="O67" s="18">
        <v>895</v>
      </c>
      <c r="P67" s="18">
        <v>900</v>
      </c>
      <c r="Q67" s="18">
        <v>910</v>
      </c>
    </row>
    <row r="68" spans="1:17" x14ac:dyDescent="0.35">
      <c r="A68" s="16" t="s">
        <v>182</v>
      </c>
      <c r="B68" s="16" t="s">
        <v>59</v>
      </c>
      <c r="C68" s="20" t="s">
        <v>190</v>
      </c>
      <c r="D68" s="20" t="s">
        <v>190</v>
      </c>
      <c r="E68" s="20" t="s">
        <v>190</v>
      </c>
      <c r="F68" s="20" t="s">
        <v>190</v>
      </c>
      <c r="G68" s="20" t="s">
        <v>190</v>
      </c>
      <c r="H68" s="20">
        <v>460</v>
      </c>
      <c r="I68" s="20">
        <v>465</v>
      </c>
      <c r="J68" s="20">
        <v>455</v>
      </c>
      <c r="K68" s="20">
        <v>460</v>
      </c>
      <c r="L68" s="20">
        <v>460</v>
      </c>
      <c r="M68" s="18">
        <v>455</v>
      </c>
      <c r="N68" s="18">
        <v>455</v>
      </c>
      <c r="O68" s="18">
        <v>455</v>
      </c>
      <c r="P68" s="18">
        <v>470</v>
      </c>
      <c r="Q68" s="18">
        <v>480</v>
      </c>
    </row>
    <row r="69" spans="1:17" x14ac:dyDescent="0.35">
      <c r="A69" s="16" t="s">
        <v>182</v>
      </c>
      <c r="B69" s="16" t="s">
        <v>60</v>
      </c>
      <c r="C69" s="20" t="s">
        <v>190</v>
      </c>
      <c r="D69" s="20" t="s">
        <v>190</v>
      </c>
      <c r="E69" s="20" t="s">
        <v>190</v>
      </c>
      <c r="F69" s="20" t="s">
        <v>190</v>
      </c>
      <c r="G69" s="20" t="s">
        <v>190</v>
      </c>
      <c r="H69" s="20">
        <v>410</v>
      </c>
      <c r="I69" s="20">
        <v>395</v>
      </c>
      <c r="J69" s="20">
        <v>395</v>
      </c>
      <c r="K69" s="20">
        <v>385</v>
      </c>
      <c r="L69" s="20">
        <v>370</v>
      </c>
      <c r="M69" s="18">
        <v>375</v>
      </c>
      <c r="N69" s="18">
        <v>380</v>
      </c>
      <c r="O69" s="18">
        <v>385</v>
      </c>
      <c r="P69" s="18">
        <v>370</v>
      </c>
      <c r="Q69" s="18">
        <v>360</v>
      </c>
    </row>
    <row r="70" spans="1:17" x14ac:dyDescent="0.35">
      <c r="A70" s="16" t="s">
        <v>182</v>
      </c>
      <c r="B70" s="16" t="s">
        <v>97</v>
      </c>
      <c r="C70" s="20" t="s">
        <v>190</v>
      </c>
      <c r="D70" s="20" t="s">
        <v>190</v>
      </c>
      <c r="E70" s="20" t="s">
        <v>190</v>
      </c>
      <c r="F70" s="20" t="s">
        <v>190</v>
      </c>
      <c r="G70" s="20" t="s">
        <v>190</v>
      </c>
      <c r="H70" s="20">
        <v>430</v>
      </c>
      <c r="I70" s="20">
        <v>435</v>
      </c>
      <c r="J70" s="20">
        <v>440</v>
      </c>
      <c r="K70" s="20">
        <v>440</v>
      </c>
      <c r="L70" s="20">
        <v>460</v>
      </c>
      <c r="M70" s="18">
        <v>465</v>
      </c>
      <c r="N70" s="18">
        <v>470</v>
      </c>
      <c r="O70" s="18">
        <v>475</v>
      </c>
      <c r="P70" s="18">
        <v>450</v>
      </c>
      <c r="Q70" s="18">
        <v>455</v>
      </c>
    </row>
    <row r="71" spans="1:17" x14ac:dyDescent="0.35">
      <c r="A71" s="16" t="s">
        <v>182</v>
      </c>
      <c r="B71" s="16" t="s">
        <v>61</v>
      </c>
      <c r="C71" s="20" t="s">
        <v>190</v>
      </c>
      <c r="D71" s="20" t="s">
        <v>190</v>
      </c>
      <c r="E71" s="20" t="s">
        <v>190</v>
      </c>
      <c r="F71" s="20" t="s">
        <v>190</v>
      </c>
      <c r="G71" s="20" t="s">
        <v>190</v>
      </c>
      <c r="H71" s="20">
        <v>960</v>
      </c>
      <c r="I71" s="20">
        <v>935</v>
      </c>
      <c r="J71" s="20">
        <v>920</v>
      </c>
      <c r="K71" s="20">
        <v>930</v>
      </c>
      <c r="L71" s="20">
        <v>935</v>
      </c>
      <c r="M71" s="18">
        <v>925</v>
      </c>
      <c r="N71" s="18">
        <v>910</v>
      </c>
      <c r="O71" s="18">
        <v>915</v>
      </c>
      <c r="P71" s="18">
        <v>900</v>
      </c>
      <c r="Q71" s="18">
        <v>890</v>
      </c>
    </row>
    <row r="72" spans="1:17" x14ac:dyDescent="0.35">
      <c r="A72" s="16" t="s">
        <v>182</v>
      </c>
      <c r="B72" s="16" t="s">
        <v>62</v>
      </c>
      <c r="C72" s="20" t="s">
        <v>190</v>
      </c>
      <c r="D72" s="20" t="s">
        <v>190</v>
      </c>
      <c r="E72" s="20" t="s">
        <v>190</v>
      </c>
      <c r="F72" s="20" t="s">
        <v>190</v>
      </c>
      <c r="G72" s="20" t="s">
        <v>190</v>
      </c>
      <c r="H72" s="20">
        <v>1560</v>
      </c>
      <c r="I72" s="20">
        <v>1595</v>
      </c>
      <c r="J72" s="20">
        <v>1630</v>
      </c>
      <c r="K72" s="20">
        <v>1610</v>
      </c>
      <c r="L72" s="20">
        <v>1615</v>
      </c>
      <c r="M72" s="18">
        <v>1735</v>
      </c>
      <c r="N72" s="18">
        <v>1715</v>
      </c>
      <c r="O72" s="18">
        <v>1590</v>
      </c>
      <c r="P72" s="18">
        <v>1555</v>
      </c>
      <c r="Q72" s="18">
        <v>1550</v>
      </c>
    </row>
    <row r="73" spans="1:17" x14ac:dyDescent="0.35">
      <c r="A73" s="16" t="s">
        <v>182</v>
      </c>
      <c r="B73" s="16" t="s">
        <v>63</v>
      </c>
      <c r="C73" s="20" t="s">
        <v>190</v>
      </c>
      <c r="D73" s="20" t="s">
        <v>190</v>
      </c>
      <c r="E73" s="20" t="s">
        <v>190</v>
      </c>
      <c r="F73" s="20" t="s">
        <v>190</v>
      </c>
      <c r="G73" s="20" t="s">
        <v>190</v>
      </c>
      <c r="H73" s="20">
        <v>3575</v>
      </c>
      <c r="I73" s="20">
        <v>3530</v>
      </c>
      <c r="J73" s="20">
        <v>3535</v>
      </c>
      <c r="K73" s="20">
        <v>3545</v>
      </c>
      <c r="L73" s="20">
        <v>3555</v>
      </c>
      <c r="M73" s="18">
        <v>3560</v>
      </c>
      <c r="N73" s="18">
        <v>3535</v>
      </c>
      <c r="O73" s="18">
        <v>3580</v>
      </c>
      <c r="P73" s="18">
        <v>3585</v>
      </c>
      <c r="Q73" s="18">
        <v>3640</v>
      </c>
    </row>
    <row r="74" spans="1:17" x14ac:dyDescent="0.35">
      <c r="A74" s="16" t="s">
        <v>182</v>
      </c>
      <c r="B74" s="16" t="s">
        <v>64</v>
      </c>
      <c r="C74" s="20" t="s">
        <v>190</v>
      </c>
      <c r="D74" s="20" t="s">
        <v>190</v>
      </c>
      <c r="E74" s="20" t="s">
        <v>190</v>
      </c>
      <c r="F74" s="20" t="s">
        <v>190</v>
      </c>
      <c r="G74" s="20" t="s">
        <v>190</v>
      </c>
      <c r="H74" s="20">
        <v>6220</v>
      </c>
      <c r="I74" s="20">
        <v>6260</v>
      </c>
      <c r="J74" s="20">
        <v>6380</v>
      </c>
      <c r="K74" s="20">
        <v>6295</v>
      </c>
      <c r="L74" s="20">
        <v>6385</v>
      </c>
      <c r="M74" s="18">
        <v>6420</v>
      </c>
      <c r="N74" s="18">
        <v>6450</v>
      </c>
      <c r="O74" s="18">
        <v>6510</v>
      </c>
      <c r="P74" s="18">
        <v>6445</v>
      </c>
      <c r="Q74" s="18">
        <v>6465</v>
      </c>
    </row>
    <row r="75" spans="1:17" x14ac:dyDescent="0.35">
      <c r="A75" s="16" t="s">
        <v>182</v>
      </c>
      <c r="B75" s="16" t="s">
        <v>65</v>
      </c>
      <c r="C75" s="20" t="s">
        <v>190</v>
      </c>
      <c r="D75" s="20" t="s">
        <v>190</v>
      </c>
      <c r="E75" s="20" t="s">
        <v>190</v>
      </c>
      <c r="F75" s="20" t="s">
        <v>190</v>
      </c>
      <c r="G75" s="20" t="s">
        <v>190</v>
      </c>
      <c r="H75" s="20">
        <v>6665</v>
      </c>
      <c r="I75" s="20">
        <v>6820</v>
      </c>
      <c r="J75" s="20">
        <v>7200</v>
      </c>
      <c r="K75" s="20">
        <v>7390</v>
      </c>
      <c r="L75" s="20">
        <v>7405</v>
      </c>
      <c r="M75" s="18">
        <v>7495</v>
      </c>
      <c r="N75" s="18">
        <v>7170</v>
      </c>
      <c r="O75" s="18">
        <v>6695</v>
      </c>
      <c r="P75" s="18">
        <v>6590</v>
      </c>
      <c r="Q75" s="18">
        <v>6565</v>
      </c>
    </row>
    <row r="76" spans="1:17" x14ac:dyDescent="0.35">
      <c r="A76" s="16" t="s">
        <v>182</v>
      </c>
      <c r="B76" s="16" t="s">
        <v>66</v>
      </c>
      <c r="C76" s="20" t="s">
        <v>190</v>
      </c>
      <c r="D76" s="20" t="s">
        <v>190</v>
      </c>
      <c r="E76" s="20" t="s">
        <v>190</v>
      </c>
      <c r="F76" s="20" t="s">
        <v>190</v>
      </c>
      <c r="G76" s="20" t="s">
        <v>190</v>
      </c>
      <c r="H76" s="20">
        <v>760</v>
      </c>
      <c r="I76" s="20">
        <v>760</v>
      </c>
      <c r="J76" s="20">
        <v>760</v>
      </c>
      <c r="K76" s="20">
        <v>720</v>
      </c>
      <c r="L76" s="20">
        <v>720</v>
      </c>
      <c r="M76" s="18">
        <v>715</v>
      </c>
      <c r="N76" s="18">
        <v>695</v>
      </c>
      <c r="O76" s="18">
        <v>715</v>
      </c>
      <c r="P76" s="18">
        <v>735</v>
      </c>
      <c r="Q76" s="18">
        <v>735</v>
      </c>
    </row>
    <row r="77" spans="1:17" x14ac:dyDescent="0.35">
      <c r="A77" s="16" t="s">
        <v>182</v>
      </c>
      <c r="B77" s="16" t="s">
        <v>67</v>
      </c>
      <c r="C77" s="20" t="s">
        <v>190</v>
      </c>
      <c r="D77" s="20" t="s">
        <v>190</v>
      </c>
      <c r="E77" s="20" t="s">
        <v>190</v>
      </c>
      <c r="F77" s="20" t="s">
        <v>190</v>
      </c>
      <c r="G77" s="20" t="s">
        <v>190</v>
      </c>
      <c r="H77" s="20">
        <v>22045</v>
      </c>
      <c r="I77" s="20">
        <v>23045</v>
      </c>
      <c r="J77" s="20">
        <v>23610</v>
      </c>
      <c r="K77" s="20">
        <v>23705</v>
      </c>
      <c r="L77" s="20">
        <v>24385</v>
      </c>
      <c r="M77" s="18">
        <v>24635</v>
      </c>
      <c r="N77" s="18">
        <v>23880</v>
      </c>
      <c r="O77" s="18">
        <v>23395</v>
      </c>
      <c r="P77" s="18">
        <v>23120</v>
      </c>
      <c r="Q77" s="18">
        <v>23225</v>
      </c>
    </row>
    <row r="78" spans="1:17" x14ac:dyDescent="0.35">
      <c r="A78" s="16" t="s">
        <v>182</v>
      </c>
      <c r="B78" s="16" t="s">
        <v>68</v>
      </c>
      <c r="C78" s="20" t="s">
        <v>190</v>
      </c>
      <c r="D78" s="20" t="s">
        <v>190</v>
      </c>
      <c r="E78" s="20" t="s">
        <v>190</v>
      </c>
      <c r="F78" s="20" t="s">
        <v>190</v>
      </c>
      <c r="G78" s="20" t="s">
        <v>190</v>
      </c>
      <c r="H78" s="20">
        <v>3450</v>
      </c>
      <c r="I78" s="20">
        <v>3500</v>
      </c>
      <c r="J78" s="20">
        <v>3510</v>
      </c>
      <c r="K78" s="20">
        <v>3485</v>
      </c>
      <c r="L78" s="20">
        <v>3545</v>
      </c>
      <c r="M78" s="18">
        <v>3545</v>
      </c>
      <c r="N78" s="18">
        <v>3475</v>
      </c>
      <c r="O78" s="18">
        <v>3415</v>
      </c>
      <c r="P78" s="18">
        <v>3410</v>
      </c>
      <c r="Q78" s="18">
        <v>3380</v>
      </c>
    </row>
    <row r="79" spans="1:17" x14ac:dyDescent="0.35">
      <c r="A79" s="16" t="s">
        <v>182</v>
      </c>
      <c r="B79" s="16" t="s">
        <v>69</v>
      </c>
      <c r="C79" s="20" t="s">
        <v>190</v>
      </c>
      <c r="D79" s="20" t="s">
        <v>190</v>
      </c>
      <c r="E79" s="20" t="s">
        <v>190</v>
      </c>
      <c r="F79" s="20" t="s">
        <v>190</v>
      </c>
      <c r="G79" s="20" t="s">
        <v>190</v>
      </c>
      <c r="H79" s="20">
        <v>8050</v>
      </c>
      <c r="I79" s="20">
        <v>8210</v>
      </c>
      <c r="J79" s="20">
        <v>8225</v>
      </c>
      <c r="K79" s="20">
        <v>8155</v>
      </c>
      <c r="L79" s="20">
        <v>8165</v>
      </c>
      <c r="M79" s="18">
        <v>8160</v>
      </c>
      <c r="N79" s="18">
        <v>8035</v>
      </c>
      <c r="O79" s="18">
        <v>7920</v>
      </c>
      <c r="P79" s="18">
        <v>7830</v>
      </c>
      <c r="Q79" s="18">
        <v>7845</v>
      </c>
    </row>
    <row r="80" spans="1:17" x14ac:dyDescent="0.35">
      <c r="A80" s="16" t="s">
        <v>182</v>
      </c>
      <c r="B80" s="16" t="s">
        <v>70</v>
      </c>
      <c r="C80" s="20" t="s">
        <v>190</v>
      </c>
      <c r="D80" s="20" t="s">
        <v>190</v>
      </c>
      <c r="E80" s="20" t="s">
        <v>190</v>
      </c>
      <c r="F80" s="20" t="s">
        <v>190</v>
      </c>
      <c r="G80" s="20" t="s">
        <v>190</v>
      </c>
      <c r="H80" s="20">
        <v>930</v>
      </c>
      <c r="I80" s="20">
        <v>945</v>
      </c>
      <c r="J80" s="20">
        <v>960</v>
      </c>
      <c r="K80" s="20">
        <v>975</v>
      </c>
      <c r="L80" s="20">
        <v>995</v>
      </c>
      <c r="M80" s="18">
        <v>985</v>
      </c>
      <c r="N80" s="18">
        <v>990</v>
      </c>
      <c r="O80" s="18">
        <v>1030</v>
      </c>
      <c r="P80" s="18">
        <v>1050</v>
      </c>
      <c r="Q80" s="18">
        <v>1075</v>
      </c>
    </row>
    <row r="81" spans="1:17" x14ac:dyDescent="0.35">
      <c r="A81" s="16" t="s">
        <v>182</v>
      </c>
      <c r="B81" s="16" t="s">
        <v>71</v>
      </c>
      <c r="C81" s="20" t="s">
        <v>190</v>
      </c>
      <c r="D81" s="20" t="s">
        <v>190</v>
      </c>
      <c r="E81" s="20" t="s">
        <v>190</v>
      </c>
      <c r="F81" s="20" t="s">
        <v>190</v>
      </c>
      <c r="G81" s="20" t="s">
        <v>190</v>
      </c>
      <c r="H81" s="20">
        <v>1110</v>
      </c>
      <c r="I81" s="20">
        <v>1100</v>
      </c>
      <c r="J81" s="20">
        <v>1115</v>
      </c>
      <c r="K81" s="20">
        <v>1110</v>
      </c>
      <c r="L81" s="20">
        <v>1140</v>
      </c>
      <c r="M81" s="18">
        <v>1150</v>
      </c>
      <c r="N81" s="18">
        <v>1135</v>
      </c>
      <c r="O81" s="18">
        <v>1120</v>
      </c>
      <c r="P81" s="18">
        <v>1085</v>
      </c>
      <c r="Q81" s="18">
        <v>1075</v>
      </c>
    </row>
    <row r="82" spans="1:17" x14ac:dyDescent="0.35">
      <c r="A82" s="16" t="s">
        <v>182</v>
      </c>
      <c r="B82" s="16" t="s">
        <v>72</v>
      </c>
      <c r="C82" s="20" t="s">
        <v>190</v>
      </c>
      <c r="D82" s="20" t="s">
        <v>190</v>
      </c>
      <c r="E82" s="20" t="s">
        <v>190</v>
      </c>
      <c r="F82" s="20" t="s">
        <v>190</v>
      </c>
      <c r="G82" s="20" t="s">
        <v>190</v>
      </c>
      <c r="H82" s="20">
        <v>2435</v>
      </c>
      <c r="I82" s="20">
        <v>2460</v>
      </c>
      <c r="J82" s="20">
        <v>2475</v>
      </c>
      <c r="K82" s="20">
        <v>2495</v>
      </c>
      <c r="L82" s="20">
        <v>2500</v>
      </c>
      <c r="M82" s="18">
        <v>2485</v>
      </c>
      <c r="N82" s="18">
        <v>2470</v>
      </c>
      <c r="O82" s="18">
        <v>2520</v>
      </c>
      <c r="P82" s="18">
        <v>2490</v>
      </c>
      <c r="Q82" s="18">
        <v>2485</v>
      </c>
    </row>
    <row r="83" spans="1:17" x14ac:dyDescent="0.35">
      <c r="A83" s="16" t="s">
        <v>182</v>
      </c>
      <c r="B83" s="16" t="s">
        <v>73</v>
      </c>
      <c r="C83" s="20" t="s">
        <v>190</v>
      </c>
      <c r="D83" s="20" t="s">
        <v>190</v>
      </c>
      <c r="E83" s="20" t="s">
        <v>190</v>
      </c>
      <c r="F83" s="20" t="s">
        <v>190</v>
      </c>
      <c r="G83" s="20" t="s">
        <v>190</v>
      </c>
      <c r="H83" s="20">
        <v>415</v>
      </c>
      <c r="I83" s="20">
        <v>425</v>
      </c>
      <c r="J83" s="20">
        <v>420</v>
      </c>
      <c r="K83" s="20">
        <v>405</v>
      </c>
      <c r="L83" s="20">
        <v>400</v>
      </c>
      <c r="M83" s="18">
        <v>405</v>
      </c>
      <c r="N83" s="18">
        <v>395</v>
      </c>
      <c r="O83" s="18">
        <v>390</v>
      </c>
      <c r="P83" s="18">
        <v>390</v>
      </c>
      <c r="Q83" s="18">
        <v>390</v>
      </c>
    </row>
    <row r="84" spans="1:17" x14ac:dyDescent="0.35">
      <c r="A84" s="16" t="s">
        <v>182</v>
      </c>
      <c r="B84" s="16" t="s">
        <v>53</v>
      </c>
      <c r="C84" s="20" t="s">
        <v>190</v>
      </c>
      <c r="D84" s="20" t="s">
        <v>190</v>
      </c>
      <c r="E84" s="20" t="s">
        <v>190</v>
      </c>
      <c r="F84" s="20" t="s">
        <v>190</v>
      </c>
      <c r="G84" s="20" t="s">
        <v>190</v>
      </c>
      <c r="H84" s="20">
        <v>31985</v>
      </c>
      <c r="I84" s="20">
        <v>33285</v>
      </c>
      <c r="J84" s="20">
        <v>34445</v>
      </c>
      <c r="K84" s="20">
        <v>34630</v>
      </c>
      <c r="L84" s="20">
        <v>35320</v>
      </c>
      <c r="M84" s="18">
        <v>35765</v>
      </c>
      <c r="N84" s="18">
        <v>35860</v>
      </c>
      <c r="O84" s="18">
        <v>35885</v>
      </c>
      <c r="P84" s="18">
        <v>35570</v>
      </c>
      <c r="Q84" s="18">
        <v>35760</v>
      </c>
    </row>
    <row r="85" spans="1:17" x14ac:dyDescent="0.35">
      <c r="A85" s="16" t="s">
        <v>182</v>
      </c>
      <c r="B85" s="16" t="s">
        <v>74</v>
      </c>
      <c r="C85" s="20" t="s">
        <v>190</v>
      </c>
      <c r="D85" s="20" t="s">
        <v>190</v>
      </c>
      <c r="E85" s="20" t="s">
        <v>190</v>
      </c>
      <c r="F85" s="20" t="s">
        <v>190</v>
      </c>
      <c r="G85" s="20" t="s">
        <v>190</v>
      </c>
      <c r="H85" s="20">
        <v>650</v>
      </c>
      <c r="I85" s="20">
        <v>650</v>
      </c>
      <c r="J85" s="20">
        <v>635</v>
      </c>
      <c r="K85" s="20">
        <v>635</v>
      </c>
      <c r="L85" s="20">
        <v>645</v>
      </c>
      <c r="M85" s="18">
        <v>645</v>
      </c>
      <c r="N85" s="18">
        <v>645</v>
      </c>
      <c r="O85" s="18">
        <v>635</v>
      </c>
      <c r="P85" s="18">
        <v>615</v>
      </c>
      <c r="Q85" s="18">
        <v>625</v>
      </c>
    </row>
    <row r="86" spans="1:17" x14ac:dyDescent="0.35">
      <c r="A86" s="16" t="s">
        <v>182</v>
      </c>
      <c r="B86" s="16" t="s">
        <v>75</v>
      </c>
      <c r="C86" s="20" t="s">
        <v>190</v>
      </c>
      <c r="D86" s="20" t="s">
        <v>190</v>
      </c>
      <c r="E86" s="20" t="s">
        <v>190</v>
      </c>
      <c r="F86" s="20" t="s">
        <v>190</v>
      </c>
      <c r="G86" s="20" t="s">
        <v>190</v>
      </c>
      <c r="H86" s="20">
        <v>1645</v>
      </c>
      <c r="I86" s="20">
        <v>1705</v>
      </c>
      <c r="J86" s="20">
        <v>1735</v>
      </c>
      <c r="K86" s="20">
        <v>1690</v>
      </c>
      <c r="L86" s="20">
        <v>1660</v>
      </c>
      <c r="M86" s="18">
        <v>1650</v>
      </c>
      <c r="N86" s="18">
        <v>1620</v>
      </c>
      <c r="O86" s="18">
        <v>1575</v>
      </c>
      <c r="P86" s="18">
        <v>1555</v>
      </c>
      <c r="Q86" s="18">
        <v>1515</v>
      </c>
    </row>
    <row r="87" spans="1:17" x14ac:dyDescent="0.35">
      <c r="A87" s="16" t="s">
        <v>182</v>
      </c>
      <c r="B87" s="16" t="s">
        <v>76</v>
      </c>
      <c r="C87" s="20" t="s">
        <v>190</v>
      </c>
      <c r="D87" s="20" t="s">
        <v>190</v>
      </c>
      <c r="E87" s="20" t="s">
        <v>190</v>
      </c>
      <c r="F87" s="20" t="s">
        <v>190</v>
      </c>
      <c r="G87" s="20" t="s">
        <v>190</v>
      </c>
      <c r="H87" s="20">
        <v>1440</v>
      </c>
      <c r="I87" s="20">
        <v>1445</v>
      </c>
      <c r="J87" s="20">
        <v>1420</v>
      </c>
      <c r="K87" s="20">
        <v>1410</v>
      </c>
      <c r="L87" s="20">
        <v>1400</v>
      </c>
      <c r="M87" s="18">
        <v>1395</v>
      </c>
      <c r="N87" s="18">
        <v>1430</v>
      </c>
      <c r="O87" s="18">
        <v>1455</v>
      </c>
      <c r="P87" s="18">
        <v>1450</v>
      </c>
      <c r="Q87" s="18">
        <v>1440</v>
      </c>
    </row>
    <row r="88" spans="1:17" x14ac:dyDescent="0.35">
      <c r="A88" s="16" t="s">
        <v>182</v>
      </c>
      <c r="B88" s="16" t="s">
        <v>77</v>
      </c>
      <c r="C88" s="20" t="s">
        <v>190</v>
      </c>
      <c r="D88" s="20" t="s">
        <v>190</v>
      </c>
      <c r="E88" s="20" t="s">
        <v>190</v>
      </c>
      <c r="F88" s="20" t="s">
        <v>190</v>
      </c>
      <c r="G88" s="20" t="s">
        <v>190</v>
      </c>
      <c r="H88" s="20">
        <v>4360</v>
      </c>
      <c r="I88" s="20">
        <v>4475</v>
      </c>
      <c r="J88" s="20">
        <v>4410</v>
      </c>
      <c r="K88" s="20">
        <v>4445</v>
      </c>
      <c r="L88" s="20">
        <v>4505</v>
      </c>
      <c r="M88" s="18">
        <v>4465</v>
      </c>
      <c r="N88" s="18">
        <v>4465</v>
      </c>
      <c r="O88" s="18">
        <v>4520</v>
      </c>
      <c r="P88" s="18">
        <v>4495</v>
      </c>
      <c r="Q88" s="18">
        <v>4550</v>
      </c>
    </row>
    <row r="89" spans="1:17" x14ac:dyDescent="0.35">
      <c r="A89" s="16" t="s">
        <v>182</v>
      </c>
      <c r="B89" s="16" t="s">
        <v>78</v>
      </c>
      <c r="C89" s="20" t="s">
        <v>190</v>
      </c>
      <c r="D89" s="20" t="s">
        <v>190</v>
      </c>
      <c r="E89" s="20" t="s">
        <v>190</v>
      </c>
      <c r="F89" s="20" t="s">
        <v>190</v>
      </c>
      <c r="G89" s="20" t="s">
        <v>190</v>
      </c>
      <c r="H89" s="20">
        <v>4815</v>
      </c>
      <c r="I89" s="20">
        <v>4875</v>
      </c>
      <c r="J89" s="20">
        <v>5055</v>
      </c>
      <c r="K89" s="20">
        <v>4960</v>
      </c>
      <c r="L89" s="20">
        <v>4995</v>
      </c>
      <c r="M89" s="18">
        <v>5040</v>
      </c>
      <c r="N89" s="18">
        <v>5020</v>
      </c>
      <c r="O89" s="18">
        <v>4885</v>
      </c>
      <c r="P89" s="18">
        <v>4810</v>
      </c>
      <c r="Q89" s="18">
        <v>4765</v>
      </c>
    </row>
    <row r="90" spans="1:17" x14ac:dyDescent="0.35">
      <c r="A90" s="16" t="s">
        <v>182</v>
      </c>
      <c r="B90" s="16" t="s">
        <v>79</v>
      </c>
      <c r="C90" s="20" t="s">
        <v>190</v>
      </c>
      <c r="D90" s="20" t="s">
        <v>190</v>
      </c>
      <c r="E90" s="20" t="s">
        <v>190</v>
      </c>
      <c r="F90" s="20" t="s">
        <v>190</v>
      </c>
      <c r="G90" s="20" t="s">
        <v>190</v>
      </c>
      <c r="H90" s="20">
        <v>4640</v>
      </c>
      <c r="I90" s="20">
        <v>4830</v>
      </c>
      <c r="J90" s="20">
        <v>4930</v>
      </c>
      <c r="K90" s="20">
        <v>4945</v>
      </c>
      <c r="L90" s="20">
        <v>5070</v>
      </c>
      <c r="M90" s="18">
        <v>5030</v>
      </c>
      <c r="N90" s="18">
        <v>4975</v>
      </c>
      <c r="O90" s="18">
        <v>4895</v>
      </c>
      <c r="P90" s="18">
        <v>4870</v>
      </c>
      <c r="Q90" s="18">
        <v>4965</v>
      </c>
    </row>
    <row r="91" spans="1:17" x14ac:dyDescent="0.35">
      <c r="A91" s="16" t="s">
        <v>182</v>
      </c>
      <c r="B91" s="16" t="s">
        <v>80</v>
      </c>
      <c r="C91" s="20" t="s">
        <v>190</v>
      </c>
      <c r="D91" s="20" t="s">
        <v>190</v>
      </c>
      <c r="E91" s="20" t="s">
        <v>190</v>
      </c>
      <c r="F91" s="20" t="s">
        <v>190</v>
      </c>
      <c r="G91" s="20" t="s">
        <v>190</v>
      </c>
      <c r="H91" s="20">
        <v>495</v>
      </c>
      <c r="I91" s="20">
        <v>500</v>
      </c>
      <c r="J91" s="20">
        <v>495</v>
      </c>
      <c r="K91" s="20">
        <v>495</v>
      </c>
      <c r="L91" s="20">
        <v>490</v>
      </c>
      <c r="M91" s="18">
        <v>520</v>
      </c>
      <c r="N91" s="18">
        <v>530</v>
      </c>
      <c r="O91" s="18">
        <v>525</v>
      </c>
      <c r="P91" s="18">
        <v>525</v>
      </c>
      <c r="Q91" s="18">
        <v>525</v>
      </c>
    </row>
    <row r="92" spans="1:17" x14ac:dyDescent="0.35">
      <c r="A92" s="16" t="s">
        <v>182</v>
      </c>
      <c r="B92" s="16" t="s">
        <v>81</v>
      </c>
      <c r="C92" s="20" t="s">
        <v>190</v>
      </c>
      <c r="D92" s="20" t="s">
        <v>190</v>
      </c>
      <c r="E92" s="20" t="s">
        <v>190</v>
      </c>
      <c r="F92" s="20" t="s">
        <v>190</v>
      </c>
      <c r="G92" s="20" t="s">
        <v>190</v>
      </c>
      <c r="H92" s="20">
        <v>9955</v>
      </c>
      <c r="I92" s="20">
        <v>10320</v>
      </c>
      <c r="J92" s="20">
        <v>10605</v>
      </c>
      <c r="K92" s="20">
        <v>10560</v>
      </c>
      <c r="L92" s="20">
        <v>10740</v>
      </c>
      <c r="M92" s="18">
        <v>10825</v>
      </c>
      <c r="N92" s="18">
        <v>10780</v>
      </c>
      <c r="O92" s="18">
        <v>10830</v>
      </c>
      <c r="P92" s="18">
        <v>10775</v>
      </c>
      <c r="Q92" s="18">
        <v>10850</v>
      </c>
    </row>
    <row r="93" spans="1:17" x14ac:dyDescent="0.35">
      <c r="A93" s="16" t="s">
        <v>182</v>
      </c>
      <c r="B93" s="16" t="s">
        <v>82</v>
      </c>
      <c r="C93" s="20" t="s">
        <v>190</v>
      </c>
      <c r="D93" s="20" t="s">
        <v>190</v>
      </c>
      <c r="E93" s="20" t="s">
        <v>190</v>
      </c>
      <c r="F93" s="20" t="s">
        <v>190</v>
      </c>
      <c r="G93" s="20" t="s">
        <v>190</v>
      </c>
      <c r="H93" s="20">
        <v>630</v>
      </c>
      <c r="I93" s="20">
        <v>625</v>
      </c>
      <c r="J93" s="20">
        <v>630</v>
      </c>
      <c r="K93" s="20">
        <v>635</v>
      </c>
      <c r="L93" s="20">
        <v>640</v>
      </c>
      <c r="M93" s="18">
        <v>625</v>
      </c>
      <c r="N93" s="18">
        <v>620</v>
      </c>
      <c r="O93" s="18">
        <v>650</v>
      </c>
      <c r="P93" s="18">
        <v>670</v>
      </c>
      <c r="Q93" s="18">
        <v>655</v>
      </c>
    </row>
    <row r="94" spans="1:17" x14ac:dyDescent="0.35">
      <c r="A94" s="16" t="s">
        <v>182</v>
      </c>
      <c r="B94" s="16" t="s">
        <v>83</v>
      </c>
      <c r="C94" s="20" t="s">
        <v>190</v>
      </c>
      <c r="D94" s="20" t="s">
        <v>190</v>
      </c>
      <c r="E94" s="20" t="s">
        <v>190</v>
      </c>
      <c r="F94" s="20" t="s">
        <v>190</v>
      </c>
      <c r="G94" s="20" t="s">
        <v>190</v>
      </c>
      <c r="H94" s="20">
        <v>720</v>
      </c>
      <c r="I94" s="20">
        <v>715</v>
      </c>
      <c r="J94" s="20">
        <v>700</v>
      </c>
      <c r="K94" s="20">
        <v>705</v>
      </c>
      <c r="L94" s="20">
        <v>700</v>
      </c>
      <c r="M94" s="18">
        <v>690</v>
      </c>
      <c r="N94" s="18">
        <v>675</v>
      </c>
      <c r="O94" s="18">
        <v>685</v>
      </c>
      <c r="P94" s="18">
        <v>685</v>
      </c>
      <c r="Q94" s="18">
        <v>680</v>
      </c>
    </row>
    <row r="95" spans="1:17" x14ac:dyDescent="0.35">
      <c r="A95" s="16" t="s">
        <v>182</v>
      </c>
      <c r="B95" s="16" t="s">
        <v>84</v>
      </c>
      <c r="C95" s="20" t="s">
        <v>190</v>
      </c>
      <c r="D95" s="20" t="s">
        <v>190</v>
      </c>
      <c r="E95" s="20" t="s">
        <v>190</v>
      </c>
      <c r="F95" s="20" t="s">
        <v>190</v>
      </c>
      <c r="G95" s="20" t="s">
        <v>190</v>
      </c>
      <c r="H95" s="20">
        <v>865</v>
      </c>
      <c r="I95" s="20">
        <v>860</v>
      </c>
      <c r="J95" s="20">
        <v>885</v>
      </c>
      <c r="K95" s="20">
        <v>865</v>
      </c>
      <c r="L95" s="20">
        <v>880</v>
      </c>
      <c r="M95" s="18">
        <v>880</v>
      </c>
      <c r="N95" s="18">
        <v>905</v>
      </c>
      <c r="O95" s="18">
        <v>940</v>
      </c>
      <c r="P95" s="18">
        <v>925</v>
      </c>
      <c r="Q95" s="18">
        <v>915</v>
      </c>
    </row>
    <row r="96" spans="1:17" x14ac:dyDescent="0.35">
      <c r="A96" s="16" t="s">
        <v>182</v>
      </c>
      <c r="B96" s="16" t="s">
        <v>15</v>
      </c>
      <c r="C96" s="20" t="s">
        <v>190</v>
      </c>
      <c r="D96" s="20" t="s">
        <v>190</v>
      </c>
      <c r="E96" s="20" t="s">
        <v>190</v>
      </c>
      <c r="F96" s="20" t="s">
        <v>190</v>
      </c>
      <c r="G96" s="20" t="s">
        <v>190</v>
      </c>
      <c r="H96" s="20">
        <v>1480</v>
      </c>
      <c r="I96" s="20">
        <v>1460</v>
      </c>
      <c r="J96" s="20">
        <v>1465</v>
      </c>
      <c r="K96" s="20">
        <v>1490</v>
      </c>
      <c r="L96" s="20">
        <v>1505</v>
      </c>
      <c r="M96" s="18">
        <v>1465</v>
      </c>
      <c r="N96" s="18">
        <v>1440</v>
      </c>
      <c r="O96" s="18">
        <v>1475</v>
      </c>
      <c r="P96" s="18">
        <v>1470</v>
      </c>
      <c r="Q96" s="18">
        <v>1470</v>
      </c>
    </row>
    <row r="97" spans="1:17" x14ac:dyDescent="0.35">
      <c r="A97" s="16" t="s">
        <v>182</v>
      </c>
      <c r="B97" s="16" t="s">
        <v>85</v>
      </c>
      <c r="C97" s="20" t="s">
        <v>190</v>
      </c>
      <c r="D97" s="20" t="s">
        <v>190</v>
      </c>
      <c r="E97" s="20" t="s">
        <v>190</v>
      </c>
      <c r="F97" s="20" t="s">
        <v>190</v>
      </c>
      <c r="G97" s="20" t="s">
        <v>190</v>
      </c>
      <c r="H97" s="20">
        <v>4690</v>
      </c>
      <c r="I97" s="20">
        <v>4695</v>
      </c>
      <c r="J97" s="20">
        <v>4760</v>
      </c>
      <c r="K97" s="20">
        <v>4785</v>
      </c>
      <c r="L97" s="20">
        <v>4825</v>
      </c>
      <c r="M97" s="18">
        <v>4755</v>
      </c>
      <c r="N97" s="18">
        <v>4760</v>
      </c>
      <c r="O97" s="18">
        <v>4795</v>
      </c>
      <c r="P97" s="18">
        <v>4795</v>
      </c>
      <c r="Q97" s="18">
        <v>4775</v>
      </c>
    </row>
    <row r="98" spans="1:17" x14ac:dyDescent="0.35">
      <c r="A98" s="16" t="s">
        <v>182</v>
      </c>
      <c r="B98" s="16" t="s">
        <v>86</v>
      </c>
      <c r="C98" s="20" t="s">
        <v>190</v>
      </c>
      <c r="D98" s="20" t="s">
        <v>190</v>
      </c>
      <c r="E98" s="20" t="s">
        <v>190</v>
      </c>
      <c r="F98" s="20" t="s">
        <v>190</v>
      </c>
      <c r="G98" s="20" t="s">
        <v>190</v>
      </c>
      <c r="H98" s="20">
        <v>1735</v>
      </c>
      <c r="I98" s="20">
        <v>1745</v>
      </c>
      <c r="J98" s="20">
        <v>1760</v>
      </c>
      <c r="K98" s="20">
        <v>1745</v>
      </c>
      <c r="L98" s="20">
        <v>1725</v>
      </c>
      <c r="M98" s="18">
        <v>1695</v>
      </c>
      <c r="N98" s="18">
        <v>1675</v>
      </c>
      <c r="O98" s="18">
        <v>1630</v>
      </c>
      <c r="P98" s="18">
        <v>1570</v>
      </c>
      <c r="Q98" s="18">
        <v>1555</v>
      </c>
    </row>
    <row r="99" spans="1:17" x14ac:dyDescent="0.35">
      <c r="A99" s="16" t="s">
        <v>182</v>
      </c>
      <c r="B99" s="16" t="s">
        <v>87</v>
      </c>
      <c r="C99" s="20" t="s">
        <v>190</v>
      </c>
      <c r="D99" s="20" t="s">
        <v>190</v>
      </c>
      <c r="E99" s="20" t="s">
        <v>190</v>
      </c>
      <c r="F99" s="20" t="s">
        <v>190</v>
      </c>
      <c r="G99" s="20" t="s">
        <v>190</v>
      </c>
      <c r="H99" s="20">
        <v>825</v>
      </c>
      <c r="I99" s="20">
        <v>835</v>
      </c>
      <c r="J99" s="20">
        <v>845</v>
      </c>
      <c r="K99" s="20">
        <v>835</v>
      </c>
      <c r="L99" s="20">
        <v>835</v>
      </c>
      <c r="M99" s="18">
        <v>850</v>
      </c>
      <c r="N99" s="18">
        <v>840</v>
      </c>
      <c r="O99" s="18">
        <v>865</v>
      </c>
      <c r="P99" s="18">
        <v>850</v>
      </c>
      <c r="Q99" s="18">
        <v>895</v>
      </c>
    </row>
    <row r="100" spans="1:17" x14ac:dyDescent="0.35">
      <c r="A100" s="16" t="s">
        <v>182</v>
      </c>
      <c r="B100" s="16" t="s">
        <v>88</v>
      </c>
      <c r="C100" s="20" t="s">
        <v>190</v>
      </c>
      <c r="D100" s="20" t="s">
        <v>190</v>
      </c>
      <c r="E100" s="20" t="s">
        <v>190</v>
      </c>
      <c r="F100" s="20" t="s">
        <v>190</v>
      </c>
      <c r="G100" s="20" t="s">
        <v>190</v>
      </c>
      <c r="H100" s="20">
        <v>585</v>
      </c>
      <c r="I100" s="20">
        <v>580</v>
      </c>
      <c r="J100" s="20">
        <v>600</v>
      </c>
      <c r="K100" s="20">
        <v>580</v>
      </c>
      <c r="L100" s="20">
        <v>595</v>
      </c>
      <c r="M100" s="18">
        <v>615</v>
      </c>
      <c r="N100" s="18">
        <v>590</v>
      </c>
      <c r="O100" s="18">
        <v>605</v>
      </c>
      <c r="P100" s="18">
        <v>610</v>
      </c>
      <c r="Q100" s="18">
        <v>640</v>
      </c>
    </row>
    <row r="101" spans="1:17" x14ac:dyDescent="0.35">
      <c r="A101" s="16" t="s">
        <v>182</v>
      </c>
      <c r="B101" s="16" t="s">
        <v>18</v>
      </c>
      <c r="C101" s="20" t="s">
        <v>190</v>
      </c>
      <c r="D101" s="20" t="s">
        <v>190</v>
      </c>
      <c r="E101" s="20" t="s">
        <v>190</v>
      </c>
      <c r="F101" s="20" t="s">
        <v>190</v>
      </c>
      <c r="G101" s="20" t="s">
        <v>190</v>
      </c>
      <c r="H101" s="20">
        <v>1400</v>
      </c>
      <c r="I101" s="20">
        <v>1440</v>
      </c>
      <c r="J101" s="20">
        <v>1475</v>
      </c>
      <c r="K101" s="20">
        <v>1495</v>
      </c>
      <c r="L101" s="20">
        <v>1485</v>
      </c>
      <c r="M101" s="18">
        <v>1490</v>
      </c>
      <c r="N101" s="18">
        <v>1540</v>
      </c>
      <c r="O101" s="18">
        <v>1570</v>
      </c>
      <c r="P101" s="18">
        <v>1580</v>
      </c>
      <c r="Q101" s="18">
        <v>1565</v>
      </c>
    </row>
    <row r="102" spans="1:17" x14ac:dyDescent="0.35">
      <c r="A102" s="16" t="s">
        <v>182</v>
      </c>
      <c r="B102" s="16" t="s">
        <v>89</v>
      </c>
      <c r="C102" s="20" t="s">
        <v>190</v>
      </c>
      <c r="D102" s="20" t="s">
        <v>190</v>
      </c>
      <c r="E102" s="20" t="s">
        <v>190</v>
      </c>
      <c r="F102" s="20" t="s">
        <v>190</v>
      </c>
      <c r="G102" s="20" t="s">
        <v>190</v>
      </c>
      <c r="H102" s="20">
        <v>1825</v>
      </c>
      <c r="I102" s="20">
        <v>1865</v>
      </c>
      <c r="J102" s="20">
        <v>1825</v>
      </c>
      <c r="K102" s="20">
        <v>1830</v>
      </c>
      <c r="L102" s="20">
        <v>1850</v>
      </c>
      <c r="M102" s="18">
        <v>1860</v>
      </c>
      <c r="N102" s="18">
        <v>1825</v>
      </c>
      <c r="O102" s="18">
        <v>1845</v>
      </c>
      <c r="P102" s="18">
        <v>1850</v>
      </c>
      <c r="Q102" s="18">
        <v>1825</v>
      </c>
    </row>
    <row r="103" spans="1:17" x14ac:dyDescent="0.35">
      <c r="A103" s="16" t="s">
        <v>182</v>
      </c>
      <c r="B103" s="16" t="s">
        <v>90</v>
      </c>
      <c r="C103" s="20" t="s">
        <v>190</v>
      </c>
      <c r="D103" s="20" t="s">
        <v>190</v>
      </c>
      <c r="E103" s="20" t="s">
        <v>190</v>
      </c>
      <c r="F103" s="20" t="s">
        <v>190</v>
      </c>
      <c r="G103" s="20" t="s">
        <v>190</v>
      </c>
      <c r="H103" s="20">
        <v>725</v>
      </c>
      <c r="I103" s="20">
        <v>730</v>
      </c>
      <c r="J103" s="20">
        <v>725</v>
      </c>
      <c r="K103" s="20">
        <v>700</v>
      </c>
      <c r="L103" s="20">
        <v>695</v>
      </c>
      <c r="M103" s="18">
        <v>670</v>
      </c>
      <c r="N103" s="18">
        <v>665</v>
      </c>
      <c r="O103" s="18">
        <v>660</v>
      </c>
      <c r="P103" s="18">
        <v>655</v>
      </c>
      <c r="Q103" s="18">
        <v>645</v>
      </c>
    </row>
    <row r="104" spans="1:17" x14ac:dyDescent="0.35">
      <c r="A104" s="16" t="s">
        <v>182</v>
      </c>
      <c r="B104" s="16" t="s">
        <v>91</v>
      </c>
      <c r="C104" s="20" t="s">
        <v>190</v>
      </c>
      <c r="D104" s="20" t="s">
        <v>190</v>
      </c>
      <c r="E104" s="20" t="s">
        <v>190</v>
      </c>
      <c r="F104" s="20" t="s">
        <v>190</v>
      </c>
      <c r="G104" s="20" t="s">
        <v>190</v>
      </c>
      <c r="H104" s="20">
        <v>775</v>
      </c>
      <c r="I104" s="20">
        <v>780</v>
      </c>
      <c r="J104" s="20">
        <v>765</v>
      </c>
      <c r="K104" s="20">
        <v>780</v>
      </c>
      <c r="L104" s="20">
        <v>785</v>
      </c>
      <c r="M104" s="18">
        <v>775</v>
      </c>
      <c r="N104" s="18">
        <v>760</v>
      </c>
      <c r="O104" s="18">
        <v>720</v>
      </c>
      <c r="P104" s="18">
        <v>705</v>
      </c>
      <c r="Q104" s="18">
        <v>695</v>
      </c>
    </row>
    <row r="105" spans="1:17" x14ac:dyDescent="0.35">
      <c r="A105" s="16" t="s">
        <v>182</v>
      </c>
      <c r="B105" s="16" t="s">
        <v>92</v>
      </c>
      <c r="C105" s="20" t="s">
        <v>190</v>
      </c>
      <c r="D105" s="20" t="s">
        <v>190</v>
      </c>
      <c r="E105" s="20" t="s">
        <v>190</v>
      </c>
      <c r="F105" s="20" t="s">
        <v>190</v>
      </c>
      <c r="G105" s="20" t="s">
        <v>190</v>
      </c>
      <c r="H105" s="20">
        <v>1440</v>
      </c>
      <c r="I105" s="20">
        <v>1445</v>
      </c>
      <c r="J105" s="20">
        <v>1435</v>
      </c>
      <c r="K105" s="20">
        <v>1430</v>
      </c>
      <c r="L105" s="20">
        <v>1465</v>
      </c>
      <c r="M105" s="18">
        <v>1460</v>
      </c>
      <c r="N105" s="18">
        <v>1430</v>
      </c>
      <c r="O105" s="18">
        <v>1430</v>
      </c>
      <c r="P105" s="18">
        <v>1390</v>
      </c>
      <c r="Q105" s="18">
        <v>1405</v>
      </c>
    </row>
    <row r="106" spans="1:17" x14ac:dyDescent="0.35">
      <c r="A106" s="16" t="s">
        <v>182</v>
      </c>
      <c r="B106" s="16" t="s">
        <v>93</v>
      </c>
      <c r="C106" s="20" t="s">
        <v>190</v>
      </c>
      <c r="D106" s="20" t="s">
        <v>190</v>
      </c>
      <c r="E106" s="20" t="s">
        <v>190</v>
      </c>
      <c r="F106" s="20" t="s">
        <v>190</v>
      </c>
      <c r="G106" s="20" t="s">
        <v>190</v>
      </c>
      <c r="H106" s="20">
        <v>535</v>
      </c>
      <c r="I106" s="20">
        <v>520</v>
      </c>
      <c r="J106" s="20">
        <v>520</v>
      </c>
      <c r="K106" s="20">
        <v>530</v>
      </c>
      <c r="L106" s="20">
        <v>545</v>
      </c>
      <c r="M106" s="18">
        <v>525</v>
      </c>
      <c r="N106" s="18">
        <v>510</v>
      </c>
      <c r="O106" s="18">
        <v>525</v>
      </c>
      <c r="P106" s="18">
        <v>530</v>
      </c>
      <c r="Q106" s="18">
        <v>535</v>
      </c>
    </row>
    <row r="107" spans="1:17" x14ac:dyDescent="0.35">
      <c r="A107" s="16" t="s">
        <v>182</v>
      </c>
      <c r="B107" s="16" t="s">
        <v>94</v>
      </c>
      <c r="C107" s="20" t="s">
        <v>190</v>
      </c>
      <c r="D107" s="20" t="s">
        <v>190</v>
      </c>
      <c r="E107" s="20" t="s">
        <v>190</v>
      </c>
      <c r="F107" s="20" t="s">
        <v>190</v>
      </c>
      <c r="G107" s="20" t="s">
        <v>190</v>
      </c>
      <c r="H107" s="20">
        <v>1170</v>
      </c>
      <c r="I107" s="20">
        <v>1155</v>
      </c>
      <c r="J107" s="20">
        <v>1155</v>
      </c>
      <c r="K107" s="20">
        <v>1180</v>
      </c>
      <c r="L107" s="20">
        <v>1175</v>
      </c>
      <c r="M107" s="18">
        <v>1175</v>
      </c>
      <c r="N107" s="18">
        <v>1180</v>
      </c>
      <c r="O107" s="18">
        <v>1180</v>
      </c>
      <c r="P107" s="18">
        <v>1185</v>
      </c>
      <c r="Q107" s="18">
        <v>1205</v>
      </c>
    </row>
    <row r="108" spans="1:17" x14ac:dyDescent="0.35">
      <c r="A108" s="16" t="s">
        <v>182</v>
      </c>
      <c r="B108" s="16" t="s">
        <v>95</v>
      </c>
      <c r="C108" s="20" t="s">
        <v>190</v>
      </c>
      <c r="D108" s="20" t="s">
        <v>190</v>
      </c>
      <c r="E108" s="20" t="s">
        <v>190</v>
      </c>
      <c r="F108" s="20" t="s">
        <v>190</v>
      </c>
      <c r="G108" s="20" t="s">
        <v>190</v>
      </c>
      <c r="H108" s="20">
        <v>695</v>
      </c>
      <c r="I108" s="20">
        <v>725</v>
      </c>
      <c r="J108" s="20">
        <v>725</v>
      </c>
      <c r="K108" s="20">
        <v>715</v>
      </c>
      <c r="L108" s="20">
        <v>715</v>
      </c>
      <c r="M108" s="18">
        <v>705</v>
      </c>
      <c r="N108" s="18">
        <v>680</v>
      </c>
      <c r="O108" s="18">
        <v>680</v>
      </c>
      <c r="P108" s="18">
        <v>655</v>
      </c>
      <c r="Q108" s="18">
        <v>650</v>
      </c>
    </row>
    <row r="109" spans="1:17" ht="43.5" customHeight="1" x14ac:dyDescent="0.35">
      <c r="A109" s="17" t="s">
        <v>183</v>
      </c>
      <c r="B109" s="9" t="s">
        <v>112</v>
      </c>
      <c r="C109" s="20" t="s">
        <v>190</v>
      </c>
      <c r="D109" s="20" t="s">
        <v>190</v>
      </c>
      <c r="E109" s="20" t="s">
        <v>190</v>
      </c>
      <c r="F109" s="20" t="s">
        <v>190</v>
      </c>
      <c r="G109" s="20" t="s">
        <v>190</v>
      </c>
      <c r="H109" s="20">
        <v>3435</v>
      </c>
      <c r="I109" s="20">
        <v>3410</v>
      </c>
      <c r="J109" s="20">
        <v>3450</v>
      </c>
      <c r="K109" s="20">
        <v>3385</v>
      </c>
      <c r="L109" s="20">
        <v>3375</v>
      </c>
      <c r="M109" s="18">
        <v>3385</v>
      </c>
      <c r="N109" s="18">
        <v>3410</v>
      </c>
      <c r="O109" s="18">
        <v>3520</v>
      </c>
      <c r="P109" s="18">
        <v>3530</v>
      </c>
      <c r="Q109" s="18">
        <v>3500</v>
      </c>
    </row>
    <row r="110" spans="1:17" x14ac:dyDescent="0.35">
      <c r="A110" s="16" t="s">
        <v>183</v>
      </c>
      <c r="B110" s="9" t="s">
        <v>113</v>
      </c>
      <c r="C110" s="20" t="s">
        <v>190</v>
      </c>
      <c r="D110" s="20" t="s">
        <v>190</v>
      </c>
      <c r="E110" s="20" t="s">
        <v>190</v>
      </c>
      <c r="F110" s="20" t="s">
        <v>190</v>
      </c>
      <c r="G110" s="20" t="s">
        <v>190</v>
      </c>
      <c r="H110" s="20">
        <v>2270</v>
      </c>
      <c r="I110" s="20">
        <v>2290</v>
      </c>
      <c r="J110" s="20">
        <v>2250</v>
      </c>
      <c r="K110" s="20">
        <v>2260</v>
      </c>
      <c r="L110" s="20">
        <v>2285</v>
      </c>
      <c r="M110" s="18">
        <v>2250</v>
      </c>
      <c r="N110" s="18">
        <v>2215</v>
      </c>
      <c r="O110" s="18">
        <v>2180</v>
      </c>
      <c r="P110" s="18">
        <v>2110</v>
      </c>
      <c r="Q110" s="18">
        <v>2110</v>
      </c>
    </row>
    <row r="111" spans="1:17" x14ac:dyDescent="0.35">
      <c r="A111" s="16" t="s">
        <v>183</v>
      </c>
      <c r="B111" s="9" t="s">
        <v>114</v>
      </c>
      <c r="C111" s="20" t="s">
        <v>190</v>
      </c>
      <c r="D111" s="20" t="s">
        <v>190</v>
      </c>
      <c r="E111" s="20" t="s">
        <v>190</v>
      </c>
      <c r="F111" s="20" t="s">
        <v>190</v>
      </c>
      <c r="G111" s="20" t="s">
        <v>190</v>
      </c>
      <c r="H111" s="20">
        <v>6090</v>
      </c>
      <c r="I111" s="20">
        <v>6190</v>
      </c>
      <c r="J111" s="20">
        <v>6100</v>
      </c>
      <c r="K111" s="20">
        <v>6115</v>
      </c>
      <c r="L111" s="20">
        <v>6205</v>
      </c>
      <c r="M111" s="18">
        <v>6125</v>
      </c>
      <c r="N111" s="18">
        <v>6145</v>
      </c>
      <c r="O111" s="18">
        <v>6150</v>
      </c>
      <c r="P111" s="18">
        <v>6070</v>
      </c>
      <c r="Q111" s="18">
        <v>6125</v>
      </c>
    </row>
    <row r="112" spans="1:17" x14ac:dyDescent="0.35">
      <c r="A112" s="16" t="s">
        <v>183</v>
      </c>
      <c r="B112" s="9" t="s">
        <v>115</v>
      </c>
      <c r="C112" s="20" t="s">
        <v>190</v>
      </c>
      <c r="D112" s="20" t="s">
        <v>190</v>
      </c>
      <c r="E112" s="20" t="s">
        <v>190</v>
      </c>
      <c r="F112" s="20" t="s">
        <v>190</v>
      </c>
      <c r="G112" s="20" t="s">
        <v>190</v>
      </c>
      <c r="H112" s="20">
        <v>2275</v>
      </c>
      <c r="I112" s="20">
        <v>2285</v>
      </c>
      <c r="J112" s="20">
        <v>2315</v>
      </c>
      <c r="K112" s="20">
        <v>2320</v>
      </c>
      <c r="L112" s="20">
        <v>2375</v>
      </c>
      <c r="M112" s="18">
        <v>2350</v>
      </c>
      <c r="N112" s="18">
        <v>2315</v>
      </c>
      <c r="O112" s="18">
        <v>2380</v>
      </c>
      <c r="P112" s="18">
        <v>2430</v>
      </c>
      <c r="Q112" s="18">
        <v>2495</v>
      </c>
    </row>
    <row r="113" spans="1:17" x14ac:dyDescent="0.35">
      <c r="A113" s="16" t="s">
        <v>183</v>
      </c>
      <c r="B113" s="9" t="s">
        <v>13</v>
      </c>
      <c r="C113" s="20" t="s">
        <v>190</v>
      </c>
      <c r="D113" s="20" t="s">
        <v>190</v>
      </c>
      <c r="E113" s="20" t="s">
        <v>190</v>
      </c>
      <c r="F113" s="20" t="s">
        <v>190</v>
      </c>
      <c r="G113" s="20" t="s">
        <v>190</v>
      </c>
      <c r="H113" s="20">
        <v>3105</v>
      </c>
      <c r="I113" s="20">
        <v>3165</v>
      </c>
      <c r="J113" s="20">
        <v>3180</v>
      </c>
      <c r="K113" s="20">
        <v>3170</v>
      </c>
      <c r="L113" s="20">
        <v>3230</v>
      </c>
      <c r="M113" s="18">
        <v>3235</v>
      </c>
      <c r="N113" s="18">
        <v>3160</v>
      </c>
      <c r="O113" s="18">
        <v>3105</v>
      </c>
      <c r="P113" s="18">
        <v>3105</v>
      </c>
      <c r="Q113" s="18">
        <v>3075</v>
      </c>
    </row>
    <row r="114" spans="1:17" ht="15" customHeight="1" x14ac:dyDescent="0.35">
      <c r="A114" s="16" t="s">
        <v>183</v>
      </c>
      <c r="B114" s="9" t="s">
        <v>116</v>
      </c>
      <c r="C114" s="20" t="s">
        <v>190</v>
      </c>
      <c r="D114" s="20" t="s">
        <v>190</v>
      </c>
      <c r="E114" s="20" t="s">
        <v>190</v>
      </c>
      <c r="F114" s="20" t="s">
        <v>190</v>
      </c>
      <c r="G114" s="20" t="s">
        <v>190</v>
      </c>
      <c r="H114" s="20">
        <v>1480</v>
      </c>
      <c r="I114" s="20">
        <v>1460</v>
      </c>
      <c r="J114" s="20">
        <v>1465</v>
      </c>
      <c r="K114" s="20">
        <v>1490</v>
      </c>
      <c r="L114" s="20">
        <v>1505</v>
      </c>
      <c r="M114" s="18">
        <v>1465</v>
      </c>
      <c r="N114" s="18">
        <v>1440</v>
      </c>
      <c r="O114" s="18">
        <v>1475</v>
      </c>
      <c r="P114" s="18">
        <v>1470</v>
      </c>
      <c r="Q114" s="18">
        <v>1470</v>
      </c>
    </row>
    <row r="115" spans="1:17" x14ac:dyDescent="0.35">
      <c r="A115" s="16" t="s">
        <v>183</v>
      </c>
      <c r="B115" s="9" t="s">
        <v>117</v>
      </c>
      <c r="C115" s="20" t="s">
        <v>190</v>
      </c>
      <c r="D115" s="20" t="s">
        <v>190</v>
      </c>
      <c r="E115" s="20" t="s">
        <v>190</v>
      </c>
      <c r="F115" s="20" t="s">
        <v>190</v>
      </c>
      <c r="G115" s="20" t="s">
        <v>190</v>
      </c>
      <c r="H115" s="20">
        <v>1170</v>
      </c>
      <c r="I115" s="20">
        <v>1155</v>
      </c>
      <c r="J115" s="20">
        <v>1155</v>
      </c>
      <c r="K115" s="20">
        <v>1180</v>
      </c>
      <c r="L115" s="20">
        <v>1175</v>
      </c>
      <c r="M115" s="18">
        <v>1175</v>
      </c>
      <c r="N115" s="18">
        <v>1180</v>
      </c>
      <c r="O115" s="18">
        <v>1180</v>
      </c>
      <c r="P115" s="18">
        <v>1185</v>
      </c>
      <c r="Q115" s="18">
        <v>1205</v>
      </c>
    </row>
    <row r="116" spans="1:17" x14ac:dyDescent="0.35">
      <c r="A116" s="16" t="s">
        <v>183</v>
      </c>
      <c r="B116" s="9" t="s">
        <v>118</v>
      </c>
      <c r="C116" s="20" t="s">
        <v>190</v>
      </c>
      <c r="D116" s="20" t="s">
        <v>190</v>
      </c>
      <c r="E116" s="20" t="s">
        <v>190</v>
      </c>
      <c r="F116" s="20" t="s">
        <v>190</v>
      </c>
      <c r="G116" s="20" t="s">
        <v>190</v>
      </c>
      <c r="H116" s="20">
        <v>1400</v>
      </c>
      <c r="I116" s="20">
        <v>1440</v>
      </c>
      <c r="J116" s="20">
        <v>1475</v>
      </c>
      <c r="K116" s="20">
        <v>1495</v>
      </c>
      <c r="L116" s="20">
        <v>1485</v>
      </c>
      <c r="M116" s="18">
        <v>1490</v>
      </c>
      <c r="N116" s="18">
        <v>1540</v>
      </c>
      <c r="O116" s="18">
        <v>1570</v>
      </c>
      <c r="P116" s="18">
        <v>1580</v>
      </c>
      <c r="Q116" s="18">
        <v>1565</v>
      </c>
    </row>
    <row r="117" spans="1:17" x14ac:dyDescent="0.35">
      <c r="A117" s="16" t="s">
        <v>183</v>
      </c>
      <c r="B117" s="9" t="s">
        <v>184</v>
      </c>
      <c r="C117" s="20" t="s">
        <v>190</v>
      </c>
      <c r="D117" s="20" t="s">
        <v>190</v>
      </c>
      <c r="E117" s="20" t="s">
        <v>190</v>
      </c>
      <c r="F117" s="20" t="s">
        <v>190</v>
      </c>
      <c r="G117" s="20" t="s">
        <v>190</v>
      </c>
      <c r="H117" s="20">
        <v>21125</v>
      </c>
      <c r="I117" s="20">
        <v>21315</v>
      </c>
      <c r="J117" s="20">
        <v>21300</v>
      </c>
      <c r="K117" s="20">
        <v>21325</v>
      </c>
      <c r="L117" s="20">
        <v>21535</v>
      </c>
      <c r="M117" s="18">
        <v>21380</v>
      </c>
      <c r="N117" s="18">
        <v>21310</v>
      </c>
      <c r="O117" s="18">
        <v>21460</v>
      </c>
      <c r="P117" s="18">
        <v>21380</v>
      </c>
      <c r="Q117" s="18">
        <v>21450</v>
      </c>
    </row>
    <row r="118" spans="1:17" ht="28.5" customHeight="1" x14ac:dyDescent="0.35">
      <c r="A118" s="17" t="s">
        <v>185</v>
      </c>
      <c r="B118" s="17" t="s">
        <v>111</v>
      </c>
      <c r="C118" s="20" t="s">
        <v>190</v>
      </c>
      <c r="D118" s="20" t="s">
        <v>190</v>
      </c>
      <c r="E118" s="20" t="s">
        <v>190</v>
      </c>
      <c r="F118" s="20" t="s">
        <v>190</v>
      </c>
      <c r="G118" s="20" t="s">
        <v>190</v>
      </c>
      <c r="H118" s="20">
        <v>765</v>
      </c>
      <c r="I118" s="20">
        <v>805</v>
      </c>
      <c r="J118" s="20">
        <v>830</v>
      </c>
      <c r="K118" s="20">
        <v>855</v>
      </c>
      <c r="L118" s="20">
        <v>870</v>
      </c>
      <c r="M118" s="18">
        <v>870</v>
      </c>
      <c r="N118" s="18">
        <v>920</v>
      </c>
      <c r="O118" s="18">
        <v>1035</v>
      </c>
      <c r="P118" s="18">
        <v>1045</v>
      </c>
      <c r="Q118" s="18">
        <v>1070</v>
      </c>
    </row>
    <row r="119" spans="1:17" x14ac:dyDescent="0.35">
      <c r="A119" s="17" t="s">
        <v>185</v>
      </c>
      <c r="B119" s="9" t="s">
        <v>186</v>
      </c>
      <c r="C119" s="20" t="s">
        <v>190</v>
      </c>
      <c r="D119" s="20" t="s">
        <v>190</v>
      </c>
      <c r="E119" s="20" t="s">
        <v>190</v>
      </c>
      <c r="F119" s="20" t="s">
        <v>190</v>
      </c>
      <c r="G119" s="20" t="s">
        <v>190</v>
      </c>
      <c r="H119" s="20">
        <v>11085</v>
      </c>
      <c r="I119" s="20">
        <v>11415</v>
      </c>
      <c r="J119" s="20">
        <v>11585</v>
      </c>
      <c r="K119" s="20">
        <v>11740</v>
      </c>
      <c r="L119" s="20">
        <v>11980</v>
      </c>
      <c r="M119" s="18">
        <v>12085</v>
      </c>
      <c r="N119" s="18">
        <v>12135</v>
      </c>
      <c r="O119" s="18">
        <v>12170</v>
      </c>
      <c r="P119" s="18">
        <v>12105</v>
      </c>
      <c r="Q119" s="18">
        <v>12235</v>
      </c>
    </row>
    <row r="120" spans="1:17" x14ac:dyDescent="0.35">
      <c r="A120" s="17" t="s">
        <v>185</v>
      </c>
      <c r="B120" s="9" t="s">
        <v>151</v>
      </c>
      <c r="C120" s="20" t="s">
        <v>190</v>
      </c>
      <c r="D120" s="20" t="s">
        <v>190</v>
      </c>
      <c r="E120" s="20" t="s">
        <v>190</v>
      </c>
      <c r="F120" s="20" t="s">
        <v>190</v>
      </c>
      <c r="G120" s="20" t="s">
        <v>190</v>
      </c>
      <c r="H120" s="20">
        <v>19760</v>
      </c>
      <c r="I120" s="20">
        <v>20560</v>
      </c>
      <c r="J120" s="20">
        <v>21135</v>
      </c>
      <c r="K120" s="20">
        <v>21420</v>
      </c>
      <c r="L120" s="20">
        <v>21935</v>
      </c>
      <c r="M120" s="18">
        <v>22520</v>
      </c>
      <c r="N120" s="18">
        <v>22535</v>
      </c>
      <c r="O120" s="18">
        <v>22650</v>
      </c>
      <c r="P120" s="18">
        <v>22505</v>
      </c>
      <c r="Q120" s="18">
        <v>22690</v>
      </c>
    </row>
    <row r="121" spans="1:17" ht="28.5" customHeight="1" x14ac:dyDescent="0.35">
      <c r="A121" s="91" t="s">
        <v>272</v>
      </c>
      <c r="B121" s="92" t="s">
        <v>273</v>
      </c>
      <c r="C121" s="20" t="s">
        <v>190</v>
      </c>
      <c r="D121" s="20" t="s">
        <v>190</v>
      </c>
      <c r="E121" s="20" t="s">
        <v>190</v>
      </c>
      <c r="F121" s="20" t="s">
        <v>190</v>
      </c>
      <c r="G121" s="20" t="s">
        <v>190</v>
      </c>
      <c r="H121" s="93">
        <v>680</v>
      </c>
      <c r="I121" s="93">
        <v>670</v>
      </c>
      <c r="J121" s="93">
        <v>685</v>
      </c>
      <c r="K121" s="93">
        <v>685</v>
      </c>
      <c r="L121" s="93">
        <v>690</v>
      </c>
      <c r="M121" s="61">
        <v>675</v>
      </c>
      <c r="N121" s="18">
        <v>670</v>
      </c>
      <c r="O121" s="61">
        <v>705</v>
      </c>
      <c r="P121" s="61">
        <v>720</v>
      </c>
      <c r="Q121" s="61">
        <v>710</v>
      </c>
    </row>
    <row r="122" spans="1:17" x14ac:dyDescent="0.35">
      <c r="A122" s="91" t="s">
        <v>272</v>
      </c>
      <c r="B122" s="92" t="s">
        <v>274</v>
      </c>
      <c r="C122" s="20" t="s">
        <v>190</v>
      </c>
      <c r="D122" s="20" t="s">
        <v>190</v>
      </c>
      <c r="E122" s="20" t="s">
        <v>190</v>
      </c>
      <c r="F122" s="20" t="s">
        <v>190</v>
      </c>
      <c r="G122" s="20" t="s">
        <v>190</v>
      </c>
      <c r="H122" s="93">
        <v>540</v>
      </c>
      <c r="I122" s="93">
        <v>530</v>
      </c>
      <c r="J122" s="93">
        <v>545</v>
      </c>
      <c r="K122" s="93">
        <v>525</v>
      </c>
      <c r="L122" s="93">
        <v>520</v>
      </c>
      <c r="M122" s="61">
        <v>510</v>
      </c>
      <c r="N122" s="18">
        <v>515</v>
      </c>
      <c r="O122" s="61">
        <v>540</v>
      </c>
      <c r="P122" s="61">
        <v>545</v>
      </c>
      <c r="Q122" s="61">
        <v>545</v>
      </c>
    </row>
    <row r="123" spans="1:17" x14ac:dyDescent="0.35">
      <c r="A123" s="91" t="s">
        <v>272</v>
      </c>
      <c r="B123" s="92" t="s">
        <v>275</v>
      </c>
      <c r="C123" s="20" t="s">
        <v>190</v>
      </c>
      <c r="D123" s="20" t="s">
        <v>190</v>
      </c>
      <c r="E123" s="20" t="s">
        <v>190</v>
      </c>
      <c r="F123" s="20" t="s">
        <v>190</v>
      </c>
      <c r="G123" s="20" t="s">
        <v>190</v>
      </c>
      <c r="H123" s="93">
        <v>770</v>
      </c>
      <c r="I123" s="93">
        <v>770</v>
      </c>
      <c r="J123" s="93">
        <v>785</v>
      </c>
      <c r="K123" s="93">
        <v>770</v>
      </c>
      <c r="L123" s="93">
        <v>785</v>
      </c>
      <c r="M123" s="61">
        <v>800</v>
      </c>
      <c r="N123" s="18">
        <v>775</v>
      </c>
      <c r="O123" s="61">
        <v>795</v>
      </c>
      <c r="P123" s="61">
        <v>805</v>
      </c>
      <c r="Q123" s="61">
        <v>840</v>
      </c>
    </row>
    <row r="124" spans="1:17" x14ac:dyDescent="0.35">
      <c r="A124" s="91" t="s">
        <v>272</v>
      </c>
      <c r="B124" s="92" t="s">
        <v>276</v>
      </c>
      <c r="C124" s="20" t="s">
        <v>190</v>
      </c>
      <c r="D124" s="20" t="s">
        <v>190</v>
      </c>
      <c r="E124" s="20" t="s">
        <v>190</v>
      </c>
      <c r="F124" s="20" t="s">
        <v>190</v>
      </c>
      <c r="G124" s="20" t="s">
        <v>190</v>
      </c>
      <c r="H124" s="93">
        <v>815</v>
      </c>
      <c r="I124" s="93">
        <v>805</v>
      </c>
      <c r="J124" s="93">
        <v>805</v>
      </c>
      <c r="K124" s="93">
        <v>815</v>
      </c>
      <c r="L124" s="93">
        <v>800</v>
      </c>
      <c r="M124" s="61">
        <v>810</v>
      </c>
      <c r="N124" s="18">
        <v>800</v>
      </c>
      <c r="O124" s="61">
        <v>800</v>
      </c>
      <c r="P124" s="61">
        <v>785</v>
      </c>
      <c r="Q124" s="61">
        <v>800</v>
      </c>
    </row>
    <row r="125" spans="1:17" x14ac:dyDescent="0.35">
      <c r="A125" s="91" t="s">
        <v>272</v>
      </c>
      <c r="B125" s="92" t="s">
        <v>277</v>
      </c>
      <c r="C125" s="20" t="s">
        <v>190</v>
      </c>
      <c r="D125" s="20" t="s">
        <v>190</v>
      </c>
      <c r="E125" s="20" t="s">
        <v>190</v>
      </c>
      <c r="F125" s="20" t="s">
        <v>190</v>
      </c>
      <c r="G125" s="20" t="s">
        <v>190</v>
      </c>
      <c r="H125" s="93">
        <v>1185</v>
      </c>
      <c r="I125" s="93">
        <v>1165</v>
      </c>
      <c r="J125" s="93">
        <v>1170</v>
      </c>
      <c r="K125" s="93">
        <v>1195</v>
      </c>
      <c r="L125" s="93">
        <v>1205</v>
      </c>
      <c r="M125" s="61">
        <v>1175</v>
      </c>
      <c r="N125" s="18">
        <v>1160</v>
      </c>
      <c r="O125" s="61">
        <v>1190</v>
      </c>
      <c r="P125" s="61">
        <v>1195</v>
      </c>
      <c r="Q125" s="61">
        <v>1190</v>
      </c>
    </row>
    <row r="126" spans="1:17" x14ac:dyDescent="0.35">
      <c r="A126" s="91" t="s">
        <v>272</v>
      </c>
      <c r="B126" s="92" t="s">
        <v>278</v>
      </c>
      <c r="C126" s="20" t="s">
        <v>190</v>
      </c>
      <c r="D126" s="20" t="s">
        <v>190</v>
      </c>
      <c r="E126" s="20" t="s">
        <v>190</v>
      </c>
      <c r="F126" s="20" t="s">
        <v>190</v>
      </c>
      <c r="G126" s="20" t="s">
        <v>190</v>
      </c>
      <c r="H126" s="93">
        <v>295</v>
      </c>
      <c r="I126" s="93">
        <v>300</v>
      </c>
      <c r="J126" s="93">
        <v>290</v>
      </c>
      <c r="K126" s="93">
        <v>295</v>
      </c>
      <c r="L126" s="93">
        <v>300</v>
      </c>
      <c r="M126" s="61">
        <v>290</v>
      </c>
      <c r="N126" s="18">
        <v>280</v>
      </c>
      <c r="O126" s="61">
        <v>285</v>
      </c>
      <c r="P126" s="61">
        <v>275</v>
      </c>
      <c r="Q126" s="61">
        <v>280</v>
      </c>
    </row>
    <row r="127" spans="1:17" x14ac:dyDescent="0.35">
      <c r="A127" s="91" t="s">
        <v>272</v>
      </c>
      <c r="B127" s="92" t="s">
        <v>279</v>
      </c>
      <c r="C127" s="20" t="s">
        <v>190</v>
      </c>
      <c r="D127" s="20" t="s">
        <v>190</v>
      </c>
      <c r="E127" s="20" t="s">
        <v>190</v>
      </c>
      <c r="F127" s="20" t="s">
        <v>190</v>
      </c>
      <c r="G127" s="20" t="s">
        <v>190</v>
      </c>
      <c r="H127" s="93">
        <v>1180</v>
      </c>
      <c r="I127" s="93">
        <v>1220</v>
      </c>
      <c r="J127" s="93">
        <v>1255</v>
      </c>
      <c r="K127" s="93">
        <v>1265</v>
      </c>
      <c r="L127" s="93">
        <v>1255</v>
      </c>
      <c r="M127" s="61">
        <v>1255</v>
      </c>
      <c r="N127" s="18">
        <v>1300</v>
      </c>
      <c r="O127" s="61">
        <v>1340</v>
      </c>
      <c r="P127" s="61">
        <v>1340</v>
      </c>
      <c r="Q127" s="61">
        <v>1335</v>
      </c>
    </row>
    <row r="128" spans="1:17" ht="15" customHeight="1" x14ac:dyDescent="0.35">
      <c r="A128" s="91" t="s">
        <v>272</v>
      </c>
      <c r="B128" s="92" t="s">
        <v>280</v>
      </c>
      <c r="C128" s="20" t="s">
        <v>190</v>
      </c>
      <c r="D128" s="20" t="s">
        <v>190</v>
      </c>
      <c r="E128" s="20" t="s">
        <v>190</v>
      </c>
      <c r="F128" s="20" t="s">
        <v>190</v>
      </c>
      <c r="G128" s="20" t="s">
        <v>190</v>
      </c>
      <c r="H128" s="93">
        <v>220</v>
      </c>
      <c r="I128" s="93">
        <v>220</v>
      </c>
      <c r="J128" s="93">
        <v>225</v>
      </c>
      <c r="K128" s="93">
        <v>230</v>
      </c>
      <c r="L128" s="93">
        <v>230</v>
      </c>
      <c r="M128" s="61">
        <v>240</v>
      </c>
      <c r="N128" s="18">
        <v>240</v>
      </c>
      <c r="O128" s="61">
        <v>230</v>
      </c>
      <c r="P128" s="61">
        <v>240</v>
      </c>
      <c r="Q128" s="61">
        <v>230</v>
      </c>
    </row>
    <row r="129" spans="1:17" x14ac:dyDescent="0.35">
      <c r="A129" s="91" t="s">
        <v>272</v>
      </c>
      <c r="B129" s="92" t="s">
        <v>281</v>
      </c>
      <c r="C129" s="20" t="s">
        <v>190</v>
      </c>
      <c r="D129" s="20" t="s">
        <v>190</v>
      </c>
      <c r="E129" s="20" t="s">
        <v>190</v>
      </c>
      <c r="F129" s="20" t="s">
        <v>190</v>
      </c>
      <c r="G129" s="20" t="s">
        <v>190</v>
      </c>
      <c r="H129" s="93">
        <v>360</v>
      </c>
      <c r="I129" s="93">
        <v>355</v>
      </c>
      <c r="J129" s="93">
        <v>355</v>
      </c>
      <c r="K129" s="93">
        <v>370</v>
      </c>
      <c r="L129" s="93">
        <v>380</v>
      </c>
      <c r="M129" s="61">
        <v>365</v>
      </c>
      <c r="N129" s="18">
        <v>380</v>
      </c>
      <c r="O129" s="61">
        <v>385</v>
      </c>
      <c r="P129" s="61">
        <v>400</v>
      </c>
      <c r="Q129" s="61">
        <v>410</v>
      </c>
    </row>
    <row r="130" spans="1:17" ht="28.5" customHeight="1" x14ac:dyDescent="0.35">
      <c r="A130" s="91" t="s">
        <v>263</v>
      </c>
      <c r="B130" s="92" t="s">
        <v>282</v>
      </c>
      <c r="C130" s="20" t="s">
        <v>190</v>
      </c>
      <c r="D130" s="20" t="s">
        <v>190</v>
      </c>
      <c r="E130" s="20" t="s">
        <v>190</v>
      </c>
      <c r="F130" s="20" t="s">
        <v>190</v>
      </c>
      <c r="G130" s="20" t="s">
        <v>190</v>
      </c>
      <c r="H130" s="93">
        <v>19410</v>
      </c>
      <c r="I130" s="93">
        <v>19875</v>
      </c>
      <c r="J130" s="93">
        <v>20530</v>
      </c>
      <c r="K130" s="93">
        <v>20445</v>
      </c>
      <c r="L130" s="93">
        <v>20730</v>
      </c>
      <c r="M130" s="61">
        <v>21135</v>
      </c>
      <c r="N130" s="18">
        <v>21485</v>
      </c>
      <c r="O130" s="61">
        <v>21595</v>
      </c>
      <c r="P130" s="61">
        <v>21380</v>
      </c>
      <c r="Q130" s="61">
        <v>21285</v>
      </c>
    </row>
    <row r="131" spans="1:17" x14ac:dyDescent="0.35">
      <c r="A131" s="91" t="s">
        <v>263</v>
      </c>
      <c r="B131" s="92" t="s">
        <v>265</v>
      </c>
      <c r="C131" s="20" t="s">
        <v>190</v>
      </c>
      <c r="D131" s="20" t="s">
        <v>190</v>
      </c>
      <c r="E131" s="20" t="s">
        <v>190</v>
      </c>
      <c r="F131" s="20" t="s">
        <v>190</v>
      </c>
      <c r="G131" s="20" t="s">
        <v>190</v>
      </c>
      <c r="H131" s="93">
        <v>26320</v>
      </c>
      <c r="I131" s="93">
        <v>26915</v>
      </c>
      <c r="J131" s="93">
        <v>27280</v>
      </c>
      <c r="K131" s="93">
        <v>27180</v>
      </c>
      <c r="L131" s="93">
        <v>27670</v>
      </c>
      <c r="M131" s="61">
        <v>28050</v>
      </c>
      <c r="N131" s="18">
        <v>27965</v>
      </c>
      <c r="O131" s="61">
        <v>27975</v>
      </c>
      <c r="P131" s="61">
        <v>27675</v>
      </c>
      <c r="Q131" s="61">
        <v>27665</v>
      </c>
    </row>
    <row r="132" spans="1:17" x14ac:dyDescent="0.35">
      <c r="A132" s="91" t="s">
        <v>263</v>
      </c>
      <c r="B132" s="92" t="s">
        <v>266</v>
      </c>
      <c r="C132" s="20" t="s">
        <v>190</v>
      </c>
      <c r="D132" s="20" t="s">
        <v>190</v>
      </c>
      <c r="E132" s="20" t="s">
        <v>190</v>
      </c>
      <c r="F132" s="20" t="s">
        <v>190</v>
      </c>
      <c r="G132" s="20" t="s">
        <v>190</v>
      </c>
      <c r="H132" s="93">
        <v>39895</v>
      </c>
      <c r="I132" s="93">
        <v>40410</v>
      </c>
      <c r="J132" s="93">
        <v>40830</v>
      </c>
      <c r="K132" s="93">
        <v>40970</v>
      </c>
      <c r="L132" s="93">
        <v>41435</v>
      </c>
      <c r="M132" s="61">
        <v>41415</v>
      </c>
      <c r="N132" s="18">
        <v>40970</v>
      </c>
      <c r="O132" s="61">
        <v>41045</v>
      </c>
      <c r="P132" s="61">
        <v>41135</v>
      </c>
      <c r="Q132" s="61">
        <v>41410</v>
      </c>
    </row>
    <row r="133" spans="1:17" x14ac:dyDescent="0.35">
      <c r="A133" s="91" t="s">
        <v>263</v>
      </c>
      <c r="B133" s="92" t="s">
        <v>267</v>
      </c>
      <c r="C133" s="20" t="s">
        <v>190</v>
      </c>
      <c r="D133" s="20" t="s">
        <v>190</v>
      </c>
      <c r="E133" s="20" t="s">
        <v>190</v>
      </c>
      <c r="F133" s="20" t="s">
        <v>190</v>
      </c>
      <c r="G133" s="20" t="s">
        <v>190</v>
      </c>
      <c r="H133" s="93">
        <v>44685</v>
      </c>
      <c r="I133" s="93">
        <v>45750</v>
      </c>
      <c r="J133" s="93">
        <v>46615</v>
      </c>
      <c r="K133" s="93">
        <v>46765</v>
      </c>
      <c r="L133" s="93">
        <v>47255</v>
      </c>
      <c r="M133" s="61">
        <v>47275</v>
      </c>
      <c r="N133" s="18">
        <v>46720</v>
      </c>
      <c r="O133" s="61">
        <v>46035</v>
      </c>
      <c r="P133" s="61">
        <v>45620</v>
      </c>
      <c r="Q133" s="61">
        <v>46200</v>
      </c>
    </row>
    <row r="134" spans="1:17" x14ac:dyDescent="0.35">
      <c r="A134" s="91" t="s">
        <v>263</v>
      </c>
      <c r="B134" s="92" t="s">
        <v>283</v>
      </c>
      <c r="C134" s="20" t="s">
        <v>190</v>
      </c>
      <c r="D134" s="20" t="s">
        <v>190</v>
      </c>
      <c r="E134" s="20" t="s">
        <v>190</v>
      </c>
      <c r="F134" s="20" t="s">
        <v>190</v>
      </c>
      <c r="G134" s="20" t="s">
        <v>190</v>
      </c>
      <c r="H134" s="93">
        <v>36375</v>
      </c>
      <c r="I134" s="93">
        <v>37180</v>
      </c>
      <c r="J134" s="93">
        <v>37320</v>
      </c>
      <c r="K134" s="93">
        <v>36985</v>
      </c>
      <c r="L134" s="93">
        <v>37590</v>
      </c>
      <c r="M134" s="61">
        <v>37390</v>
      </c>
      <c r="N134" s="18">
        <v>36035</v>
      </c>
      <c r="O134" s="61">
        <v>34600</v>
      </c>
      <c r="P134" s="61">
        <v>33515</v>
      </c>
      <c r="Q134" s="61">
        <v>33270</v>
      </c>
    </row>
  </sheetData>
  <phoneticPr fontId="44" type="noConversion"/>
  <hyperlinks>
    <hyperlink ref="A11" location="Contents!A1" display="This cell contains a hyperlink to the Table of Contents" xr:uid="{779ACB49-C608-48DB-A27E-50D7A05CCCDF}"/>
    <hyperlink ref="A8" r:id="rId1" xr:uid="{0CDB2934-4DCE-4947-BB99-3AEF2CE41287}"/>
    <hyperlink ref="A9" r:id="rId2" xr:uid="{20FC21CF-3C37-4619-89DA-39973E652563}"/>
  </hyperlinks>
  <pageMargins left="0.7" right="0.7" top="0.75" bottom="0.75" header="0.3" footer="0.3"/>
  <pageSetup paperSize="9" scale="30" orientation="portrait"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134"/>
  <sheetViews>
    <sheetView showGridLines="0" zoomScaleNormal="100" workbookViewId="0"/>
  </sheetViews>
  <sheetFormatPr defaultColWidth="9.1796875" defaultRowHeight="15.5" x14ac:dyDescent="0.35"/>
  <cols>
    <col min="1" max="1" width="61.453125" style="13" customWidth="1"/>
    <col min="2" max="2" width="54.453125" style="9" customWidth="1"/>
    <col min="3" max="12" width="11.453125" style="14" bestFit="1" customWidth="1"/>
    <col min="13" max="17" width="11.453125" style="13" customWidth="1"/>
    <col min="18" max="16384" width="9.1796875" style="13"/>
  </cols>
  <sheetData>
    <row r="1" spans="1:17" ht="20" x14ac:dyDescent="0.4">
      <c r="A1" s="22" t="s">
        <v>295</v>
      </c>
      <c r="B1" s="13"/>
      <c r="I1" s="14" t="s">
        <v>0</v>
      </c>
    </row>
    <row r="2" spans="1:17" x14ac:dyDescent="0.35">
      <c r="A2" s="9" t="s">
        <v>152</v>
      </c>
      <c r="B2" s="13"/>
    </row>
    <row r="3" spans="1:17" x14ac:dyDescent="0.35">
      <c r="A3" s="9" t="s">
        <v>233</v>
      </c>
      <c r="B3" s="13"/>
    </row>
    <row r="4" spans="1:17" x14ac:dyDescent="0.35">
      <c r="A4" s="9" t="s">
        <v>299</v>
      </c>
      <c r="B4" s="13"/>
    </row>
    <row r="5" spans="1:17" x14ac:dyDescent="0.35">
      <c r="A5" s="9" t="s">
        <v>304</v>
      </c>
      <c r="B5" s="13"/>
    </row>
    <row r="6" spans="1:17" x14ac:dyDescent="0.35">
      <c r="A6" s="9" t="s">
        <v>191</v>
      </c>
      <c r="B6" s="13"/>
    </row>
    <row r="7" spans="1:17" ht="15" customHeight="1" x14ac:dyDescent="0.35">
      <c r="A7" s="9" t="s">
        <v>357</v>
      </c>
      <c r="B7" s="13"/>
    </row>
    <row r="8" spans="1:17" x14ac:dyDescent="0.35">
      <c r="A8" s="3" t="s">
        <v>358</v>
      </c>
      <c r="B8" s="13"/>
    </row>
    <row r="9" spans="1:17" x14ac:dyDescent="0.35">
      <c r="A9" s="3" t="s">
        <v>359</v>
      </c>
      <c r="B9" s="13"/>
    </row>
    <row r="10" spans="1:17" s="27" customFormat="1" x14ac:dyDescent="0.35">
      <c r="A10" s="26" t="s">
        <v>356</v>
      </c>
      <c r="C10" s="28"/>
      <c r="D10" s="28"/>
      <c r="E10" s="28"/>
      <c r="F10" s="28"/>
      <c r="G10" s="28"/>
      <c r="H10" s="28"/>
      <c r="I10" s="28"/>
      <c r="J10" s="28"/>
      <c r="K10" s="28"/>
      <c r="L10" s="28"/>
    </row>
    <row r="11" spans="1:17" s="27" customFormat="1" ht="29.15" customHeight="1" x14ac:dyDescent="0.35">
      <c r="A11" s="35" t="s">
        <v>232</v>
      </c>
      <c r="C11" s="28"/>
      <c r="D11" s="28"/>
      <c r="E11" s="28"/>
      <c r="F11" s="28"/>
      <c r="G11" s="28"/>
      <c r="H11" s="28"/>
      <c r="I11" s="28"/>
      <c r="J11" s="28"/>
      <c r="K11" s="28"/>
      <c r="L11" s="28"/>
    </row>
    <row r="12" spans="1:17" ht="15.65" customHeight="1" x14ac:dyDescent="0.35">
      <c r="A12" s="23" t="s">
        <v>156</v>
      </c>
      <c r="B12" s="23" t="s">
        <v>157</v>
      </c>
      <c r="C12" s="24" t="s">
        <v>170</v>
      </c>
      <c r="D12" s="24" t="s">
        <v>171</v>
      </c>
      <c r="E12" s="24" t="s">
        <v>172</v>
      </c>
      <c r="F12" s="24" t="s">
        <v>173</v>
      </c>
      <c r="G12" s="24" t="s">
        <v>174</v>
      </c>
      <c r="H12" s="24" t="s">
        <v>175</v>
      </c>
      <c r="I12" s="24" t="s">
        <v>176</v>
      </c>
      <c r="J12" s="24" t="s">
        <v>177</v>
      </c>
      <c r="K12" s="24" t="s">
        <v>123</v>
      </c>
      <c r="L12" s="25" t="s">
        <v>150</v>
      </c>
      <c r="M12" s="24" t="s">
        <v>187</v>
      </c>
      <c r="N12" s="24" t="s">
        <v>189</v>
      </c>
      <c r="O12" s="80" t="s">
        <v>257</v>
      </c>
      <c r="P12" s="80" t="s">
        <v>319</v>
      </c>
      <c r="Q12" s="80" t="s">
        <v>355</v>
      </c>
    </row>
    <row r="13" spans="1:17" x14ac:dyDescent="0.35">
      <c r="A13" s="16" t="s">
        <v>178</v>
      </c>
      <c r="B13" s="17" t="s">
        <v>48</v>
      </c>
      <c r="C13" s="18" t="s">
        <v>190</v>
      </c>
      <c r="D13" s="18" t="s">
        <v>190</v>
      </c>
      <c r="E13" s="18" t="s">
        <v>190</v>
      </c>
      <c r="F13" s="18" t="s">
        <v>190</v>
      </c>
      <c r="G13" s="18" t="s">
        <v>190</v>
      </c>
      <c r="H13" s="18" t="s">
        <v>190</v>
      </c>
      <c r="I13" s="18" t="s">
        <v>190</v>
      </c>
      <c r="J13" s="18" t="s">
        <v>190</v>
      </c>
      <c r="K13" s="18" t="s">
        <v>190</v>
      </c>
      <c r="L13" s="18" t="s">
        <v>190</v>
      </c>
      <c r="M13" s="18" t="s">
        <v>190</v>
      </c>
      <c r="N13" s="18" t="s">
        <v>190</v>
      </c>
      <c r="O13" s="18" t="s">
        <v>190</v>
      </c>
      <c r="P13" s="18" t="s">
        <v>190</v>
      </c>
      <c r="Q13" s="18" t="s">
        <v>190</v>
      </c>
    </row>
    <row r="14" spans="1:17" x14ac:dyDescent="0.35">
      <c r="A14" s="16" t="s">
        <v>178</v>
      </c>
      <c r="B14" s="17" t="s">
        <v>1</v>
      </c>
      <c r="C14" s="29">
        <v>0.34863288152364796</v>
      </c>
      <c r="D14" s="29">
        <v>0.35184791130025761</v>
      </c>
      <c r="E14" s="29">
        <v>0.35787076288796899</v>
      </c>
      <c r="F14" s="29">
        <v>0.3590294169070723</v>
      </c>
      <c r="G14" s="29">
        <v>0.36474669325998726</v>
      </c>
      <c r="H14" s="29">
        <v>0.36706152122915653</v>
      </c>
      <c r="I14" s="29">
        <v>0.36119622694694864</v>
      </c>
      <c r="J14" s="29">
        <v>0.36338850514792126</v>
      </c>
      <c r="K14" s="29">
        <v>0.36207020980462912</v>
      </c>
      <c r="L14" s="29">
        <v>0.36372822067324212</v>
      </c>
      <c r="M14" s="29">
        <v>0.36228537565964575</v>
      </c>
      <c r="N14" s="29">
        <v>0.36484774209629844</v>
      </c>
      <c r="O14" s="29">
        <v>0.36765044358888516</v>
      </c>
      <c r="P14" s="29">
        <v>0.3680456117980288</v>
      </c>
      <c r="Q14" s="29">
        <v>0.36241270235710105</v>
      </c>
    </row>
    <row r="15" spans="1:17" ht="35.5" customHeight="1" x14ac:dyDescent="0.35">
      <c r="A15" s="17" t="s">
        <v>179</v>
      </c>
      <c r="B15" s="17" t="s">
        <v>35</v>
      </c>
      <c r="C15" s="29">
        <v>0.34967940034317707</v>
      </c>
      <c r="D15" s="29">
        <v>0.35617624276666515</v>
      </c>
      <c r="E15" s="29">
        <v>0.35702854094425179</v>
      </c>
      <c r="F15" s="29">
        <v>0.35192258721670489</v>
      </c>
      <c r="G15" s="29">
        <v>0.35248582191497291</v>
      </c>
      <c r="H15" s="29">
        <v>0.35408163265306125</v>
      </c>
      <c r="I15" s="29">
        <v>0.35281083299138283</v>
      </c>
      <c r="J15" s="29">
        <v>0.36292874861004193</v>
      </c>
      <c r="K15" s="29">
        <v>0.36553741377804944</v>
      </c>
      <c r="L15" s="29">
        <v>0.36751039915036726</v>
      </c>
      <c r="M15" s="29">
        <v>0.36014368949051562</v>
      </c>
      <c r="N15" s="29">
        <v>0.36815415821501013</v>
      </c>
      <c r="O15" s="29">
        <v>0.37114713922141579</v>
      </c>
      <c r="P15" s="29">
        <v>0.3692496808661529</v>
      </c>
      <c r="Q15" s="29">
        <v>0.36866468282083981</v>
      </c>
    </row>
    <row r="16" spans="1:17" x14ac:dyDescent="0.35">
      <c r="A16" s="16" t="s">
        <v>179</v>
      </c>
      <c r="B16" s="17" t="s">
        <v>36</v>
      </c>
      <c r="C16" s="29">
        <v>0.28099265524148676</v>
      </c>
      <c r="D16" s="29">
        <v>0.28419538329254579</v>
      </c>
      <c r="E16" s="29">
        <v>0.28973493660102878</v>
      </c>
      <c r="F16" s="29">
        <v>0.29638027636746028</v>
      </c>
      <c r="G16" s="29">
        <v>0.30467676490082285</v>
      </c>
      <c r="H16" s="29">
        <v>0.3080352862211142</v>
      </c>
      <c r="I16" s="29">
        <v>0.30279622564489034</v>
      </c>
      <c r="J16" s="29">
        <v>0.30483682529792039</v>
      </c>
      <c r="K16" s="29">
        <v>0.30460857129676616</v>
      </c>
      <c r="L16" s="29">
        <v>0.30690329878626676</v>
      </c>
      <c r="M16" s="29">
        <v>0.30627502931189377</v>
      </c>
      <c r="N16" s="29">
        <v>0.31516735100161752</v>
      </c>
      <c r="O16" s="29">
        <v>0.31719366049026787</v>
      </c>
      <c r="P16" s="29">
        <v>0.31580007436787305</v>
      </c>
      <c r="Q16" s="29">
        <v>0.31334189078424396</v>
      </c>
    </row>
    <row r="17" spans="1:17" x14ac:dyDescent="0.35">
      <c r="A17" s="16" t="s">
        <v>179</v>
      </c>
      <c r="B17" s="17" t="s">
        <v>37</v>
      </c>
      <c r="C17" s="29">
        <v>0.32464355015607865</v>
      </c>
      <c r="D17" s="29">
        <v>0.32804947088795017</v>
      </c>
      <c r="E17" s="29">
        <v>0.33715909830552604</v>
      </c>
      <c r="F17" s="29">
        <v>0.33471109415405487</v>
      </c>
      <c r="G17" s="29">
        <v>0.3415391023638446</v>
      </c>
      <c r="H17" s="29">
        <v>0.34293156135277592</v>
      </c>
      <c r="I17" s="29">
        <v>0.33774621250226344</v>
      </c>
      <c r="J17" s="29">
        <v>0.34004701569846202</v>
      </c>
      <c r="K17" s="29">
        <v>0.33962595315638588</v>
      </c>
      <c r="L17" s="29">
        <v>0.34063883009428514</v>
      </c>
      <c r="M17" s="29">
        <v>0.33888719046163251</v>
      </c>
      <c r="N17" s="48">
        <v>0.32885551488623072</v>
      </c>
      <c r="O17" s="29">
        <v>0.33082062703443549</v>
      </c>
      <c r="P17" s="29">
        <v>0.33749304048994949</v>
      </c>
      <c r="Q17" s="29">
        <v>0.32680790537505616</v>
      </c>
    </row>
    <row r="18" spans="1:17" x14ac:dyDescent="0.35">
      <c r="A18" s="16" t="s">
        <v>179</v>
      </c>
      <c r="B18" s="17" t="s">
        <v>236</v>
      </c>
      <c r="C18" s="29">
        <v>0.36588451805843109</v>
      </c>
      <c r="D18" s="29">
        <v>0.35792540792540795</v>
      </c>
      <c r="E18" s="29">
        <v>0.36073633661102217</v>
      </c>
      <c r="F18" s="29">
        <v>0.36182722749886931</v>
      </c>
      <c r="G18" s="29">
        <v>0.3704355477342719</v>
      </c>
      <c r="H18" s="29">
        <v>0.36741973840665876</v>
      </c>
      <c r="I18" s="29">
        <v>0.36676678824286635</v>
      </c>
      <c r="J18" s="29">
        <v>0.36085561497326202</v>
      </c>
      <c r="K18" s="29">
        <v>0.35242657779629244</v>
      </c>
      <c r="L18" s="29">
        <v>0.35293501048218029</v>
      </c>
      <c r="M18" s="29">
        <v>0.3502398203898357</v>
      </c>
      <c r="N18" s="48">
        <v>0.3561223409884644</v>
      </c>
      <c r="O18" s="29">
        <v>0.36987794245858763</v>
      </c>
      <c r="P18" s="29">
        <v>0.37095709570957097</v>
      </c>
      <c r="Q18" s="29">
        <v>0.34732423924449107</v>
      </c>
    </row>
    <row r="19" spans="1:17" x14ac:dyDescent="0.35">
      <c r="A19" s="16" t="s">
        <v>179</v>
      </c>
      <c r="B19" s="17" t="s">
        <v>38</v>
      </c>
      <c r="C19" s="29">
        <v>0.39450021824530773</v>
      </c>
      <c r="D19" s="29">
        <v>0.39629179604878267</v>
      </c>
      <c r="E19" s="29">
        <v>0.4083617135687399</v>
      </c>
      <c r="F19" s="29">
        <v>0.40322224674464796</v>
      </c>
      <c r="G19" s="29">
        <v>0.40803668923345709</v>
      </c>
      <c r="H19" s="29">
        <v>0.41037011768719084</v>
      </c>
      <c r="I19" s="29">
        <v>0.39735627360469994</v>
      </c>
      <c r="J19" s="29">
        <v>0.40012549675800041</v>
      </c>
      <c r="K19" s="29">
        <v>0.40024620434961017</v>
      </c>
      <c r="L19" s="29">
        <v>0.40314784979551371</v>
      </c>
      <c r="M19" s="29">
        <v>0.40204654233371845</v>
      </c>
      <c r="N19" s="48">
        <v>0.408982748364069</v>
      </c>
      <c r="O19" s="29">
        <v>0.40806355680176737</v>
      </c>
      <c r="P19" s="29">
        <v>0.39789185375772917</v>
      </c>
      <c r="Q19" s="29">
        <v>0.39580109572999872</v>
      </c>
    </row>
    <row r="20" spans="1:17" x14ac:dyDescent="0.35">
      <c r="A20" s="16" t="s">
        <v>179</v>
      </c>
      <c r="B20" s="17" t="s">
        <v>121</v>
      </c>
      <c r="C20" s="29">
        <v>0.52810935695032735</v>
      </c>
      <c r="D20" s="29">
        <v>0.53472588297311541</v>
      </c>
      <c r="E20" s="29">
        <v>0.53955480563307157</v>
      </c>
      <c r="F20" s="29">
        <v>0.53946947906679454</v>
      </c>
      <c r="G20" s="29">
        <v>0.53221897719505373</v>
      </c>
      <c r="H20" s="29">
        <v>0.52822093304326811</v>
      </c>
      <c r="I20" s="29">
        <v>0.52312417198602912</v>
      </c>
      <c r="J20" s="29">
        <v>0.52388363462229137</v>
      </c>
      <c r="K20" s="29">
        <v>0.51872925557136085</v>
      </c>
      <c r="L20" s="29">
        <v>0.52315659389160241</v>
      </c>
      <c r="M20" s="29">
        <v>0.52386571479143307</v>
      </c>
      <c r="N20" s="48">
        <v>0.5235104091888011</v>
      </c>
      <c r="O20" s="29">
        <v>0.52712759572680346</v>
      </c>
      <c r="P20" s="29">
        <v>0.52502972651605229</v>
      </c>
      <c r="Q20" s="29">
        <v>0.52477140978903958</v>
      </c>
    </row>
    <row r="21" spans="1:17" x14ac:dyDescent="0.35">
      <c r="A21" s="16" t="s">
        <v>179</v>
      </c>
      <c r="B21" s="17" t="s">
        <v>39</v>
      </c>
      <c r="C21" s="29">
        <v>0.42058886739737805</v>
      </c>
      <c r="D21" s="29">
        <v>0.41552712836347594</v>
      </c>
      <c r="E21" s="29">
        <v>0.42448436460412509</v>
      </c>
      <c r="F21" s="29">
        <v>0.42773480662983426</v>
      </c>
      <c r="G21" s="29">
        <v>0.43513921864882366</v>
      </c>
      <c r="H21" s="29">
        <v>0.44331550802139036</v>
      </c>
      <c r="I21" s="29">
        <v>0.43544764145897957</v>
      </c>
      <c r="J21" s="29">
        <v>0.43606557377049182</v>
      </c>
      <c r="K21" s="29">
        <v>0.43079348397267475</v>
      </c>
      <c r="L21" s="29">
        <v>0.43717112186908019</v>
      </c>
      <c r="M21" s="29">
        <v>0.43460678940087261</v>
      </c>
      <c r="N21" s="48">
        <v>0.44490508400610951</v>
      </c>
      <c r="O21" s="29">
        <v>0.44350961538461536</v>
      </c>
      <c r="P21" s="29">
        <v>0.44514860139860141</v>
      </c>
      <c r="Q21" s="29">
        <v>0.44854734974495453</v>
      </c>
    </row>
    <row r="22" spans="1:17" x14ac:dyDescent="0.35">
      <c r="A22" s="16" t="s">
        <v>179</v>
      </c>
      <c r="B22" s="17" t="s">
        <v>40</v>
      </c>
      <c r="C22" s="29">
        <v>0.56386749786089718</v>
      </c>
      <c r="D22" s="29">
        <v>0.56431170786798845</v>
      </c>
      <c r="E22" s="29">
        <v>0.5699789629996288</v>
      </c>
      <c r="F22" s="29">
        <v>0.56706866847157278</v>
      </c>
      <c r="G22" s="29">
        <v>0.57315744886844977</v>
      </c>
      <c r="H22" s="29">
        <v>0.57009009009009004</v>
      </c>
      <c r="I22" s="29">
        <v>0.55781661479530764</v>
      </c>
      <c r="J22" s="29">
        <v>0.56159420289855078</v>
      </c>
      <c r="K22" s="29">
        <v>0.55424389092196902</v>
      </c>
      <c r="L22" s="29">
        <v>0.5481731440539912</v>
      </c>
      <c r="M22" s="29">
        <v>0.55515759312320911</v>
      </c>
      <c r="N22" s="48">
        <v>0.56518518518518523</v>
      </c>
      <c r="O22" s="29">
        <v>0.57478845196615236</v>
      </c>
      <c r="P22" s="29">
        <v>0.57392273402674587</v>
      </c>
      <c r="Q22" s="29">
        <v>0.57075821190417386</v>
      </c>
    </row>
    <row r="23" spans="1:17" ht="36.65" customHeight="1" x14ac:dyDescent="0.35">
      <c r="A23" s="17" t="s">
        <v>180</v>
      </c>
      <c r="B23" s="17" t="s">
        <v>41</v>
      </c>
      <c r="C23" s="29">
        <v>0.61333878887070381</v>
      </c>
      <c r="D23" s="29">
        <v>0.62347753044939103</v>
      </c>
      <c r="E23" s="29">
        <v>0.61704730831973897</v>
      </c>
      <c r="F23" s="29">
        <v>0.6152613659122772</v>
      </c>
      <c r="G23" s="29">
        <v>0.60632071790870079</v>
      </c>
      <c r="H23" s="29">
        <v>0.60037558685446013</v>
      </c>
      <c r="I23" s="29">
        <v>0.59024934871604018</v>
      </c>
      <c r="J23" s="29">
        <v>0.60261682242990655</v>
      </c>
      <c r="K23" s="29">
        <v>0.59868667917448404</v>
      </c>
      <c r="L23" s="29">
        <v>0.6077316657191586</v>
      </c>
      <c r="M23" s="29">
        <v>0.61001317523056653</v>
      </c>
      <c r="N23" s="48">
        <v>0.60513886264878136</v>
      </c>
      <c r="O23" s="29">
        <v>0.60511848341232233</v>
      </c>
      <c r="P23" s="29">
        <v>0.60761402186204294</v>
      </c>
      <c r="Q23" s="29">
        <v>0.61184588844163312</v>
      </c>
    </row>
    <row r="24" spans="1:17" x14ac:dyDescent="0.35">
      <c r="A24" s="16" t="s">
        <v>180</v>
      </c>
      <c r="B24" s="17" t="s">
        <v>42</v>
      </c>
      <c r="C24" s="29">
        <v>0.50416958575335036</v>
      </c>
      <c r="D24" s="29">
        <v>0.50291057432277586</v>
      </c>
      <c r="E24" s="29">
        <v>0.50935001580920547</v>
      </c>
      <c r="F24" s="29">
        <v>0.50404947400853906</v>
      </c>
      <c r="G24" s="29">
        <v>0.50751619870410369</v>
      </c>
      <c r="H24" s="29">
        <v>0.51048264977499092</v>
      </c>
      <c r="I24" s="29">
        <v>0.50283349251830622</v>
      </c>
      <c r="J24" s="29">
        <v>0.50343978257176836</v>
      </c>
      <c r="K24" s="29">
        <v>0.49706429302743477</v>
      </c>
      <c r="L24" s="29">
        <v>0.49512230484041342</v>
      </c>
      <c r="M24" s="29">
        <v>0.49598313961980678</v>
      </c>
      <c r="N24" s="48">
        <v>0.49954121588459977</v>
      </c>
      <c r="O24" s="29">
        <v>0.50607226533112659</v>
      </c>
      <c r="P24" s="29">
        <v>0.50107673610370784</v>
      </c>
      <c r="Q24" s="29">
        <v>0.50012811752647757</v>
      </c>
    </row>
    <row r="25" spans="1:17" x14ac:dyDescent="0.35">
      <c r="A25" s="16" t="s">
        <v>180</v>
      </c>
      <c r="B25" s="17" t="s">
        <v>43</v>
      </c>
      <c r="C25" s="29">
        <v>0.34729984457157975</v>
      </c>
      <c r="D25" s="29">
        <v>0.34554086130891826</v>
      </c>
      <c r="E25" s="29">
        <v>0.35428252674994504</v>
      </c>
      <c r="F25" s="29">
        <v>0.35722827643125432</v>
      </c>
      <c r="G25" s="29">
        <v>0.36498364339292205</v>
      </c>
      <c r="H25" s="29">
        <v>0.36616806914175037</v>
      </c>
      <c r="I25" s="29">
        <v>0.35848094813304449</v>
      </c>
      <c r="J25" s="29">
        <v>0.36211122783560945</v>
      </c>
      <c r="K25" s="29">
        <v>0.35860058309037901</v>
      </c>
      <c r="L25" s="29">
        <v>0.36121874999999998</v>
      </c>
      <c r="M25" s="29">
        <v>0.36053210923228252</v>
      </c>
      <c r="N25" s="48">
        <v>0.36713776419658772</v>
      </c>
      <c r="O25" s="29">
        <v>0.37021406335248241</v>
      </c>
      <c r="P25" s="29">
        <v>0.37129738147607044</v>
      </c>
      <c r="Q25" s="29">
        <v>0.36449344838606584</v>
      </c>
    </row>
    <row r="26" spans="1:17" x14ac:dyDescent="0.35">
      <c r="A26" s="16" t="s">
        <v>180</v>
      </c>
      <c r="B26" s="17" t="s">
        <v>44</v>
      </c>
      <c r="C26" s="29">
        <v>0.23969210894606524</v>
      </c>
      <c r="D26" s="29">
        <v>0.24634506003791867</v>
      </c>
      <c r="E26" s="29">
        <v>0.25022879170248757</v>
      </c>
      <c r="F26" s="29">
        <v>0.25303179285480171</v>
      </c>
      <c r="G26" s="29">
        <v>0.25929750680632485</v>
      </c>
      <c r="H26" s="29">
        <v>0.26241453641376938</v>
      </c>
      <c r="I26" s="29">
        <v>0.25984850470474141</v>
      </c>
      <c r="J26" s="29">
        <v>0.26156699845860437</v>
      </c>
      <c r="K26" s="29">
        <v>0.2642474205288079</v>
      </c>
      <c r="L26" s="29">
        <v>0.2672428270614528</v>
      </c>
      <c r="M26" s="29">
        <v>0.26529285823520415</v>
      </c>
      <c r="N26" s="48">
        <v>0.26523246671221046</v>
      </c>
      <c r="O26" s="29">
        <v>0.26575477574750833</v>
      </c>
      <c r="P26" s="29">
        <v>0.26771704765745957</v>
      </c>
      <c r="Q26" s="29">
        <v>0.26206483815926862</v>
      </c>
    </row>
    <row r="27" spans="1:17" ht="28.5" customHeight="1" x14ac:dyDescent="0.35">
      <c r="A27" s="17" t="s">
        <v>181</v>
      </c>
      <c r="B27" s="17" t="s">
        <v>45</v>
      </c>
      <c r="C27" s="29">
        <v>0.52810935695032735</v>
      </c>
      <c r="D27" s="29">
        <v>0.53472588297311541</v>
      </c>
      <c r="E27" s="29">
        <v>0.53955480563307157</v>
      </c>
      <c r="F27" s="29">
        <v>0.53946947906679454</v>
      </c>
      <c r="G27" s="29">
        <v>0.53221897719505373</v>
      </c>
      <c r="H27" s="29">
        <v>0.52822093304326811</v>
      </c>
      <c r="I27" s="29">
        <v>0.52312417198602912</v>
      </c>
      <c r="J27" s="29">
        <v>0.52388363462229137</v>
      </c>
      <c r="K27" s="29">
        <v>0.51872925557136085</v>
      </c>
      <c r="L27" s="29">
        <v>0.52315659389160241</v>
      </c>
      <c r="M27" s="29">
        <v>0.52386571479143307</v>
      </c>
      <c r="N27" s="48">
        <v>0.5235104091888011</v>
      </c>
      <c r="O27" s="29">
        <v>0.52712759572680346</v>
      </c>
      <c r="P27" s="29">
        <v>0.52502972651605229</v>
      </c>
      <c r="Q27" s="29">
        <v>0.52477140978903958</v>
      </c>
    </row>
    <row r="28" spans="1:17" x14ac:dyDescent="0.35">
      <c r="A28" s="16" t="s">
        <v>181</v>
      </c>
      <c r="B28" s="17" t="s">
        <v>120</v>
      </c>
      <c r="C28" s="29">
        <v>0.56386749786089718</v>
      </c>
      <c r="D28" s="29">
        <v>0.56431170786798845</v>
      </c>
      <c r="E28" s="29">
        <v>0.5699789629996288</v>
      </c>
      <c r="F28" s="29">
        <v>0.56706866847157278</v>
      </c>
      <c r="G28" s="29">
        <v>0.57315744886844977</v>
      </c>
      <c r="H28" s="29">
        <v>0.57009009009009004</v>
      </c>
      <c r="I28" s="29">
        <v>0.55781661479530764</v>
      </c>
      <c r="J28" s="29">
        <v>0.56159420289855078</v>
      </c>
      <c r="K28" s="29">
        <v>0.55424389092196902</v>
      </c>
      <c r="L28" s="29">
        <v>0.5481731440539912</v>
      </c>
      <c r="M28" s="29">
        <v>0.55515759312320911</v>
      </c>
      <c r="N28" s="48">
        <v>0.56518518518518523</v>
      </c>
      <c r="O28" s="29">
        <v>0.57478845196615236</v>
      </c>
      <c r="P28" s="29">
        <v>0.57392273402674587</v>
      </c>
      <c r="Q28" s="29">
        <v>0.57075821190417386</v>
      </c>
    </row>
    <row r="29" spans="1:17" x14ac:dyDescent="0.35">
      <c r="A29" s="16" t="s">
        <v>181</v>
      </c>
      <c r="B29" s="17" t="s">
        <v>46</v>
      </c>
      <c r="C29" s="29">
        <v>0.32017806748083216</v>
      </c>
      <c r="D29" s="29">
        <v>0.32310404282148281</v>
      </c>
      <c r="E29" s="29">
        <v>0.32913505214405392</v>
      </c>
      <c r="F29" s="29">
        <v>0.33068977426140467</v>
      </c>
      <c r="G29" s="29">
        <v>0.33750824807750418</v>
      </c>
      <c r="H29" s="29">
        <v>0.34055171994282063</v>
      </c>
      <c r="I29" s="29">
        <v>0.33519995678556636</v>
      </c>
      <c r="J29" s="29">
        <v>0.33748501558379285</v>
      </c>
      <c r="K29" s="29">
        <v>0.33674473762229468</v>
      </c>
      <c r="L29" s="29">
        <v>0.33838705868461449</v>
      </c>
      <c r="M29" s="29">
        <v>0.33673852581178926</v>
      </c>
      <c r="N29" s="48">
        <v>0.33936203823478567</v>
      </c>
      <c r="O29" s="29">
        <v>0.34169299710465295</v>
      </c>
      <c r="P29" s="29">
        <v>0.34220438666578556</v>
      </c>
      <c r="Q29" s="29">
        <v>0.33625216833400662</v>
      </c>
    </row>
    <row r="30" spans="1:17" ht="30" customHeight="1" x14ac:dyDescent="0.35">
      <c r="A30" s="17" t="s">
        <v>47</v>
      </c>
      <c r="B30" s="17" t="s">
        <v>22</v>
      </c>
      <c r="C30" s="29">
        <v>0.23637520322329822</v>
      </c>
      <c r="D30" s="29">
        <v>0.24246792561626063</v>
      </c>
      <c r="E30" s="29">
        <v>0.24089240327591077</v>
      </c>
      <c r="F30" s="29">
        <v>0.24457798038403095</v>
      </c>
      <c r="G30" s="29">
        <v>0.24369466058492084</v>
      </c>
      <c r="H30" s="29">
        <v>0.24180381830151415</v>
      </c>
      <c r="I30" s="29">
        <v>0.24274107618540225</v>
      </c>
      <c r="J30" s="29">
        <v>0.24873382104670794</v>
      </c>
      <c r="K30" s="29">
        <v>0.25198919629170013</v>
      </c>
      <c r="L30" s="29">
        <v>0.25385642242657963</v>
      </c>
      <c r="M30" s="29">
        <v>0.24456403170678495</v>
      </c>
      <c r="N30" s="48">
        <v>0.2547979403963177</v>
      </c>
      <c r="O30" s="29">
        <v>0.25379299388354915</v>
      </c>
      <c r="P30" s="29">
        <v>0.25735529261272788</v>
      </c>
      <c r="Q30" s="29">
        <v>0.2568345323741007</v>
      </c>
    </row>
    <row r="31" spans="1:17" x14ac:dyDescent="0.35">
      <c r="A31" s="16" t="s">
        <v>47</v>
      </c>
      <c r="B31" s="17" t="s">
        <v>23</v>
      </c>
      <c r="C31" s="29">
        <v>0.5500687585948244</v>
      </c>
      <c r="D31" s="29">
        <v>0.55159172550476898</v>
      </c>
      <c r="E31" s="29">
        <v>0.5545018007202881</v>
      </c>
      <c r="F31" s="29">
        <v>0.5230074856891237</v>
      </c>
      <c r="G31" s="29">
        <v>0.52784084765920636</v>
      </c>
      <c r="H31" s="29">
        <v>0.53727175080558542</v>
      </c>
      <c r="I31" s="29">
        <v>0.52950609364977552</v>
      </c>
      <c r="J31" s="29">
        <v>0.54003927558367881</v>
      </c>
      <c r="K31" s="29">
        <v>0.53448463125882484</v>
      </c>
      <c r="L31" s="29">
        <v>0.53565942506034669</v>
      </c>
      <c r="M31" s="29">
        <v>0.53525782282944023</v>
      </c>
      <c r="N31" s="48">
        <v>0.53189091728645477</v>
      </c>
      <c r="O31" s="29">
        <v>0.54235716769034648</v>
      </c>
      <c r="P31" s="29">
        <v>0.53118130278838371</v>
      </c>
      <c r="Q31" s="29">
        <v>0.53019281838124932</v>
      </c>
    </row>
    <row r="32" spans="1:17" x14ac:dyDescent="0.35">
      <c r="A32" s="16" t="s">
        <v>47</v>
      </c>
      <c r="B32" s="17" t="s">
        <v>29</v>
      </c>
      <c r="C32" s="29">
        <v>0.55027223230490019</v>
      </c>
      <c r="D32" s="29">
        <v>0.54595588235294112</v>
      </c>
      <c r="E32" s="29">
        <v>0.55400952032222628</v>
      </c>
      <c r="F32" s="29">
        <v>0.53631875881523272</v>
      </c>
      <c r="G32" s="29">
        <v>0.55057351407716371</v>
      </c>
      <c r="H32" s="29">
        <v>0.5555173599174974</v>
      </c>
      <c r="I32" s="29">
        <v>0.53616298811544993</v>
      </c>
      <c r="J32" s="29">
        <v>0.51879194630872483</v>
      </c>
      <c r="K32" s="29">
        <v>0.52775941837409124</v>
      </c>
      <c r="L32" s="29">
        <v>0.52095018145826455</v>
      </c>
      <c r="M32" s="29">
        <v>0.52509907529722588</v>
      </c>
      <c r="N32" s="48">
        <v>0.52069425901201605</v>
      </c>
      <c r="O32" s="29">
        <v>0.52974983096686956</v>
      </c>
      <c r="P32" s="29">
        <v>0.52314352314352319</v>
      </c>
      <c r="Q32" s="29">
        <v>0.52086811352253759</v>
      </c>
    </row>
    <row r="33" spans="1:17" x14ac:dyDescent="0.35">
      <c r="A33" s="16" t="s">
        <v>47</v>
      </c>
      <c r="B33" s="17" t="s">
        <v>24</v>
      </c>
      <c r="C33" s="29">
        <v>0.57608279034112686</v>
      </c>
      <c r="D33" s="29">
        <v>0.5823874755381605</v>
      </c>
      <c r="E33" s="29">
        <v>0.56870086110071139</v>
      </c>
      <c r="F33" s="29">
        <v>0.56716967243283034</v>
      </c>
      <c r="G33" s="29">
        <v>0.57267759562841525</v>
      </c>
      <c r="H33" s="29">
        <v>0.55903271692745382</v>
      </c>
      <c r="I33" s="29">
        <v>0.55439856373429086</v>
      </c>
      <c r="J33" s="29">
        <v>0.55961331901181521</v>
      </c>
      <c r="K33" s="29">
        <v>0.55468471677947984</v>
      </c>
      <c r="L33" s="29">
        <v>0.55614973262032086</v>
      </c>
      <c r="M33" s="29">
        <v>0.56072443181818177</v>
      </c>
      <c r="N33" s="48">
        <v>0.55961331901181521</v>
      </c>
      <c r="O33" s="29">
        <v>0.5561516452074392</v>
      </c>
      <c r="P33" s="29">
        <v>0.55567490153956323</v>
      </c>
      <c r="Q33" s="29">
        <v>0.56217616580310881</v>
      </c>
    </row>
    <row r="34" spans="1:17" x14ac:dyDescent="0.35">
      <c r="A34" s="16" t="s">
        <v>47</v>
      </c>
      <c r="B34" s="17" t="s">
        <v>25</v>
      </c>
      <c r="C34" s="29">
        <v>0.24901169322957847</v>
      </c>
      <c r="D34" s="29">
        <v>0.2550654512463818</v>
      </c>
      <c r="E34" s="29">
        <v>0.26312623528400791</v>
      </c>
      <c r="F34" s="29">
        <v>0.26108537392455328</v>
      </c>
      <c r="G34" s="29">
        <v>0.269974461875228</v>
      </c>
      <c r="H34" s="29">
        <v>0.27503310992495084</v>
      </c>
      <c r="I34" s="29">
        <v>0.27364878241932289</v>
      </c>
      <c r="J34" s="29">
        <v>0.27358563280406967</v>
      </c>
      <c r="K34" s="29">
        <v>0.2755024360535932</v>
      </c>
      <c r="L34" s="29">
        <v>0.27423516402506448</v>
      </c>
      <c r="M34" s="29">
        <v>0.27503905256657102</v>
      </c>
      <c r="N34" s="48">
        <v>0.2609216459977452</v>
      </c>
      <c r="O34" s="29">
        <v>0.26350404312668463</v>
      </c>
      <c r="P34" s="29">
        <v>0.27421555252387447</v>
      </c>
      <c r="Q34" s="29">
        <v>0.26191900355371028</v>
      </c>
    </row>
    <row r="35" spans="1:17" x14ac:dyDescent="0.35">
      <c r="A35" s="16" t="s">
        <v>47</v>
      </c>
      <c r="B35" s="17" t="s">
        <v>2</v>
      </c>
      <c r="C35" s="29">
        <v>0.42364532019704432</v>
      </c>
      <c r="D35" s="29">
        <v>0.40375123395853901</v>
      </c>
      <c r="E35" s="29">
        <v>0.39085820895522388</v>
      </c>
      <c r="F35" s="29">
        <v>0.40357478833490124</v>
      </c>
      <c r="G35" s="29">
        <v>0.42019837691614065</v>
      </c>
      <c r="H35" s="29">
        <v>0.41793721973094172</v>
      </c>
      <c r="I35" s="29">
        <v>0.41370106761565834</v>
      </c>
      <c r="J35" s="29">
        <v>0.40054249547920434</v>
      </c>
      <c r="K35" s="29">
        <v>0.39926739926739929</v>
      </c>
      <c r="L35" s="29">
        <v>0.38799283154121866</v>
      </c>
      <c r="M35" s="29">
        <v>0.38577777777777778</v>
      </c>
      <c r="N35" s="48">
        <v>0.39371534195933455</v>
      </c>
      <c r="O35" s="29">
        <v>0.41176470588235292</v>
      </c>
      <c r="P35" s="29">
        <v>0.38804638715432649</v>
      </c>
      <c r="Q35" s="29">
        <v>0.39473684210526316</v>
      </c>
    </row>
    <row r="36" spans="1:17" x14ac:dyDescent="0.35">
      <c r="A36" s="16" t="s">
        <v>47</v>
      </c>
      <c r="B36" s="17" t="s">
        <v>3</v>
      </c>
      <c r="C36" s="29">
        <v>0.55457598656591101</v>
      </c>
      <c r="D36" s="29">
        <v>0.55189385833511662</v>
      </c>
      <c r="E36" s="29">
        <v>0.5545013704406494</v>
      </c>
      <c r="F36" s="29">
        <v>0.55714586402862554</v>
      </c>
      <c r="G36" s="29">
        <v>0.56365524402907585</v>
      </c>
      <c r="H36" s="29">
        <v>0.56242299794661188</v>
      </c>
      <c r="I36" s="29">
        <v>0.54676113360323886</v>
      </c>
      <c r="J36" s="29">
        <v>0.5478225478225478</v>
      </c>
      <c r="K36" s="29">
        <v>0.53824701195219127</v>
      </c>
      <c r="L36" s="29">
        <v>0.53223915592028137</v>
      </c>
      <c r="M36" s="29">
        <v>0.55032467532467533</v>
      </c>
      <c r="N36" s="29">
        <v>0.56131877362452753</v>
      </c>
      <c r="O36" s="29">
        <v>0.56509812196665965</v>
      </c>
      <c r="P36" s="29">
        <v>0.5602866779089376</v>
      </c>
      <c r="Q36" s="29">
        <v>0.55458150699227715</v>
      </c>
    </row>
    <row r="37" spans="1:17" x14ac:dyDescent="0.35">
      <c r="A37" s="16" t="s">
        <v>47</v>
      </c>
      <c r="B37" s="17" t="s">
        <v>30</v>
      </c>
      <c r="C37" s="29">
        <v>0.27864734299516908</v>
      </c>
      <c r="D37" s="29">
        <v>0.28992026170517277</v>
      </c>
      <c r="E37" s="29">
        <v>0.30113406237343054</v>
      </c>
      <c r="F37" s="29">
        <v>0.30034405990690144</v>
      </c>
      <c r="G37" s="29">
        <v>0.30682044143965004</v>
      </c>
      <c r="H37" s="29">
        <v>0.31525357352653222</v>
      </c>
      <c r="I37" s="29">
        <v>0.30185399768250287</v>
      </c>
      <c r="J37" s="29">
        <v>0.30209953343701401</v>
      </c>
      <c r="K37" s="29">
        <v>0.30739299610894943</v>
      </c>
      <c r="L37" s="29">
        <v>0.31295459013170829</v>
      </c>
      <c r="M37" s="29">
        <v>0.31859964795619011</v>
      </c>
      <c r="N37" s="29">
        <v>0.32500000000000001</v>
      </c>
      <c r="O37" s="29">
        <v>0.32528666264333134</v>
      </c>
      <c r="P37" s="29">
        <v>0.31158429380738423</v>
      </c>
      <c r="Q37" s="29">
        <v>0.31184908626449204</v>
      </c>
    </row>
    <row r="38" spans="1:17" x14ac:dyDescent="0.35">
      <c r="A38" s="16" t="s">
        <v>47</v>
      </c>
      <c r="B38" s="17" t="s">
        <v>4</v>
      </c>
      <c r="C38" s="29">
        <v>0.44275911881545682</v>
      </c>
      <c r="D38" s="29">
        <v>0.4320441988950276</v>
      </c>
      <c r="E38" s="29">
        <v>0.43138686131386861</v>
      </c>
      <c r="F38" s="29">
        <v>0.44821231109472909</v>
      </c>
      <c r="G38" s="29">
        <v>0.46190302588406856</v>
      </c>
      <c r="H38" s="29">
        <v>0.47022955523672882</v>
      </c>
      <c r="I38" s="29">
        <v>0.45635910224438903</v>
      </c>
      <c r="J38" s="29">
        <v>0.4573643410852713</v>
      </c>
      <c r="K38" s="29">
        <v>0.4669051878354204</v>
      </c>
      <c r="L38" s="29">
        <v>0.46940966010733454</v>
      </c>
      <c r="M38" s="29">
        <v>0.47397160538769567</v>
      </c>
      <c r="N38" s="29">
        <v>0.47868001483129402</v>
      </c>
      <c r="O38" s="29">
        <v>0.49141791044776117</v>
      </c>
      <c r="P38" s="29">
        <v>0.49227289860535245</v>
      </c>
      <c r="Q38" s="29">
        <v>0.49526335733232285</v>
      </c>
    </row>
    <row r="39" spans="1:17" x14ac:dyDescent="0.35">
      <c r="A39" s="16" t="s">
        <v>47</v>
      </c>
      <c r="B39" s="17" t="s">
        <v>32</v>
      </c>
      <c r="C39" s="29">
        <v>0.47343251859723701</v>
      </c>
      <c r="D39" s="29">
        <v>0.4877384196185286</v>
      </c>
      <c r="E39" s="29">
        <v>0.48645778013807756</v>
      </c>
      <c r="F39" s="29">
        <v>0.48272357723577236</v>
      </c>
      <c r="G39" s="29">
        <v>0.48169556840077071</v>
      </c>
      <c r="H39" s="29">
        <v>0.48630783758262514</v>
      </c>
      <c r="I39" s="29">
        <v>0.47676023930050621</v>
      </c>
      <c r="J39" s="29">
        <v>0.47310344827586209</v>
      </c>
      <c r="K39" s="29">
        <v>0.47237569060773482</v>
      </c>
      <c r="L39" s="29">
        <v>0.45886654478976235</v>
      </c>
      <c r="M39" s="29">
        <v>0.46106067845198279</v>
      </c>
      <c r="N39" s="29">
        <v>0.48541769649036087</v>
      </c>
      <c r="O39" s="29">
        <v>0.51242236024844723</v>
      </c>
      <c r="P39" s="29">
        <v>0.50823892893923794</v>
      </c>
      <c r="Q39" s="29">
        <v>0.5074168797953964</v>
      </c>
    </row>
    <row r="40" spans="1:17" x14ac:dyDescent="0.35">
      <c r="A40" s="16" t="s">
        <v>47</v>
      </c>
      <c r="B40" s="17" t="s">
        <v>5</v>
      </c>
      <c r="C40" s="29">
        <v>0.5280898876404494</v>
      </c>
      <c r="D40" s="29">
        <v>0.50400754361150402</v>
      </c>
      <c r="E40" s="29">
        <v>0.52850467289719627</v>
      </c>
      <c r="F40" s="29">
        <v>0.54730983302411873</v>
      </c>
      <c r="G40" s="29">
        <v>0.53016858917480036</v>
      </c>
      <c r="H40" s="29">
        <v>0.53415601586602024</v>
      </c>
      <c r="I40" s="29">
        <v>0.54238754325259519</v>
      </c>
      <c r="J40" s="29">
        <v>0.54157690650581647</v>
      </c>
      <c r="K40" s="29">
        <v>0.50649878147847283</v>
      </c>
      <c r="L40" s="29">
        <v>0.49277061352090662</v>
      </c>
      <c r="M40" s="29">
        <v>0.49807098765432101</v>
      </c>
      <c r="N40" s="29">
        <v>0.47894736842105262</v>
      </c>
      <c r="O40" s="29">
        <v>0.49075122687806721</v>
      </c>
      <c r="P40" s="29">
        <v>0.49034175334323921</v>
      </c>
      <c r="Q40" s="29">
        <v>0.48782315473960286</v>
      </c>
    </row>
    <row r="41" spans="1:17" x14ac:dyDescent="0.35">
      <c r="A41" s="16" t="s">
        <v>47</v>
      </c>
      <c r="B41" s="17" t="s">
        <v>6</v>
      </c>
      <c r="C41" s="29">
        <v>0.5266903914590747</v>
      </c>
      <c r="D41" s="29">
        <v>0.53537563822027712</v>
      </c>
      <c r="E41" s="29">
        <v>0.54082344731332865</v>
      </c>
      <c r="F41" s="29">
        <v>0.53596127247579528</v>
      </c>
      <c r="G41" s="29">
        <v>0.55723098012337213</v>
      </c>
      <c r="H41" s="29">
        <v>0.54963839579224194</v>
      </c>
      <c r="I41" s="29">
        <v>0.53341985723556129</v>
      </c>
      <c r="J41" s="29">
        <v>0.53084112149532714</v>
      </c>
      <c r="K41" s="29">
        <v>0.52305825242718451</v>
      </c>
      <c r="L41" s="29">
        <v>0.53155940594059403</v>
      </c>
      <c r="M41" s="29">
        <v>0.52999381570810145</v>
      </c>
      <c r="N41" s="29">
        <v>0.53802992518703241</v>
      </c>
      <c r="O41" s="29">
        <v>0.53996224040276908</v>
      </c>
      <c r="P41" s="29">
        <v>0.55121638924455829</v>
      </c>
      <c r="Q41" s="29">
        <v>0.55089058524173029</v>
      </c>
    </row>
    <row r="42" spans="1:17" x14ac:dyDescent="0.35">
      <c r="A42" s="16" t="s">
        <v>47</v>
      </c>
      <c r="B42" s="17" t="s">
        <v>8</v>
      </c>
      <c r="C42" s="29">
        <v>0.31688493919550981</v>
      </c>
      <c r="D42" s="29">
        <v>0.31740284817764902</v>
      </c>
      <c r="E42" s="29">
        <v>0.32068718682891911</v>
      </c>
      <c r="F42" s="29">
        <v>0.31877627276973375</v>
      </c>
      <c r="G42" s="29">
        <v>0.3315704759714877</v>
      </c>
      <c r="H42" s="29">
        <v>0.32657657657657657</v>
      </c>
      <c r="I42" s="29">
        <v>0.32995951417004049</v>
      </c>
      <c r="J42" s="29">
        <v>0.32564330079858028</v>
      </c>
      <c r="K42" s="29">
        <v>0.32042253521126762</v>
      </c>
      <c r="L42" s="29">
        <v>0.32534706672637709</v>
      </c>
      <c r="M42" s="29">
        <v>0.31888142206806852</v>
      </c>
      <c r="N42" s="29">
        <v>0.3281143635125936</v>
      </c>
      <c r="O42" s="29">
        <v>0.3338728323699422</v>
      </c>
      <c r="P42" s="29">
        <v>0.33789846517119243</v>
      </c>
      <c r="Q42" s="29">
        <v>0.30021231422505307</v>
      </c>
    </row>
    <row r="43" spans="1:17" x14ac:dyDescent="0.35">
      <c r="A43" s="16" t="s">
        <v>47</v>
      </c>
      <c r="B43" s="17" t="s">
        <v>9</v>
      </c>
      <c r="C43" s="29">
        <v>0.37715803452855245</v>
      </c>
      <c r="D43" s="29">
        <v>0.37687117857895847</v>
      </c>
      <c r="E43" s="29">
        <v>0.39500000000000002</v>
      </c>
      <c r="F43" s="29">
        <v>0.3888655462184874</v>
      </c>
      <c r="G43" s="29">
        <v>0.38762013020564223</v>
      </c>
      <c r="H43" s="29">
        <v>0.38332004782781987</v>
      </c>
      <c r="I43" s="29">
        <v>0.37326694005077132</v>
      </c>
      <c r="J43" s="29">
        <v>0.3816288800233531</v>
      </c>
      <c r="K43" s="29">
        <v>0.38198113207547169</v>
      </c>
      <c r="L43" s="29">
        <v>0.39136718373639079</v>
      </c>
      <c r="M43" s="29">
        <v>0.38522224360207813</v>
      </c>
      <c r="N43" s="29">
        <v>0.38953025477707004</v>
      </c>
      <c r="O43" s="29">
        <v>0.38362456315526711</v>
      </c>
      <c r="P43" s="29">
        <v>0.37424975798644722</v>
      </c>
      <c r="Q43" s="29">
        <v>0.37485124950416504</v>
      </c>
    </row>
    <row r="44" spans="1:17" x14ac:dyDescent="0.35">
      <c r="A44" s="16" t="s">
        <v>47</v>
      </c>
      <c r="B44" s="17" t="s">
        <v>33</v>
      </c>
      <c r="C44" s="29">
        <v>0.22746212732969412</v>
      </c>
      <c r="D44" s="29">
        <v>0.23401495237770115</v>
      </c>
      <c r="E44" s="29">
        <v>0.23613072422836393</v>
      </c>
      <c r="F44" s="29">
        <v>0.24270140740490737</v>
      </c>
      <c r="G44" s="29">
        <v>0.2502920853222953</v>
      </c>
      <c r="H44" s="29">
        <v>0.25349472091569913</v>
      </c>
      <c r="I44" s="29">
        <v>0.24982986032342741</v>
      </c>
      <c r="J44" s="29">
        <v>0.25075209626832234</v>
      </c>
      <c r="K44" s="29">
        <v>0.25316937119675459</v>
      </c>
      <c r="L44" s="29">
        <v>0.25961902359026112</v>
      </c>
      <c r="M44" s="29">
        <v>0.25731832777379432</v>
      </c>
      <c r="N44" s="29">
        <v>0.2639485661542379</v>
      </c>
      <c r="O44" s="29">
        <v>0.26314293833475422</v>
      </c>
      <c r="P44" s="29">
        <v>0.2592719459408962</v>
      </c>
      <c r="Q44" s="29">
        <v>0.25641262225502859</v>
      </c>
    </row>
    <row r="45" spans="1:17" x14ac:dyDescent="0.35">
      <c r="A45" s="16" t="s">
        <v>47</v>
      </c>
      <c r="B45" s="17" t="s">
        <v>10</v>
      </c>
      <c r="C45" s="29">
        <v>0.4941191191191191</v>
      </c>
      <c r="D45" s="29">
        <v>0.50077002053388087</v>
      </c>
      <c r="E45" s="29">
        <v>0.51192145862552596</v>
      </c>
      <c r="F45" s="29">
        <v>0.51585997725262223</v>
      </c>
      <c r="G45" s="29">
        <v>0.50456148886996721</v>
      </c>
      <c r="H45" s="29">
        <v>0.50207863166646871</v>
      </c>
      <c r="I45" s="29">
        <v>0.50107836089144497</v>
      </c>
      <c r="J45" s="29">
        <v>0.49373226111636709</v>
      </c>
      <c r="K45" s="29">
        <v>0.48777095166338241</v>
      </c>
      <c r="L45" s="29">
        <v>0.48846675712347354</v>
      </c>
      <c r="M45" s="29">
        <v>0.48700927091679064</v>
      </c>
      <c r="N45" s="29">
        <v>0.49007009345794394</v>
      </c>
      <c r="O45" s="29">
        <v>0.49430497443049742</v>
      </c>
      <c r="P45" s="29">
        <v>0.49054863992623327</v>
      </c>
      <c r="Q45" s="29">
        <v>0.48964088397790057</v>
      </c>
    </row>
    <row r="46" spans="1:17" x14ac:dyDescent="0.35">
      <c r="A46" s="16" t="s">
        <v>47</v>
      </c>
      <c r="B46" s="17" t="s">
        <v>11</v>
      </c>
      <c r="C46" s="29">
        <v>0.31255946717411986</v>
      </c>
      <c r="D46" s="29">
        <v>0.30172413793103448</v>
      </c>
      <c r="E46" s="29">
        <v>0.30891566265060239</v>
      </c>
      <c r="F46" s="29">
        <v>0.30827067669172931</v>
      </c>
      <c r="G46" s="29">
        <v>0.30428432327166505</v>
      </c>
      <c r="H46" s="29">
        <v>0.3032904148783977</v>
      </c>
      <c r="I46" s="29">
        <v>0.30780141843971631</v>
      </c>
      <c r="J46" s="29">
        <v>0.31541725601131543</v>
      </c>
      <c r="K46" s="29">
        <v>0.32009569377990432</v>
      </c>
      <c r="L46" s="29">
        <v>0.31007751937984496</v>
      </c>
      <c r="M46" s="29">
        <v>0.32322713257965058</v>
      </c>
      <c r="N46" s="29">
        <v>0.32702418506834913</v>
      </c>
      <c r="O46" s="29">
        <v>0.33070866141732286</v>
      </c>
      <c r="P46" s="29">
        <v>0.32150313152400833</v>
      </c>
      <c r="Q46" s="29">
        <v>0.35381861575178997</v>
      </c>
    </row>
    <row r="47" spans="1:17" x14ac:dyDescent="0.35">
      <c r="A47" s="16" t="s">
        <v>47</v>
      </c>
      <c r="B47" s="17" t="s">
        <v>12</v>
      </c>
      <c r="C47" s="29">
        <v>0.4929282346778418</v>
      </c>
      <c r="D47" s="29">
        <v>0.5</v>
      </c>
      <c r="E47" s="29">
        <v>0.48572911261027502</v>
      </c>
      <c r="F47" s="29">
        <v>0.46276595744680848</v>
      </c>
      <c r="G47" s="29">
        <v>0.46654099905749291</v>
      </c>
      <c r="H47" s="29">
        <v>0.46384720327421552</v>
      </c>
      <c r="I47" s="29">
        <v>0.46705776173285196</v>
      </c>
      <c r="J47" s="29">
        <v>0.45243314335817625</v>
      </c>
      <c r="K47" s="29">
        <v>0.42822085889570555</v>
      </c>
      <c r="L47" s="29">
        <v>0.45155855096882896</v>
      </c>
      <c r="M47" s="29">
        <v>0.4430116472545757</v>
      </c>
      <c r="N47" s="29">
        <v>0.4466386554621849</v>
      </c>
      <c r="O47" s="29">
        <v>0.44648692810457519</v>
      </c>
      <c r="P47" s="29">
        <v>0.4326383319967923</v>
      </c>
      <c r="Q47" s="29">
        <v>0.43098702320094379</v>
      </c>
    </row>
    <row r="48" spans="1:17" x14ac:dyDescent="0.35">
      <c r="A48" s="16" t="s">
        <v>47</v>
      </c>
      <c r="B48" s="17" t="s">
        <v>13</v>
      </c>
      <c r="C48" s="29">
        <v>0.47446336047372317</v>
      </c>
      <c r="D48" s="29">
        <v>0.47444698703279942</v>
      </c>
      <c r="E48" s="29">
        <v>0.47821187077385424</v>
      </c>
      <c r="F48" s="29">
        <v>0.46951442132165022</v>
      </c>
      <c r="G48" s="29">
        <v>0.47669337217771302</v>
      </c>
      <c r="H48" s="29">
        <v>0.46968616262482166</v>
      </c>
      <c r="I48" s="29">
        <v>0.46188496188496186</v>
      </c>
      <c r="J48" s="29">
        <v>0.46655172413793106</v>
      </c>
      <c r="K48" s="29">
        <v>0.46415094339622642</v>
      </c>
      <c r="L48" s="29">
        <v>0.47458217270194986</v>
      </c>
      <c r="M48" s="29">
        <v>0.47706105553639189</v>
      </c>
      <c r="N48" s="29">
        <v>0.47258120852252883</v>
      </c>
      <c r="O48" s="29">
        <v>0.48077614085519221</v>
      </c>
      <c r="P48" s="29">
        <v>0.47603946441155742</v>
      </c>
      <c r="Q48" s="29">
        <v>0.47206506364922207</v>
      </c>
    </row>
    <row r="49" spans="1:17" x14ac:dyDescent="0.35">
      <c r="A49" s="16" t="s">
        <v>47</v>
      </c>
      <c r="B49" s="17" t="s">
        <v>7</v>
      </c>
      <c r="C49" s="29">
        <v>0.59595959595959591</v>
      </c>
      <c r="D49" s="29">
        <v>0.62480857580398164</v>
      </c>
      <c r="E49" s="29">
        <v>0.6491499227202473</v>
      </c>
      <c r="F49" s="29">
        <v>0.65912518853695323</v>
      </c>
      <c r="G49" s="29">
        <v>0.63517441860465118</v>
      </c>
      <c r="H49" s="29">
        <v>0.65963431786216598</v>
      </c>
      <c r="I49" s="29">
        <v>0.64747191011235961</v>
      </c>
      <c r="J49" s="29">
        <v>0.67094017094017089</v>
      </c>
      <c r="K49" s="29">
        <v>0.6550279329608939</v>
      </c>
      <c r="L49" s="29">
        <v>0.65598885793871864</v>
      </c>
      <c r="M49" s="29">
        <v>0.64755244755244756</v>
      </c>
      <c r="N49" s="29">
        <v>0.63427800269905532</v>
      </c>
      <c r="O49" s="29">
        <v>0.6469798657718121</v>
      </c>
      <c r="P49" s="29">
        <v>0.65223097112860895</v>
      </c>
      <c r="Q49" s="29">
        <v>0.65714285714285714</v>
      </c>
    </row>
    <row r="50" spans="1:17" x14ac:dyDescent="0.35">
      <c r="A50" s="16" t="s">
        <v>47</v>
      </c>
      <c r="B50" s="17" t="s">
        <v>14</v>
      </c>
      <c r="C50" s="29">
        <v>0.43007825791085402</v>
      </c>
      <c r="D50" s="29">
        <v>0.4222454672245467</v>
      </c>
      <c r="E50" s="29">
        <v>0.43956430077301478</v>
      </c>
      <c r="F50" s="29">
        <v>0.43401454797367511</v>
      </c>
      <c r="G50" s="29">
        <v>0.43977310643977313</v>
      </c>
      <c r="H50" s="29">
        <v>0.44691439946914402</v>
      </c>
      <c r="I50" s="29">
        <v>0.43377483443708609</v>
      </c>
      <c r="J50" s="29">
        <v>0.43294270833333331</v>
      </c>
      <c r="K50" s="29">
        <v>0.42320261437908496</v>
      </c>
      <c r="L50" s="29">
        <v>0.43253838614831752</v>
      </c>
      <c r="M50" s="29">
        <v>0.43118351063829785</v>
      </c>
      <c r="N50" s="29">
        <v>0.44238544474393532</v>
      </c>
      <c r="O50" s="29">
        <v>0.43752116491703352</v>
      </c>
      <c r="P50" s="29">
        <v>0.43735144312393887</v>
      </c>
      <c r="Q50" s="29">
        <v>0.42462482946793995</v>
      </c>
    </row>
    <row r="51" spans="1:17" x14ac:dyDescent="0.35">
      <c r="A51" s="16" t="s">
        <v>47</v>
      </c>
      <c r="B51" s="17" t="s">
        <v>31</v>
      </c>
      <c r="C51" s="29">
        <v>0.28688524590163933</v>
      </c>
      <c r="D51" s="29">
        <v>0.28688616698505448</v>
      </c>
      <c r="E51" s="29">
        <v>0.29888425560689735</v>
      </c>
      <c r="F51" s="29">
        <v>0.30735163861824621</v>
      </c>
      <c r="G51" s="29">
        <v>0.31265535501999353</v>
      </c>
      <c r="H51" s="29">
        <v>0.31224707135250268</v>
      </c>
      <c r="I51" s="29">
        <v>0.31364321067355283</v>
      </c>
      <c r="J51" s="29">
        <v>0.31005093025673008</v>
      </c>
      <c r="K51" s="29">
        <v>0.31042581435719391</v>
      </c>
      <c r="L51" s="29">
        <v>0.30905591572123176</v>
      </c>
      <c r="M51" s="29">
        <v>0.30895283772981613</v>
      </c>
      <c r="N51" s="29">
        <v>0.31905055487053019</v>
      </c>
      <c r="O51" s="29">
        <v>0.32433271260086904</v>
      </c>
      <c r="P51" s="29">
        <v>0.32424118129614438</v>
      </c>
      <c r="Q51" s="29">
        <v>0.31574111882400979</v>
      </c>
    </row>
    <row r="52" spans="1:17" x14ac:dyDescent="0.35">
      <c r="A52" s="16" t="s">
        <v>47</v>
      </c>
      <c r="B52" s="17" t="s">
        <v>15</v>
      </c>
      <c r="C52" s="29">
        <v>0.76589986468200266</v>
      </c>
      <c r="D52" s="29">
        <v>0.77605633802816898</v>
      </c>
      <c r="E52" s="29">
        <v>0.75819672131147542</v>
      </c>
      <c r="F52" s="29">
        <v>0.75171467764060351</v>
      </c>
      <c r="G52" s="29">
        <v>0.71683673469387754</v>
      </c>
      <c r="H52" s="29">
        <v>0.74936708860759493</v>
      </c>
      <c r="I52" s="29">
        <v>0.74811083123425692</v>
      </c>
      <c r="J52" s="29">
        <v>0.74106041923551169</v>
      </c>
      <c r="K52" s="29">
        <v>0.69892473118279574</v>
      </c>
      <c r="L52" s="29">
        <v>0.72048192771084341</v>
      </c>
      <c r="M52" s="29">
        <v>0.71629542790152401</v>
      </c>
      <c r="N52" s="29">
        <v>0.7084826762246117</v>
      </c>
      <c r="O52" s="29">
        <v>0.70299401197604794</v>
      </c>
      <c r="P52" s="29">
        <v>0.7</v>
      </c>
      <c r="Q52" s="29">
        <v>0.69039145907473309</v>
      </c>
    </row>
    <row r="53" spans="1:17" x14ac:dyDescent="0.35">
      <c r="A53" s="16" t="s">
        <v>47</v>
      </c>
      <c r="B53" s="17" t="s">
        <v>16</v>
      </c>
      <c r="C53" s="29">
        <v>0.46002696975534579</v>
      </c>
      <c r="D53" s="29">
        <v>0.45433255269320844</v>
      </c>
      <c r="E53" s="29">
        <v>0.45740423098913663</v>
      </c>
      <c r="F53" s="29">
        <v>0.45315416200074654</v>
      </c>
      <c r="G53" s="29">
        <v>0.46385542168674698</v>
      </c>
      <c r="H53" s="29">
        <v>0.47240740740740739</v>
      </c>
      <c r="I53" s="29">
        <v>0.45818847209515096</v>
      </c>
      <c r="J53" s="29">
        <v>0.46202761627906974</v>
      </c>
      <c r="K53" s="29">
        <v>0.45110635260528192</v>
      </c>
      <c r="L53" s="29">
        <v>0.44238178633975483</v>
      </c>
      <c r="M53" s="29">
        <v>0.44220312225925279</v>
      </c>
      <c r="N53" s="29">
        <v>0.45913200723327308</v>
      </c>
      <c r="O53" s="29">
        <v>0.4610296746514122</v>
      </c>
      <c r="P53" s="29">
        <v>0.45279007971656332</v>
      </c>
      <c r="Q53" s="29">
        <v>0.44175518021939753</v>
      </c>
    </row>
    <row r="54" spans="1:17" x14ac:dyDescent="0.35">
      <c r="A54" s="16" t="s">
        <v>47</v>
      </c>
      <c r="B54" s="17" t="s">
        <v>26</v>
      </c>
      <c r="C54" s="29">
        <v>0.27508140797022795</v>
      </c>
      <c r="D54" s="29">
        <v>0.26997635933806147</v>
      </c>
      <c r="E54" s="29">
        <v>0.27284223838128357</v>
      </c>
      <c r="F54" s="29">
        <v>0.27824300837415072</v>
      </c>
      <c r="G54" s="29">
        <v>0.28653073833796727</v>
      </c>
      <c r="H54" s="29">
        <v>0.30140074062147804</v>
      </c>
      <c r="I54" s="29">
        <v>0.27968377088305491</v>
      </c>
      <c r="J54" s="29">
        <v>0.28973660308810173</v>
      </c>
      <c r="K54" s="29">
        <v>0.27924145917776488</v>
      </c>
      <c r="L54" s="29">
        <v>0.27101104740595722</v>
      </c>
      <c r="M54" s="29">
        <v>0.27040245947456681</v>
      </c>
      <c r="N54" s="29">
        <v>0.2802857142857143</v>
      </c>
      <c r="O54" s="29">
        <v>0.29280722189866043</v>
      </c>
      <c r="P54" s="29">
        <v>0.29831870257402171</v>
      </c>
      <c r="Q54" s="29">
        <v>0.29906124273580686</v>
      </c>
    </row>
    <row r="55" spans="1:17" x14ac:dyDescent="0.35">
      <c r="A55" s="16" t="s">
        <v>47</v>
      </c>
      <c r="B55" s="17" t="s">
        <v>17</v>
      </c>
      <c r="C55" s="29">
        <v>0.57682177348551356</v>
      </c>
      <c r="D55" s="29">
        <v>0.58191747572815533</v>
      </c>
      <c r="E55" s="29">
        <v>0.5919712402636309</v>
      </c>
      <c r="F55" s="29">
        <v>0.58103703703703702</v>
      </c>
      <c r="G55" s="29">
        <v>0.58642691415313231</v>
      </c>
      <c r="H55" s="29">
        <v>0.58089725036179451</v>
      </c>
      <c r="I55" s="29">
        <v>0.57381370826010547</v>
      </c>
      <c r="J55" s="29">
        <v>0.5816993464052288</v>
      </c>
      <c r="K55" s="29">
        <v>0.57751376412634015</v>
      </c>
      <c r="L55" s="29">
        <v>0.57163406214039125</v>
      </c>
      <c r="M55" s="29">
        <v>0.56206496519721583</v>
      </c>
      <c r="N55" s="29">
        <v>0.57070101857399635</v>
      </c>
      <c r="O55" s="29">
        <v>0.58871701546860777</v>
      </c>
      <c r="P55" s="29">
        <v>0.59333733493397356</v>
      </c>
      <c r="Q55" s="29">
        <v>0.59419413365588147</v>
      </c>
    </row>
    <row r="56" spans="1:17" x14ac:dyDescent="0.35">
      <c r="A56" s="16" t="s">
        <v>47</v>
      </c>
      <c r="B56" s="17" t="s">
        <v>18</v>
      </c>
      <c r="C56" s="29">
        <v>0.60920897284533648</v>
      </c>
      <c r="D56" s="29">
        <v>0.61848341232227488</v>
      </c>
      <c r="E56" s="29">
        <v>0.62295081967213117</v>
      </c>
      <c r="F56" s="29">
        <v>0.61764705882352944</v>
      </c>
      <c r="G56" s="29">
        <v>0.5907590759075908</v>
      </c>
      <c r="H56" s="29">
        <v>0.55731225296442688</v>
      </c>
      <c r="I56" s="29">
        <v>0.52908587257617734</v>
      </c>
      <c r="J56" s="29">
        <v>0.56417624521072796</v>
      </c>
      <c r="K56" s="29">
        <v>0.59793814432989689</v>
      </c>
      <c r="L56" s="29">
        <v>0.62554112554112551</v>
      </c>
      <c r="M56" s="29">
        <v>0.63293864370290631</v>
      </c>
      <c r="N56" s="29">
        <v>0.62581344902386116</v>
      </c>
      <c r="O56" s="29">
        <v>0.63181312569521686</v>
      </c>
      <c r="P56" s="29">
        <v>0.64495114006514653</v>
      </c>
      <c r="Q56" s="29">
        <v>0.64855875831485588</v>
      </c>
    </row>
    <row r="57" spans="1:17" x14ac:dyDescent="0.35">
      <c r="A57" s="16" t="s">
        <v>47</v>
      </c>
      <c r="B57" s="17" t="s">
        <v>19</v>
      </c>
      <c r="C57" s="29">
        <v>0.39577543079488603</v>
      </c>
      <c r="D57" s="29">
        <v>0.39713055954088955</v>
      </c>
      <c r="E57" s="29">
        <v>0.40646853146853146</v>
      </c>
      <c r="F57" s="29">
        <v>0.40637681159420291</v>
      </c>
      <c r="G57" s="29">
        <v>0.41038003403289847</v>
      </c>
      <c r="H57" s="29">
        <v>0.41910935738444194</v>
      </c>
      <c r="I57" s="29">
        <v>0.42021578648495173</v>
      </c>
      <c r="J57" s="29">
        <v>0.42172073342736249</v>
      </c>
      <c r="K57" s="29">
        <v>0.40956284153005462</v>
      </c>
      <c r="L57" s="29">
        <v>0.41634668129456937</v>
      </c>
      <c r="M57" s="29">
        <v>0.40774299835255357</v>
      </c>
      <c r="N57" s="29">
        <v>0.42102256498143387</v>
      </c>
      <c r="O57" s="29">
        <v>0.41204887752202329</v>
      </c>
      <c r="P57" s="29">
        <v>0.41643218908272367</v>
      </c>
      <c r="Q57" s="29">
        <v>0.43313025819553236</v>
      </c>
    </row>
    <row r="58" spans="1:17" x14ac:dyDescent="0.35">
      <c r="A58" s="16" t="s">
        <v>47</v>
      </c>
      <c r="B58" s="17" t="s">
        <v>20</v>
      </c>
      <c r="C58" s="29">
        <v>0.36053891548825295</v>
      </c>
      <c r="D58" s="29">
        <v>0.35803180456326344</v>
      </c>
      <c r="E58" s="29">
        <v>0.36952315921247297</v>
      </c>
      <c r="F58" s="29">
        <v>0.37507273362038868</v>
      </c>
      <c r="G58" s="29">
        <v>0.39113880235375564</v>
      </c>
      <c r="H58" s="29">
        <v>0.39065483544872515</v>
      </c>
      <c r="I58" s="29">
        <v>0.38550466874166295</v>
      </c>
      <c r="J58" s="29">
        <v>0.39196206818694967</v>
      </c>
      <c r="K58" s="29">
        <v>0.39367686768676868</v>
      </c>
      <c r="L58" s="29">
        <v>0.40198623180227966</v>
      </c>
      <c r="M58" s="29">
        <v>0.40495398250198839</v>
      </c>
      <c r="N58" s="29">
        <v>0.42158122153450894</v>
      </c>
      <c r="O58" s="29">
        <v>0.42468496054646093</v>
      </c>
      <c r="P58" s="29">
        <v>0.43008974964572511</v>
      </c>
      <c r="Q58" s="29">
        <v>0.42768718009760742</v>
      </c>
    </row>
    <row r="59" spans="1:17" x14ac:dyDescent="0.35">
      <c r="A59" s="16" t="s">
        <v>47</v>
      </c>
      <c r="B59" s="17" t="s">
        <v>21</v>
      </c>
      <c r="C59" s="29">
        <v>0.41022627093740816</v>
      </c>
      <c r="D59" s="29">
        <v>0.39339953271028039</v>
      </c>
      <c r="E59" s="29">
        <v>0.3996554694229113</v>
      </c>
      <c r="F59" s="29">
        <v>0.40182909402686484</v>
      </c>
      <c r="G59" s="29">
        <v>0.40176114474408364</v>
      </c>
      <c r="H59" s="29">
        <v>0.40124458874458874</v>
      </c>
      <c r="I59" s="29">
        <v>0.39632196162046907</v>
      </c>
      <c r="J59" s="29">
        <v>0.39159528907922914</v>
      </c>
      <c r="K59" s="29">
        <v>0.37619768028240042</v>
      </c>
      <c r="L59" s="29">
        <v>0.3741788782213239</v>
      </c>
      <c r="M59" s="29">
        <v>0.37601575966510714</v>
      </c>
      <c r="N59" s="29">
        <v>0.37702020202020203</v>
      </c>
      <c r="O59" s="29">
        <v>0.39920634920634923</v>
      </c>
      <c r="P59" s="29">
        <v>0.40332083556507764</v>
      </c>
      <c r="Q59" s="29">
        <v>0.39297124600638977</v>
      </c>
    </row>
    <row r="60" spans="1:17" x14ac:dyDescent="0.35">
      <c r="A60" s="16" t="s">
        <v>47</v>
      </c>
      <c r="B60" s="17" t="s">
        <v>27</v>
      </c>
      <c r="C60" s="29">
        <v>0.35866261398176291</v>
      </c>
      <c r="D60" s="29">
        <v>0.35587188612099646</v>
      </c>
      <c r="E60" s="29">
        <v>0.3671346853874155</v>
      </c>
      <c r="F60" s="29">
        <v>0.3996789727126806</v>
      </c>
      <c r="G60" s="29">
        <v>0.40281396560708704</v>
      </c>
      <c r="H60" s="29">
        <v>0.40600725012946659</v>
      </c>
      <c r="I60" s="29">
        <v>0.40238450074515647</v>
      </c>
      <c r="J60" s="29">
        <v>0.41518084564442181</v>
      </c>
      <c r="K60" s="29">
        <v>0.402020202020202</v>
      </c>
      <c r="L60" s="29">
        <v>0.40398365679264553</v>
      </c>
      <c r="M60" s="29">
        <v>0.41417721518987344</v>
      </c>
      <c r="N60" s="29">
        <v>0.40282513395031661</v>
      </c>
      <c r="O60" s="29">
        <v>0.38593063019052271</v>
      </c>
      <c r="P60" s="29">
        <v>0.37874396135265703</v>
      </c>
      <c r="Q60" s="29">
        <v>0.38310412573673869</v>
      </c>
    </row>
    <row r="61" spans="1:17" x14ac:dyDescent="0.35">
      <c r="A61" s="16" t="s">
        <v>47</v>
      </c>
      <c r="B61" s="17" t="s">
        <v>28</v>
      </c>
      <c r="C61" s="29">
        <v>0.27705418877633059</v>
      </c>
      <c r="D61" s="29">
        <v>0.27580428954423591</v>
      </c>
      <c r="E61" s="29">
        <v>0.27611443779108452</v>
      </c>
      <c r="F61" s="29">
        <v>0.28539860615332313</v>
      </c>
      <c r="G61" s="29">
        <v>0.30470487596236101</v>
      </c>
      <c r="H61" s="29">
        <v>0.30290668026517081</v>
      </c>
      <c r="I61" s="29">
        <v>0.28815453384418904</v>
      </c>
      <c r="J61" s="29">
        <v>0.30001665833749791</v>
      </c>
      <c r="K61" s="29">
        <v>0.30444848685298498</v>
      </c>
      <c r="L61" s="29">
        <v>0.31080634500991405</v>
      </c>
      <c r="M61" s="29">
        <v>0.31267794339306648</v>
      </c>
      <c r="N61" s="29">
        <v>0.30167958656330751</v>
      </c>
      <c r="O61" s="29">
        <v>0.29703127480552466</v>
      </c>
      <c r="P61" s="29">
        <v>0.3105590062111801</v>
      </c>
      <c r="Q61" s="29">
        <v>0.29260299625468167</v>
      </c>
    </row>
    <row r="62" spans="1:17" ht="29.15" customHeight="1" x14ac:dyDescent="0.35">
      <c r="A62" s="17" t="s">
        <v>182</v>
      </c>
      <c r="B62" s="17" t="s">
        <v>54</v>
      </c>
      <c r="C62" s="20" t="s">
        <v>190</v>
      </c>
      <c r="D62" s="20" t="s">
        <v>190</v>
      </c>
      <c r="E62" s="20" t="s">
        <v>190</v>
      </c>
      <c r="F62" s="20" t="s">
        <v>190</v>
      </c>
      <c r="G62" s="20" t="s">
        <v>190</v>
      </c>
      <c r="H62" s="29">
        <v>0.32536320606461477</v>
      </c>
      <c r="I62" s="29">
        <v>0.32485023579895483</v>
      </c>
      <c r="J62" s="29">
        <v>0.33391033408343429</v>
      </c>
      <c r="K62" s="29">
        <v>0.33670706353633184</v>
      </c>
      <c r="L62" s="29">
        <v>0.33793514324160528</v>
      </c>
      <c r="M62" s="29">
        <v>0.3298530803528501</v>
      </c>
      <c r="N62" s="29">
        <v>0.33949286079216973</v>
      </c>
      <c r="O62" s="29">
        <v>0.34271483040574791</v>
      </c>
      <c r="P62" s="29">
        <v>0.34203204186863057</v>
      </c>
      <c r="Q62" s="29">
        <v>0.34014502307185235</v>
      </c>
    </row>
    <row r="63" spans="1:17" x14ac:dyDescent="0.35">
      <c r="A63" s="16" t="s">
        <v>182</v>
      </c>
      <c r="B63" s="16" t="s">
        <v>55</v>
      </c>
      <c r="C63" s="20" t="s">
        <v>190</v>
      </c>
      <c r="D63" s="20" t="s">
        <v>190</v>
      </c>
      <c r="E63" s="20" t="s">
        <v>190</v>
      </c>
      <c r="F63" s="20" t="s">
        <v>190</v>
      </c>
      <c r="G63" s="20" t="s">
        <v>190</v>
      </c>
      <c r="H63" s="29">
        <v>0.46243455497382197</v>
      </c>
      <c r="I63" s="29">
        <v>0.4562112638102937</v>
      </c>
      <c r="J63" s="29">
        <v>0.44453259288642072</v>
      </c>
      <c r="K63" s="29">
        <v>0.43562656807077776</v>
      </c>
      <c r="L63" s="29">
        <v>0.46003134796238243</v>
      </c>
      <c r="M63" s="29">
        <v>0.46754645838944248</v>
      </c>
      <c r="N63" s="29">
        <v>0.48528356066044509</v>
      </c>
      <c r="O63" s="29">
        <v>0.47308941940952109</v>
      </c>
      <c r="P63" s="29">
        <v>0.49157431304083804</v>
      </c>
      <c r="Q63" s="29">
        <v>0.49750264870591798</v>
      </c>
    </row>
    <row r="64" spans="1:17" x14ac:dyDescent="0.35">
      <c r="A64" s="16" t="s">
        <v>182</v>
      </c>
      <c r="B64" s="16" t="s">
        <v>56</v>
      </c>
      <c r="C64" s="20" t="s">
        <v>190</v>
      </c>
      <c r="D64" s="20" t="s">
        <v>190</v>
      </c>
      <c r="E64" s="20" t="s">
        <v>190</v>
      </c>
      <c r="F64" s="20" t="s">
        <v>190</v>
      </c>
      <c r="G64" s="20" t="s">
        <v>190</v>
      </c>
      <c r="H64" s="29">
        <v>0.44470288115246098</v>
      </c>
      <c r="I64" s="29">
        <v>0.43071627361945219</v>
      </c>
      <c r="J64" s="29">
        <v>0.41368960468521232</v>
      </c>
      <c r="K64" s="29">
        <v>0.41919154867581249</v>
      </c>
      <c r="L64" s="29">
        <v>0.40650939274792486</v>
      </c>
      <c r="M64" s="29">
        <v>0.41580805533539883</v>
      </c>
      <c r="N64" s="29">
        <v>0.41649529964747356</v>
      </c>
      <c r="O64" s="29">
        <v>0.42167679951962772</v>
      </c>
      <c r="P64" s="29">
        <v>0.41844406935706613</v>
      </c>
      <c r="Q64" s="29">
        <v>0.4109778597785978</v>
      </c>
    </row>
    <row r="65" spans="1:17" x14ac:dyDescent="0.35">
      <c r="A65" s="16" t="s">
        <v>182</v>
      </c>
      <c r="B65" s="16" t="s">
        <v>57</v>
      </c>
      <c r="C65" s="20" t="s">
        <v>190</v>
      </c>
      <c r="D65" s="20" t="s">
        <v>190</v>
      </c>
      <c r="E65" s="20" t="s">
        <v>190</v>
      </c>
      <c r="F65" s="20" t="s">
        <v>190</v>
      </c>
      <c r="G65" s="20" t="s">
        <v>190</v>
      </c>
      <c r="H65" s="29">
        <v>0.62534381139489192</v>
      </c>
      <c r="I65" s="29">
        <v>0.64546191247974072</v>
      </c>
      <c r="J65" s="29">
        <v>0.60595282665668293</v>
      </c>
      <c r="K65" s="29">
        <v>0.60549049721635628</v>
      </c>
      <c r="L65" s="29">
        <v>0.62039819684447783</v>
      </c>
      <c r="M65" s="29">
        <v>0.61280370227535674</v>
      </c>
      <c r="N65" s="29">
        <v>0.62135191112784782</v>
      </c>
      <c r="O65" s="29">
        <v>0.62671425887657339</v>
      </c>
      <c r="P65" s="29">
        <v>0.63406881077038146</v>
      </c>
      <c r="Q65" s="29">
        <v>0.63917720324589544</v>
      </c>
    </row>
    <row r="66" spans="1:17" x14ac:dyDescent="0.35">
      <c r="A66" s="16" t="s">
        <v>182</v>
      </c>
      <c r="B66" s="16" t="s">
        <v>58</v>
      </c>
      <c r="C66" s="20" t="s">
        <v>190</v>
      </c>
      <c r="D66" s="20" t="s">
        <v>190</v>
      </c>
      <c r="E66" s="20" t="s">
        <v>190</v>
      </c>
      <c r="F66" s="20" t="s">
        <v>190</v>
      </c>
      <c r="G66" s="20" t="s">
        <v>190</v>
      </c>
      <c r="H66" s="29">
        <v>0.44103500604439416</v>
      </c>
      <c r="I66" s="29">
        <v>0.43899142188718482</v>
      </c>
      <c r="J66" s="29">
        <v>0.43852235904082953</v>
      </c>
      <c r="K66" s="29">
        <v>0.4380007630675315</v>
      </c>
      <c r="L66" s="29">
        <v>0.44221957825987901</v>
      </c>
      <c r="M66" s="29">
        <v>0.4352235936867665</v>
      </c>
      <c r="N66" s="29">
        <v>0.44487848360118504</v>
      </c>
      <c r="O66" s="29">
        <v>0.44197700179343813</v>
      </c>
      <c r="P66" s="29">
        <v>0.4384389075477102</v>
      </c>
      <c r="Q66" s="29">
        <v>0.45796318099111633</v>
      </c>
    </row>
    <row r="67" spans="1:17" x14ac:dyDescent="0.35">
      <c r="A67" s="16" t="s">
        <v>182</v>
      </c>
      <c r="B67" s="16" t="s">
        <v>96</v>
      </c>
      <c r="C67" s="20" t="s">
        <v>190</v>
      </c>
      <c r="D67" s="20" t="s">
        <v>190</v>
      </c>
      <c r="E67" s="20" t="s">
        <v>190</v>
      </c>
      <c r="F67" s="20" t="s">
        <v>190</v>
      </c>
      <c r="G67" s="20" t="s">
        <v>190</v>
      </c>
      <c r="H67" s="29">
        <v>0.59320882852292023</v>
      </c>
      <c r="I67" s="29">
        <v>0.57518147251987561</v>
      </c>
      <c r="J67" s="29">
        <v>0.58180572211752613</v>
      </c>
      <c r="K67" s="29">
        <v>0.56487771739130432</v>
      </c>
      <c r="L67" s="29">
        <v>0.56470588235294117</v>
      </c>
      <c r="M67" s="29">
        <v>0.57204190279924438</v>
      </c>
      <c r="N67" s="29">
        <v>0.5715764056571232</v>
      </c>
      <c r="O67" s="29">
        <v>0.59808950999469312</v>
      </c>
      <c r="P67" s="29">
        <v>0.61749022396018483</v>
      </c>
      <c r="Q67" s="29">
        <v>0.643616063389159</v>
      </c>
    </row>
    <row r="68" spans="1:17" x14ac:dyDescent="0.35">
      <c r="A68" s="16" t="s">
        <v>182</v>
      </c>
      <c r="B68" s="16" t="s">
        <v>59</v>
      </c>
      <c r="C68" s="20" t="s">
        <v>190</v>
      </c>
      <c r="D68" s="20" t="s">
        <v>190</v>
      </c>
      <c r="E68" s="20" t="s">
        <v>190</v>
      </c>
      <c r="F68" s="20" t="s">
        <v>190</v>
      </c>
      <c r="G68" s="20" t="s">
        <v>190</v>
      </c>
      <c r="H68" s="29">
        <v>0.69053398058252424</v>
      </c>
      <c r="I68" s="29">
        <v>0.6845555100368701</v>
      </c>
      <c r="J68" s="29">
        <v>0.71498570845242959</v>
      </c>
      <c r="K68" s="29">
        <v>0.68577154308617239</v>
      </c>
      <c r="L68" s="29">
        <v>0.66108786610878656</v>
      </c>
      <c r="M68" s="29">
        <v>0.64477503628447019</v>
      </c>
      <c r="N68" s="29">
        <v>0.65650328058664609</v>
      </c>
      <c r="O68" s="29">
        <v>0.6803438843298163</v>
      </c>
      <c r="P68" s="29">
        <v>0.67264573991031396</v>
      </c>
      <c r="Q68" s="29">
        <v>0.64502967359050445</v>
      </c>
    </row>
    <row r="69" spans="1:17" x14ac:dyDescent="0.35">
      <c r="A69" s="16" t="s">
        <v>182</v>
      </c>
      <c r="B69" s="16" t="s">
        <v>60</v>
      </c>
      <c r="C69" s="20" t="s">
        <v>190</v>
      </c>
      <c r="D69" s="20" t="s">
        <v>190</v>
      </c>
      <c r="E69" s="20" t="s">
        <v>190</v>
      </c>
      <c r="F69" s="20" t="s">
        <v>190</v>
      </c>
      <c r="G69" s="20" t="s">
        <v>190</v>
      </c>
      <c r="H69" s="29">
        <v>0.65536244171259006</v>
      </c>
      <c r="I69" s="29">
        <v>0.61840439003799075</v>
      </c>
      <c r="J69" s="29">
        <v>0.61137440758293837</v>
      </c>
      <c r="K69" s="29">
        <v>0.62624945675793131</v>
      </c>
      <c r="L69" s="29">
        <v>0.59522757401679183</v>
      </c>
      <c r="M69" s="29">
        <v>0.60800703915530141</v>
      </c>
      <c r="N69" s="29">
        <v>0.62265834076717219</v>
      </c>
      <c r="O69" s="29">
        <v>0.66466234967622573</v>
      </c>
      <c r="P69" s="29">
        <v>0.62550698512843628</v>
      </c>
      <c r="Q69" s="29">
        <v>0.63049579045837234</v>
      </c>
    </row>
    <row r="70" spans="1:17" x14ac:dyDescent="0.35">
      <c r="A70" s="16" t="s">
        <v>182</v>
      </c>
      <c r="B70" s="16" t="s">
        <v>97</v>
      </c>
      <c r="C70" s="20" t="s">
        <v>190</v>
      </c>
      <c r="D70" s="20" t="s">
        <v>190</v>
      </c>
      <c r="E70" s="20" t="s">
        <v>190</v>
      </c>
      <c r="F70" s="20" t="s">
        <v>190</v>
      </c>
      <c r="G70" s="20" t="s">
        <v>190</v>
      </c>
      <c r="H70" s="29">
        <v>0.55651894669235713</v>
      </c>
      <c r="I70" s="29">
        <v>0.45286885245901637</v>
      </c>
      <c r="J70" s="29">
        <v>0.45893970893970892</v>
      </c>
      <c r="K70" s="29">
        <v>0.48788456302749794</v>
      </c>
      <c r="L70" s="29">
        <v>0.36037772210445174</v>
      </c>
      <c r="M70" s="29">
        <v>0.48451971421010848</v>
      </c>
      <c r="N70" s="29">
        <v>0.5319273579379028</v>
      </c>
      <c r="O70" s="29">
        <v>0.59899328859060408</v>
      </c>
      <c r="P70" s="29">
        <v>0.61760409057706356</v>
      </c>
      <c r="Q70" s="29">
        <v>0.61901306240928877</v>
      </c>
    </row>
    <row r="71" spans="1:17" x14ac:dyDescent="0.35">
      <c r="A71" s="16" t="s">
        <v>182</v>
      </c>
      <c r="B71" s="16" t="s">
        <v>61</v>
      </c>
      <c r="C71" s="20" t="s">
        <v>190</v>
      </c>
      <c r="D71" s="20" t="s">
        <v>190</v>
      </c>
      <c r="E71" s="20" t="s">
        <v>190</v>
      </c>
      <c r="F71" s="20" t="s">
        <v>190</v>
      </c>
      <c r="G71" s="20" t="s">
        <v>190</v>
      </c>
      <c r="H71" s="29">
        <v>0.6999164578111946</v>
      </c>
      <c r="I71" s="29">
        <v>0.6926986278163646</v>
      </c>
      <c r="J71" s="29">
        <v>0.68379246239648472</v>
      </c>
      <c r="K71" s="29">
        <v>0.68321631561350715</v>
      </c>
      <c r="L71" s="29">
        <v>0.67798269952668522</v>
      </c>
      <c r="M71" s="29">
        <v>0.67167592290101275</v>
      </c>
      <c r="N71" s="29">
        <v>0.7065857885615251</v>
      </c>
      <c r="O71" s="29">
        <v>0.70086058519793459</v>
      </c>
      <c r="P71" s="29">
        <v>0.67123056118999325</v>
      </c>
      <c r="Q71" s="29">
        <v>0.6675351745700886</v>
      </c>
    </row>
    <row r="72" spans="1:17" x14ac:dyDescent="0.35">
      <c r="A72" s="16" t="s">
        <v>182</v>
      </c>
      <c r="B72" s="16" t="s">
        <v>62</v>
      </c>
      <c r="C72" s="20" t="s">
        <v>190</v>
      </c>
      <c r="D72" s="20" t="s">
        <v>190</v>
      </c>
      <c r="E72" s="20" t="s">
        <v>190</v>
      </c>
      <c r="F72" s="20" t="s">
        <v>190</v>
      </c>
      <c r="G72" s="20" t="s">
        <v>190</v>
      </c>
      <c r="H72" s="29">
        <v>0.41947867005139</v>
      </c>
      <c r="I72" s="29">
        <v>0.40730593607305937</v>
      </c>
      <c r="J72" s="29">
        <v>0.417706874505267</v>
      </c>
      <c r="K72" s="29">
        <v>0.41058295964125563</v>
      </c>
      <c r="L72" s="29">
        <v>0.41720549294907322</v>
      </c>
      <c r="M72" s="29">
        <v>0.42988062221150369</v>
      </c>
      <c r="N72" s="29">
        <v>0.43299156706910152</v>
      </c>
      <c r="O72" s="29">
        <v>0.40618208162279645</v>
      </c>
      <c r="P72" s="29">
        <v>0.40210816314307962</v>
      </c>
      <c r="Q72" s="29">
        <v>0.39851409780159552</v>
      </c>
    </row>
    <row r="73" spans="1:17" x14ac:dyDescent="0.35">
      <c r="A73" s="16" t="s">
        <v>182</v>
      </c>
      <c r="B73" s="16" t="s">
        <v>63</v>
      </c>
      <c r="C73" s="20" t="s">
        <v>190</v>
      </c>
      <c r="D73" s="20" t="s">
        <v>190</v>
      </c>
      <c r="E73" s="20" t="s">
        <v>190</v>
      </c>
      <c r="F73" s="20" t="s">
        <v>190</v>
      </c>
      <c r="G73" s="20" t="s">
        <v>190</v>
      </c>
      <c r="H73" s="29">
        <v>0.51296707603867264</v>
      </c>
      <c r="I73" s="29">
        <v>0.50222251062587198</v>
      </c>
      <c r="J73" s="29">
        <v>0.49622385747482572</v>
      </c>
      <c r="K73" s="29">
        <v>0.4834672146459929</v>
      </c>
      <c r="L73" s="29">
        <v>0.49478618578398548</v>
      </c>
      <c r="M73" s="29">
        <v>0.50470169132513876</v>
      </c>
      <c r="N73" s="29">
        <v>0.50971886486307494</v>
      </c>
      <c r="O73" s="29">
        <v>0.51100019701845412</v>
      </c>
      <c r="P73" s="29">
        <v>0.50739654610622353</v>
      </c>
      <c r="Q73" s="29">
        <v>0.49800668724279834</v>
      </c>
    </row>
    <row r="74" spans="1:17" x14ac:dyDescent="0.35">
      <c r="A74" s="16" t="s">
        <v>182</v>
      </c>
      <c r="B74" s="16" t="s">
        <v>64</v>
      </c>
      <c r="C74" s="20" t="s">
        <v>190</v>
      </c>
      <c r="D74" s="20" t="s">
        <v>190</v>
      </c>
      <c r="E74" s="20" t="s">
        <v>190</v>
      </c>
      <c r="F74" s="20" t="s">
        <v>190</v>
      </c>
      <c r="G74" s="20" t="s">
        <v>190</v>
      </c>
      <c r="H74" s="29">
        <v>0.40277875931082247</v>
      </c>
      <c r="I74" s="29">
        <v>0.38643859354910837</v>
      </c>
      <c r="J74" s="29">
        <v>0.38393854748603351</v>
      </c>
      <c r="K74" s="29">
        <v>0.39025976721978495</v>
      </c>
      <c r="L74" s="29">
        <v>0.39491971534808584</v>
      </c>
      <c r="M74" s="29">
        <v>0.3974205409621438</v>
      </c>
      <c r="N74" s="29">
        <v>0.40052568018753998</v>
      </c>
      <c r="O74" s="29">
        <v>0.4031245126809283</v>
      </c>
      <c r="P74" s="29">
        <v>0.39091284025295575</v>
      </c>
      <c r="Q74" s="29">
        <v>0.38938724813690312</v>
      </c>
    </row>
    <row r="75" spans="1:17" x14ac:dyDescent="0.35">
      <c r="A75" s="16" t="s">
        <v>182</v>
      </c>
      <c r="B75" s="16" t="s">
        <v>65</v>
      </c>
      <c r="C75" s="20" t="s">
        <v>190</v>
      </c>
      <c r="D75" s="20" t="s">
        <v>190</v>
      </c>
      <c r="E75" s="20" t="s">
        <v>190</v>
      </c>
      <c r="F75" s="20" t="s">
        <v>190</v>
      </c>
      <c r="G75" s="20" t="s">
        <v>190</v>
      </c>
      <c r="H75" s="29">
        <v>0.35785633631546948</v>
      </c>
      <c r="I75" s="29">
        <v>0.354135625361721</v>
      </c>
      <c r="J75" s="29">
        <v>0.35935674275733304</v>
      </c>
      <c r="K75" s="29">
        <v>0.36444071680861873</v>
      </c>
      <c r="L75" s="29">
        <v>0.37212810116806644</v>
      </c>
      <c r="M75" s="29">
        <v>0.36675025921728438</v>
      </c>
      <c r="N75" s="29">
        <v>0.36459223481330111</v>
      </c>
      <c r="O75" s="29">
        <v>0.35930448300070206</v>
      </c>
      <c r="P75" s="29">
        <v>0.35061824459871854</v>
      </c>
      <c r="Q75" s="29">
        <v>0.35739801653718367</v>
      </c>
    </row>
    <row r="76" spans="1:17" x14ac:dyDescent="0.35">
      <c r="A76" s="16" t="s">
        <v>182</v>
      </c>
      <c r="B76" s="16" t="s">
        <v>66</v>
      </c>
      <c r="C76" s="20" t="s">
        <v>190</v>
      </c>
      <c r="D76" s="20" t="s">
        <v>190</v>
      </c>
      <c r="E76" s="20" t="s">
        <v>190</v>
      </c>
      <c r="F76" s="20" t="s">
        <v>190</v>
      </c>
      <c r="G76" s="20" t="s">
        <v>190</v>
      </c>
      <c r="H76" s="29">
        <v>0.57054236086494148</v>
      </c>
      <c r="I76" s="29">
        <v>0.56633771929824561</v>
      </c>
      <c r="J76" s="29">
        <v>0.57503198683970025</v>
      </c>
      <c r="K76" s="29">
        <v>0.5677872183228666</v>
      </c>
      <c r="L76" s="29">
        <v>0.57290132547864503</v>
      </c>
      <c r="M76" s="29">
        <v>0.58288868445262187</v>
      </c>
      <c r="N76" s="48">
        <v>0.57810164424514199</v>
      </c>
      <c r="O76" s="29">
        <v>0.54838709677419351</v>
      </c>
      <c r="P76" s="29">
        <v>0.55305350387317598</v>
      </c>
      <c r="Q76" s="29">
        <v>0.62412802626179731</v>
      </c>
    </row>
    <row r="77" spans="1:17" x14ac:dyDescent="0.35">
      <c r="A77" s="16" t="s">
        <v>182</v>
      </c>
      <c r="B77" s="16" t="s">
        <v>67</v>
      </c>
      <c r="C77" s="20" t="s">
        <v>190</v>
      </c>
      <c r="D77" s="20" t="s">
        <v>190</v>
      </c>
      <c r="E77" s="20" t="s">
        <v>190</v>
      </c>
      <c r="F77" s="20" t="s">
        <v>190</v>
      </c>
      <c r="G77" s="20" t="s">
        <v>190</v>
      </c>
      <c r="H77" s="29">
        <v>0.31080320386308302</v>
      </c>
      <c r="I77" s="29">
        <v>0.3105055527486022</v>
      </c>
      <c r="J77" s="29">
        <v>0.3088941523444127</v>
      </c>
      <c r="K77" s="29">
        <v>0.30711508702825063</v>
      </c>
      <c r="L77" s="29">
        <v>0.30631238533536492</v>
      </c>
      <c r="M77" s="29">
        <v>0.3065515972775768</v>
      </c>
      <c r="N77" s="48">
        <v>0.29297546305136529</v>
      </c>
      <c r="O77" s="29">
        <v>0.29679848086084554</v>
      </c>
      <c r="P77" s="29">
        <v>0.30571529996450125</v>
      </c>
      <c r="Q77" s="29">
        <v>0.293693480001186</v>
      </c>
    </row>
    <row r="78" spans="1:17" x14ac:dyDescent="0.35">
      <c r="A78" s="16" t="s">
        <v>182</v>
      </c>
      <c r="B78" s="16" t="s">
        <v>68</v>
      </c>
      <c r="C78" s="20" t="s">
        <v>190</v>
      </c>
      <c r="D78" s="20" t="s">
        <v>190</v>
      </c>
      <c r="E78" s="20" t="s">
        <v>190</v>
      </c>
      <c r="F78" s="20" t="s">
        <v>190</v>
      </c>
      <c r="G78" s="20" t="s">
        <v>190</v>
      </c>
      <c r="H78" s="29">
        <v>0.47382497798362633</v>
      </c>
      <c r="I78" s="29">
        <v>0.46529767589939508</v>
      </c>
      <c r="J78" s="29">
        <v>0.47009709351971918</v>
      </c>
      <c r="K78" s="29">
        <v>0.46618014090291598</v>
      </c>
      <c r="L78" s="29">
        <v>0.47718692007423053</v>
      </c>
      <c r="M78" s="29">
        <v>0.48155469821126806</v>
      </c>
      <c r="N78" s="48">
        <v>0.47700445075146747</v>
      </c>
      <c r="O78" s="29">
        <v>0.48522519528003988</v>
      </c>
      <c r="P78" s="29">
        <v>0.47974316352139762</v>
      </c>
      <c r="Q78" s="29">
        <v>0.47743397713835239</v>
      </c>
    </row>
    <row r="79" spans="1:17" x14ac:dyDescent="0.35">
      <c r="A79" s="16" t="s">
        <v>182</v>
      </c>
      <c r="B79" s="16" t="s">
        <v>69</v>
      </c>
      <c r="C79" s="20" t="s">
        <v>190</v>
      </c>
      <c r="D79" s="20" t="s">
        <v>190</v>
      </c>
      <c r="E79" s="20" t="s">
        <v>190</v>
      </c>
      <c r="F79" s="20" t="s">
        <v>190</v>
      </c>
      <c r="G79" s="20" t="s">
        <v>190</v>
      </c>
      <c r="H79" s="29">
        <v>0.36411429083857372</v>
      </c>
      <c r="I79" s="29">
        <v>0.36293612752201537</v>
      </c>
      <c r="J79" s="29">
        <v>0.35697286476868328</v>
      </c>
      <c r="K79" s="29">
        <v>0.34941911454216695</v>
      </c>
      <c r="L79" s="29">
        <v>0.34887543817631561</v>
      </c>
      <c r="M79" s="29">
        <v>0.34566564781796572</v>
      </c>
      <c r="N79" s="48">
        <v>0.35236707295530822</v>
      </c>
      <c r="O79" s="29">
        <v>0.36601181012945722</v>
      </c>
      <c r="P79" s="29">
        <v>0.36726251862037357</v>
      </c>
      <c r="Q79" s="29">
        <v>0.34215377231923738</v>
      </c>
    </row>
    <row r="80" spans="1:17" x14ac:dyDescent="0.35">
      <c r="A80" s="16" t="s">
        <v>182</v>
      </c>
      <c r="B80" s="16" t="s">
        <v>70</v>
      </c>
      <c r="C80" s="20" t="s">
        <v>190</v>
      </c>
      <c r="D80" s="20" t="s">
        <v>190</v>
      </c>
      <c r="E80" s="20" t="s">
        <v>190</v>
      </c>
      <c r="F80" s="20" t="s">
        <v>190</v>
      </c>
      <c r="G80" s="20" t="s">
        <v>190</v>
      </c>
      <c r="H80" s="29">
        <v>0.54795021961932655</v>
      </c>
      <c r="I80" s="29">
        <v>0.54183998042574011</v>
      </c>
      <c r="J80" s="29">
        <v>0.54018983539589094</v>
      </c>
      <c r="K80" s="29">
        <v>0.53175218885071485</v>
      </c>
      <c r="L80" s="29">
        <v>0.53968609865470851</v>
      </c>
      <c r="M80" s="29">
        <v>0.5262149058518435</v>
      </c>
      <c r="N80" s="48">
        <v>0.53034425647699046</v>
      </c>
      <c r="O80" s="29">
        <v>0.55042993260515916</v>
      </c>
      <c r="P80" s="29">
        <v>0.53841826977162788</v>
      </c>
      <c r="Q80" s="29">
        <v>0.52729738894540523</v>
      </c>
    </row>
    <row r="81" spans="1:17" x14ac:dyDescent="0.35">
      <c r="A81" s="16" t="s">
        <v>182</v>
      </c>
      <c r="B81" s="16" t="s">
        <v>71</v>
      </c>
      <c r="C81" s="20" t="s">
        <v>190</v>
      </c>
      <c r="D81" s="20" t="s">
        <v>190</v>
      </c>
      <c r="E81" s="20" t="s">
        <v>190</v>
      </c>
      <c r="F81" s="20" t="s">
        <v>190</v>
      </c>
      <c r="G81" s="20" t="s">
        <v>190</v>
      </c>
      <c r="H81" s="29">
        <v>0.54098153301290164</v>
      </c>
      <c r="I81" s="29">
        <v>0.52817166520266035</v>
      </c>
      <c r="J81" s="29">
        <v>0.54460274675908094</v>
      </c>
      <c r="K81" s="29">
        <v>0.55246952368983282</v>
      </c>
      <c r="L81" s="29">
        <v>0.57129738947920761</v>
      </c>
      <c r="M81" s="29">
        <v>0.59351688593516883</v>
      </c>
      <c r="N81" s="48">
        <v>0.57749866381614112</v>
      </c>
      <c r="O81" s="29">
        <v>0.58422117329737022</v>
      </c>
      <c r="P81" s="29">
        <v>0.56914893617021278</v>
      </c>
      <c r="Q81" s="29">
        <v>0.56780923994038746</v>
      </c>
    </row>
    <row r="82" spans="1:17" x14ac:dyDescent="0.35">
      <c r="A82" s="16" t="s">
        <v>182</v>
      </c>
      <c r="B82" s="16" t="s">
        <v>72</v>
      </c>
      <c r="C82" s="20" t="s">
        <v>190</v>
      </c>
      <c r="D82" s="20" t="s">
        <v>190</v>
      </c>
      <c r="E82" s="20" t="s">
        <v>190</v>
      </c>
      <c r="F82" s="20" t="s">
        <v>190</v>
      </c>
      <c r="G82" s="20" t="s">
        <v>190</v>
      </c>
      <c r="H82" s="29">
        <v>0.58301886792452828</v>
      </c>
      <c r="I82" s="29">
        <v>0.57040136736016978</v>
      </c>
      <c r="J82" s="29">
        <v>0.57748320751352311</v>
      </c>
      <c r="K82" s="29">
        <v>0.58380902957965752</v>
      </c>
      <c r="L82" s="29">
        <v>0.5701195219123506</v>
      </c>
      <c r="M82" s="29">
        <v>0.56361851980140865</v>
      </c>
      <c r="N82" s="48">
        <v>0.56828904150492687</v>
      </c>
      <c r="O82" s="29">
        <v>0.57988094522277678</v>
      </c>
      <c r="P82" s="29">
        <v>0.5886700963869671</v>
      </c>
      <c r="Q82" s="29">
        <v>0.59071320182094078</v>
      </c>
    </row>
    <row r="83" spans="1:17" x14ac:dyDescent="0.35">
      <c r="A83" s="16" t="s">
        <v>182</v>
      </c>
      <c r="B83" s="16" t="s">
        <v>73</v>
      </c>
      <c r="C83" s="20" t="s">
        <v>190</v>
      </c>
      <c r="D83" s="20" t="s">
        <v>190</v>
      </c>
      <c r="E83" s="20" t="s">
        <v>190</v>
      </c>
      <c r="F83" s="20" t="s">
        <v>190</v>
      </c>
      <c r="G83" s="20" t="s">
        <v>190</v>
      </c>
      <c r="H83" s="29">
        <v>0.50475915777329106</v>
      </c>
      <c r="I83" s="29">
        <v>0.51237766263673001</v>
      </c>
      <c r="J83" s="29">
        <v>0.51847704367301228</v>
      </c>
      <c r="K83" s="29">
        <v>0.4088740458015267</v>
      </c>
      <c r="L83" s="29">
        <v>0.48085106382978721</v>
      </c>
      <c r="M83" s="29">
        <v>0.48748921484037966</v>
      </c>
      <c r="N83" s="48">
        <v>0.53810408921933084</v>
      </c>
      <c r="O83" s="29">
        <v>0.46977147816025455</v>
      </c>
      <c r="P83" s="29">
        <v>0.48580533024333722</v>
      </c>
      <c r="Q83" s="29">
        <v>0.48469093009820913</v>
      </c>
    </row>
    <row r="84" spans="1:17" x14ac:dyDescent="0.35">
      <c r="A84" s="16" t="s">
        <v>182</v>
      </c>
      <c r="B84" s="16" t="s">
        <v>53</v>
      </c>
      <c r="C84" s="20" t="s">
        <v>190</v>
      </c>
      <c r="D84" s="20" t="s">
        <v>190</v>
      </c>
      <c r="E84" s="20" t="s">
        <v>190</v>
      </c>
      <c r="F84" s="20" t="s">
        <v>190</v>
      </c>
      <c r="G84" s="20" t="s">
        <v>190</v>
      </c>
      <c r="H84" s="29">
        <v>0.29891128507019293</v>
      </c>
      <c r="I84" s="29">
        <v>0.29199368187111918</v>
      </c>
      <c r="J84" s="29">
        <v>0.29431064615183589</v>
      </c>
      <c r="K84" s="29">
        <v>0.29433927327909964</v>
      </c>
      <c r="L84" s="29">
        <v>0.29702802264173545</v>
      </c>
      <c r="M84" s="29">
        <v>0.29465328365678695</v>
      </c>
      <c r="N84" s="48">
        <v>0.30277777777777776</v>
      </c>
      <c r="O84" s="29">
        <v>0.30475510443510379</v>
      </c>
      <c r="P84" s="29">
        <v>0.30335996977273277</v>
      </c>
      <c r="Q84" s="29">
        <v>0.29910554774779069</v>
      </c>
    </row>
    <row r="85" spans="1:17" x14ac:dyDescent="0.35">
      <c r="A85" s="16" t="s">
        <v>182</v>
      </c>
      <c r="B85" s="16" t="s">
        <v>74</v>
      </c>
      <c r="C85" s="20" t="s">
        <v>190</v>
      </c>
      <c r="D85" s="20" t="s">
        <v>190</v>
      </c>
      <c r="E85" s="20" t="s">
        <v>190</v>
      </c>
      <c r="F85" s="20" t="s">
        <v>190</v>
      </c>
      <c r="G85" s="20" t="s">
        <v>190</v>
      </c>
      <c r="H85" s="29">
        <v>0.75072150072150068</v>
      </c>
      <c r="I85" s="29">
        <v>0.72865064695009241</v>
      </c>
      <c r="J85" s="29">
        <v>0.7028529084846239</v>
      </c>
      <c r="K85" s="29">
        <v>0.69424715909090906</v>
      </c>
      <c r="L85" s="29">
        <v>0.66006256517205419</v>
      </c>
      <c r="M85" s="29">
        <v>0.67945500179275731</v>
      </c>
      <c r="N85" s="48">
        <v>0.70478536242083045</v>
      </c>
      <c r="O85" s="29">
        <v>0.71998587570621464</v>
      </c>
      <c r="P85" s="29">
        <v>0.65300451545675586</v>
      </c>
      <c r="Q85" s="29">
        <v>0.65628174737555034</v>
      </c>
    </row>
    <row r="86" spans="1:17" x14ac:dyDescent="0.35">
      <c r="A86" s="16" t="s">
        <v>182</v>
      </c>
      <c r="B86" s="16" t="s">
        <v>75</v>
      </c>
      <c r="C86" s="20" t="s">
        <v>190</v>
      </c>
      <c r="D86" s="20" t="s">
        <v>190</v>
      </c>
      <c r="E86" s="20" t="s">
        <v>190</v>
      </c>
      <c r="F86" s="20" t="s">
        <v>190</v>
      </c>
      <c r="G86" s="20" t="s">
        <v>190</v>
      </c>
      <c r="H86" s="29">
        <v>0.30920616898476677</v>
      </c>
      <c r="I86" s="29">
        <v>0.31328015016424215</v>
      </c>
      <c r="J86" s="29">
        <v>0.32081208775787062</v>
      </c>
      <c r="K86" s="29">
        <v>0.3255836022015563</v>
      </c>
      <c r="L86" s="29">
        <v>0.31597405717030985</v>
      </c>
      <c r="M86" s="29">
        <v>0.32989061307555329</v>
      </c>
      <c r="N86" s="29">
        <v>0.3336284107477609</v>
      </c>
      <c r="O86" s="29">
        <v>0.3378181818181818</v>
      </c>
      <c r="P86" s="29">
        <v>0.32670395690905324</v>
      </c>
      <c r="Q86" s="29">
        <v>0.36025762231151026</v>
      </c>
    </row>
    <row r="87" spans="1:17" x14ac:dyDescent="0.35">
      <c r="A87" s="16" t="s">
        <v>182</v>
      </c>
      <c r="B87" s="16" t="s">
        <v>76</v>
      </c>
      <c r="C87" s="20" t="s">
        <v>190</v>
      </c>
      <c r="D87" s="20" t="s">
        <v>190</v>
      </c>
      <c r="E87" s="20" t="s">
        <v>190</v>
      </c>
      <c r="F87" s="20" t="s">
        <v>190</v>
      </c>
      <c r="G87" s="20" t="s">
        <v>190</v>
      </c>
      <c r="H87" s="29">
        <v>0.55807496529384548</v>
      </c>
      <c r="I87" s="29">
        <v>0.56504336224149432</v>
      </c>
      <c r="J87" s="29">
        <v>0.57533976757927907</v>
      </c>
      <c r="K87" s="29">
        <v>0.56426182513139034</v>
      </c>
      <c r="L87" s="29">
        <v>0.56237948322406484</v>
      </c>
      <c r="M87" s="29">
        <v>0.54122881757076591</v>
      </c>
      <c r="N87" s="29">
        <v>0.55767897811664524</v>
      </c>
      <c r="O87" s="29">
        <v>0.58637739656912213</v>
      </c>
      <c r="P87" s="29">
        <v>0.57852882703777331</v>
      </c>
      <c r="Q87" s="29">
        <v>0.57205495469161061</v>
      </c>
    </row>
    <row r="88" spans="1:17" x14ac:dyDescent="0.35">
      <c r="A88" s="16" t="s">
        <v>182</v>
      </c>
      <c r="B88" s="16" t="s">
        <v>77</v>
      </c>
      <c r="C88" s="20" t="s">
        <v>190</v>
      </c>
      <c r="D88" s="20" t="s">
        <v>190</v>
      </c>
      <c r="E88" s="20" t="s">
        <v>190</v>
      </c>
      <c r="F88" s="20" t="s">
        <v>190</v>
      </c>
      <c r="G88" s="20" t="s">
        <v>190</v>
      </c>
      <c r="H88" s="29">
        <v>0.40603689211850197</v>
      </c>
      <c r="I88" s="29">
        <v>0.40770213624442403</v>
      </c>
      <c r="J88" s="29">
        <v>0.40097674107441517</v>
      </c>
      <c r="K88" s="29">
        <v>0.3990423508319304</v>
      </c>
      <c r="L88" s="29">
        <v>0.39821882951653942</v>
      </c>
      <c r="M88" s="29">
        <v>0.39406515428448552</v>
      </c>
      <c r="N88" s="29">
        <v>0.39810519438092129</v>
      </c>
      <c r="O88" s="29">
        <v>0.40297276771183682</v>
      </c>
      <c r="P88" s="29">
        <v>0.39785430747773842</v>
      </c>
      <c r="Q88" s="29">
        <v>0.39670089067448927</v>
      </c>
    </row>
    <row r="89" spans="1:17" x14ac:dyDescent="0.35">
      <c r="A89" s="16" t="s">
        <v>182</v>
      </c>
      <c r="B89" s="16" t="s">
        <v>78</v>
      </c>
      <c r="C89" s="20" t="s">
        <v>190</v>
      </c>
      <c r="D89" s="20" t="s">
        <v>190</v>
      </c>
      <c r="E89" s="20" t="s">
        <v>190</v>
      </c>
      <c r="F89" s="20" t="s">
        <v>190</v>
      </c>
      <c r="G89" s="20" t="s">
        <v>190</v>
      </c>
      <c r="H89" s="29">
        <v>0.43213419563459982</v>
      </c>
      <c r="I89" s="29">
        <v>0.41856644897632117</v>
      </c>
      <c r="J89" s="29">
        <v>0.41961364084368225</v>
      </c>
      <c r="K89" s="29">
        <v>0.41790715845571297</v>
      </c>
      <c r="L89" s="29">
        <v>0.42091344719941143</v>
      </c>
      <c r="M89" s="29">
        <v>0.4214117455933718</v>
      </c>
      <c r="N89" s="29">
        <v>0.43015183041140481</v>
      </c>
      <c r="O89" s="29">
        <v>0.43437959073886323</v>
      </c>
      <c r="P89" s="29">
        <v>0.43929272264206087</v>
      </c>
      <c r="Q89" s="29">
        <v>0.42976542976542975</v>
      </c>
    </row>
    <row r="90" spans="1:17" x14ac:dyDescent="0.35">
      <c r="A90" s="16" t="s">
        <v>182</v>
      </c>
      <c r="B90" s="16" t="s">
        <v>79</v>
      </c>
      <c r="C90" s="20" t="s">
        <v>190</v>
      </c>
      <c r="D90" s="20" t="s">
        <v>190</v>
      </c>
      <c r="E90" s="20" t="s">
        <v>190</v>
      </c>
      <c r="F90" s="20" t="s">
        <v>190</v>
      </c>
      <c r="G90" s="20" t="s">
        <v>190</v>
      </c>
      <c r="H90" s="29">
        <v>0.30955745748447844</v>
      </c>
      <c r="I90" s="29">
        <v>0.29550054725100078</v>
      </c>
      <c r="J90" s="29">
        <v>0.30794091931051709</v>
      </c>
      <c r="K90" s="29">
        <v>0.31074513203108073</v>
      </c>
      <c r="L90" s="29">
        <v>0.31791531952415575</v>
      </c>
      <c r="M90" s="29">
        <v>0.31965713034365173</v>
      </c>
      <c r="N90" s="29">
        <v>0.30784367148003511</v>
      </c>
      <c r="O90" s="29">
        <v>0.3050536945739436</v>
      </c>
      <c r="P90" s="29">
        <v>0.31703658349915814</v>
      </c>
      <c r="Q90" s="29">
        <v>0.29954836060766027</v>
      </c>
    </row>
    <row r="91" spans="1:17" x14ac:dyDescent="0.35">
      <c r="A91" s="16" t="s">
        <v>182</v>
      </c>
      <c r="B91" s="16" t="s">
        <v>80</v>
      </c>
      <c r="C91" s="20" t="s">
        <v>190</v>
      </c>
      <c r="D91" s="20" t="s">
        <v>190</v>
      </c>
      <c r="E91" s="20" t="s">
        <v>190</v>
      </c>
      <c r="F91" s="20" t="s">
        <v>190</v>
      </c>
      <c r="G91" s="20" t="s">
        <v>190</v>
      </c>
      <c r="H91" s="29">
        <v>0.59908952959028827</v>
      </c>
      <c r="I91" s="29">
        <v>0.6341923318667505</v>
      </c>
      <c r="J91" s="29">
        <v>0.6518541219736439</v>
      </c>
      <c r="K91" s="29">
        <v>0.6395971041863393</v>
      </c>
      <c r="L91" s="29">
        <v>0.62814861460957183</v>
      </c>
      <c r="M91" s="29">
        <v>0.64715090795241081</v>
      </c>
      <c r="N91" s="29">
        <v>0.66917057902973398</v>
      </c>
      <c r="O91" s="29">
        <v>0.69198448610213315</v>
      </c>
      <c r="P91" s="29">
        <v>0.70205815093106827</v>
      </c>
      <c r="Q91" s="29">
        <v>0.6829663212435233</v>
      </c>
    </row>
    <row r="92" spans="1:17" x14ac:dyDescent="0.35">
      <c r="A92" s="16" t="s">
        <v>182</v>
      </c>
      <c r="B92" s="16" t="s">
        <v>81</v>
      </c>
      <c r="C92" s="20" t="s">
        <v>190</v>
      </c>
      <c r="D92" s="20" t="s">
        <v>190</v>
      </c>
      <c r="E92" s="20" t="s">
        <v>190</v>
      </c>
      <c r="F92" s="20" t="s">
        <v>190</v>
      </c>
      <c r="G92" s="20" t="s">
        <v>190</v>
      </c>
      <c r="H92" s="29">
        <v>0.34189968966851331</v>
      </c>
      <c r="I92" s="29">
        <v>0.34240899674459901</v>
      </c>
      <c r="J92" s="29">
        <v>0.34147346645225418</v>
      </c>
      <c r="K92" s="29">
        <v>0.34065960442936694</v>
      </c>
      <c r="L92" s="29">
        <v>0.34230383494913796</v>
      </c>
      <c r="M92" s="29">
        <v>0.34478533427141717</v>
      </c>
      <c r="N92" s="29">
        <v>0.35765234667622059</v>
      </c>
      <c r="O92" s="29">
        <v>0.36316124604099992</v>
      </c>
      <c r="P92" s="29">
        <v>0.36425229210163645</v>
      </c>
      <c r="Q92" s="29">
        <v>0.36786952743349394</v>
      </c>
    </row>
    <row r="93" spans="1:17" x14ac:dyDescent="0.35">
      <c r="A93" s="16" t="s">
        <v>182</v>
      </c>
      <c r="B93" s="16" t="s">
        <v>82</v>
      </c>
      <c r="C93" s="20" t="s">
        <v>190</v>
      </c>
      <c r="D93" s="20" t="s">
        <v>190</v>
      </c>
      <c r="E93" s="20" t="s">
        <v>190</v>
      </c>
      <c r="F93" s="20" t="s">
        <v>190</v>
      </c>
      <c r="G93" s="20" t="s">
        <v>190</v>
      </c>
      <c r="H93" s="29">
        <v>0.76635834189791019</v>
      </c>
      <c r="I93" s="29">
        <v>0.75161399932042139</v>
      </c>
      <c r="J93" s="29">
        <v>0.74729364005412724</v>
      </c>
      <c r="K93" s="29">
        <v>0.74645161290322581</v>
      </c>
      <c r="L93" s="29">
        <v>0.7199618563254927</v>
      </c>
      <c r="M93" s="29">
        <v>0.73549432739059972</v>
      </c>
      <c r="N93" s="29">
        <v>0.72450288646568317</v>
      </c>
      <c r="O93" s="29">
        <v>0.71051805337519625</v>
      </c>
      <c r="P93" s="29">
        <v>0.68153462258265751</v>
      </c>
      <c r="Q93" s="29">
        <v>0.68308550185873607</v>
      </c>
    </row>
    <row r="94" spans="1:17" x14ac:dyDescent="0.35">
      <c r="A94" s="16" t="s">
        <v>182</v>
      </c>
      <c r="B94" s="16" t="s">
        <v>83</v>
      </c>
      <c r="C94" s="20" t="s">
        <v>190</v>
      </c>
      <c r="D94" s="20" t="s">
        <v>190</v>
      </c>
      <c r="E94" s="20" t="s">
        <v>190</v>
      </c>
      <c r="F94" s="20" t="s">
        <v>190</v>
      </c>
      <c r="G94" s="20" t="s">
        <v>190</v>
      </c>
      <c r="H94" s="29">
        <v>0.7219626168224299</v>
      </c>
      <c r="I94" s="29">
        <v>0.75827725437415883</v>
      </c>
      <c r="J94" s="29">
        <v>0.76141583355849773</v>
      </c>
      <c r="K94" s="29">
        <v>0.75706214689265539</v>
      </c>
      <c r="L94" s="29">
        <v>0.75414216996258687</v>
      </c>
      <c r="M94" s="29">
        <v>0.75814332247557004</v>
      </c>
      <c r="N94" s="29">
        <v>0.75224856909239579</v>
      </c>
      <c r="O94" s="29">
        <v>0.74738580077050087</v>
      </c>
      <c r="P94" s="29">
        <v>0.77483443708609268</v>
      </c>
      <c r="Q94" s="29">
        <v>0.80461711711711714</v>
      </c>
    </row>
    <row r="95" spans="1:17" x14ac:dyDescent="0.35">
      <c r="A95" s="16" t="s">
        <v>182</v>
      </c>
      <c r="B95" s="16" t="s">
        <v>84</v>
      </c>
      <c r="C95" s="20" t="s">
        <v>190</v>
      </c>
      <c r="D95" s="20" t="s">
        <v>190</v>
      </c>
      <c r="E95" s="20" t="s">
        <v>190</v>
      </c>
      <c r="F95" s="20" t="s">
        <v>190</v>
      </c>
      <c r="G95" s="20" t="s">
        <v>190</v>
      </c>
      <c r="H95" s="29">
        <v>0.55305466237942125</v>
      </c>
      <c r="I95" s="29">
        <v>0.56620597414177443</v>
      </c>
      <c r="J95" s="29">
        <v>0.56589030803906837</v>
      </c>
      <c r="K95" s="29">
        <v>0.54788649127992906</v>
      </c>
      <c r="L95" s="29">
        <v>0.57960457856399583</v>
      </c>
      <c r="M95" s="29">
        <v>0.58130202140309151</v>
      </c>
      <c r="N95" s="29">
        <v>0.57406031793195667</v>
      </c>
      <c r="O95" s="29">
        <v>0.58285280728376332</v>
      </c>
      <c r="P95" s="29">
        <v>0.58458986731001206</v>
      </c>
      <c r="Q95" s="29">
        <v>0.55538989115849113</v>
      </c>
    </row>
    <row r="96" spans="1:17" x14ac:dyDescent="0.35">
      <c r="A96" s="16" t="s">
        <v>182</v>
      </c>
      <c r="B96" s="16" t="s">
        <v>15</v>
      </c>
      <c r="C96" s="20" t="s">
        <v>190</v>
      </c>
      <c r="D96" s="20" t="s">
        <v>190</v>
      </c>
      <c r="E96" s="20" t="s">
        <v>190</v>
      </c>
      <c r="F96" s="20" t="s">
        <v>190</v>
      </c>
      <c r="G96" s="20" t="s">
        <v>190</v>
      </c>
      <c r="H96" s="29">
        <v>0.74924050632911388</v>
      </c>
      <c r="I96" s="29">
        <v>0.74763883641858708</v>
      </c>
      <c r="J96" s="29">
        <v>0.74102405922270198</v>
      </c>
      <c r="K96" s="29">
        <v>0.69894912825411992</v>
      </c>
      <c r="L96" s="29">
        <v>0.71986029146091779</v>
      </c>
      <c r="M96" s="29">
        <v>0.71604503870513725</v>
      </c>
      <c r="N96" s="29">
        <v>0.70838309051827086</v>
      </c>
      <c r="O96" s="29">
        <v>0.70348628249670542</v>
      </c>
      <c r="P96" s="29">
        <v>0.69974707936890279</v>
      </c>
      <c r="Q96" s="29">
        <v>0.68999881361964643</v>
      </c>
    </row>
    <row r="97" spans="1:17" x14ac:dyDescent="0.35">
      <c r="A97" s="16" t="s">
        <v>182</v>
      </c>
      <c r="B97" s="16" t="s">
        <v>85</v>
      </c>
      <c r="C97" s="20" t="s">
        <v>190</v>
      </c>
      <c r="D97" s="20" t="s">
        <v>190</v>
      </c>
      <c r="E97" s="20" t="s">
        <v>190</v>
      </c>
      <c r="F97" s="20" t="s">
        <v>190</v>
      </c>
      <c r="G97" s="20" t="s">
        <v>190</v>
      </c>
      <c r="H97" s="29">
        <v>0.44652435928566697</v>
      </c>
      <c r="I97" s="29">
        <v>0.42812784991531683</v>
      </c>
      <c r="J97" s="29">
        <v>0.43398195456027827</v>
      </c>
      <c r="K97" s="29">
        <v>0.42407986887200116</v>
      </c>
      <c r="L97" s="29">
        <v>0.41755977774540609</v>
      </c>
      <c r="M97" s="29">
        <v>0.41725421684241176</v>
      </c>
      <c r="N97" s="29">
        <v>0.43722897024875407</v>
      </c>
      <c r="O97" s="29">
        <v>0.43918600162971222</v>
      </c>
      <c r="P97" s="29">
        <v>0.43261418358471754</v>
      </c>
      <c r="Q97" s="29">
        <v>0.42149090526758493</v>
      </c>
    </row>
    <row r="98" spans="1:17" x14ac:dyDescent="0.35">
      <c r="A98" s="16" t="s">
        <v>182</v>
      </c>
      <c r="B98" s="16" t="s">
        <v>86</v>
      </c>
      <c r="C98" s="20" t="s">
        <v>190</v>
      </c>
      <c r="D98" s="20" t="s">
        <v>190</v>
      </c>
      <c r="E98" s="20" t="s">
        <v>190</v>
      </c>
      <c r="F98" s="20" t="s">
        <v>190</v>
      </c>
      <c r="G98" s="20" t="s">
        <v>190</v>
      </c>
      <c r="H98" s="29">
        <v>0.50142194282293073</v>
      </c>
      <c r="I98" s="29">
        <v>0.49555555555555558</v>
      </c>
      <c r="J98" s="29">
        <v>0.50355660936573798</v>
      </c>
      <c r="K98" s="29">
        <v>0.49307519396707999</v>
      </c>
      <c r="L98" s="29">
        <v>0.49835403262008082</v>
      </c>
      <c r="M98" s="29">
        <v>0.48203231164125021</v>
      </c>
      <c r="N98" s="29">
        <v>0.49540859634231038</v>
      </c>
      <c r="O98" s="29">
        <v>0.48395023805866993</v>
      </c>
      <c r="P98" s="29">
        <v>0.47468106754324174</v>
      </c>
      <c r="Q98" s="29">
        <v>0.47395588925387144</v>
      </c>
    </row>
    <row r="99" spans="1:17" x14ac:dyDescent="0.35">
      <c r="A99" s="16" t="s">
        <v>182</v>
      </c>
      <c r="B99" s="16" t="s">
        <v>87</v>
      </c>
      <c r="C99" s="20" t="s">
        <v>190</v>
      </c>
      <c r="D99" s="20" t="s">
        <v>190</v>
      </c>
      <c r="E99" s="20" t="s">
        <v>190</v>
      </c>
      <c r="F99" s="20" t="s">
        <v>190</v>
      </c>
      <c r="G99" s="20" t="s">
        <v>190</v>
      </c>
      <c r="H99" s="29">
        <v>0.6618117229129663</v>
      </c>
      <c r="I99" s="29">
        <v>0.69668158090976884</v>
      </c>
      <c r="J99" s="29">
        <v>0.66614501825769434</v>
      </c>
      <c r="K99" s="29">
        <v>0.66660736523750219</v>
      </c>
      <c r="L99" s="29">
        <v>0.66332378223495703</v>
      </c>
      <c r="M99" s="29">
        <v>0.66449864498644984</v>
      </c>
      <c r="N99" s="29">
        <v>0.6725515703400855</v>
      </c>
      <c r="O99" s="29">
        <v>0.67457872803044028</v>
      </c>
      <c r="P99" s="29">
        <v>0.64783934014703248</v>
      </c>
      <c r="Q99" s="29">
        <v>0.63751880956361817</v>
      </c>
    </row>
    <row r="100" spans="1:17" x14ac:dyDescent="0.35">
      <c r="A100" s="16" t="s">
        <v>182</v>
      </c>
      <c r="B100" s="16" t="s">
        <v>88</v>
      </c>
      <c r="C100" s="20" t="s">
        <v>190</v>
      </c>
      <c r="D100" s="20" t="s">
        <v>190</v>
      </c>
      <c r="E100" s="20" t="s">
        <v>190</v>
      </c>
      <c r="F100" s="20" t="s">
        <v>190</v>
      </c>
      <c r="G100" s="20" t="s">
        <v>190</v>
      </c>
      <c r="H100" s="29">
        <v>0.7739520958083832</v>
      </c>
      <c r="I100" s="29">
        <v>0.7635262958758986</v>
      </c>
      <c r="J100" s="29">
        <v>0.77417001094491067</v>
      </c>
      <c r="K100" s="29">
        <v>0.73057733428367788</v>
      </c>
      <c r="L100" s="29">
        <v>0.68552412645590677</v>
      </c>
      <c r="M100" s="29">
        <v>0.69830949284785437</v>
      </c>
      <c r="N100" s="29">
        <v>0.69550637156270956</v>
      </c>
      <c r="O100" s="29">
        <v>0.70119250425894375</v>
      </c>
      <c r="P100" s="29">
        <v>0.71699905033238365</v>
      </c>
      <c r="Q100" s="29">
        <v>0.75914535448365161</v>
      </c>
    </row>
    <row r="101" spans="1:17" x14ac:dyDescent="0.35">
      <c r="A101" s="16" t="s">
        <v>182</v>
      </c>
      <c r="B101" s="16" t="s">
        <v>18</v>
      </c>
      <c r="C101" s="20" t="s">
        <v>190</v>
      </c>
      <c r="D101" s="20" t="s">
        <v>190</v>
      </c>
      <c r="E101" s="20" t="s">
        <v>190</v>
      </c>
      <c r="F101" s="20" t="s">
        <v>190</v>
      </c>
      <c r="G101" s="20" t="s">
        <v>190</v>
      </c>
      <c r="H101" s="29">
        <v>0.55765240588874621</v>
      </c>
      <c r="I101" s="29">
        <v>0.52899889176209824</v>
      </c>
      <c r="J101" s="29">
        <v>0.56396741734547196</v>
      </c>
      <c r="K101" s="29">
        <v>0.59773195876288665</v>
      </c>
      <c r="L101" s="29">
        <v>0.62537862397230637</v>
      </c>
      <c r="M101" s="29">
        <v>0.63271239366856902</v>
      </c>
      <c r="N101" s="29">
        <v>0.62570498915401307</v>
      </c>
      <c r="O101" s="29">
        <v>0.63104636939842096</v>
      </c>
      <c r="P101" s="29">
        <v>0.64477968309094857</v>
      </c>
      <c r="Q101" s="29">
        <v>0.64771719858156029</v>
      </c>
    </row>
    <row r="102" spans="1:17" x14ac:dyDescent="0.35">
      <c r="A102" s="16" t="s">
        <v>182</v>
      </c>
      <c r="B102" s="16" t="s">
        <v>89</v>
      </c>
      <c r="C102" s="20" t="s">
        <v>190</v>
      </c>
      <c r="D102" s="20" t="s">
        <v>190</v>
      </c>
      <c r="E102" s="20" t="s">
        <v>190</v>
      </c>
      <c r="F102" s="20" t="s">
        <v>190</v>
      </c>
      <c r="G102" s="20" t="s">
        <v>190</v>
      </c>
      <c r="H102" s="29">
        <v>0.46870971522325089</v>
      </c>
      <c r="I102" s="29">
        <v>0.42691029900332228</v>
      </c>
      <c r="J102" s="29">
        <v>0.45343221800620903</v>
      </c>
      <c r="K102" s="29">
        <v>0.42719722455845249</v>
      </c>
      <c r="L102" s="29">
        <v>0.44278336504484916</v>
      </c>
      <c r="M102" s="29">
        <v>0.43565690872823332</v>
      </c>
      <c r="N102" s="29">
        <v>0.47007123161764708</v>
      </c>
      <c r="O102" s="29">
        <v>0.45267876909453175</v>
      </c>
      <c r="P102" s="29">
        <v>0.44030089628681179</v>
      </c>
      <c r="Q102" s="29">
        <v>0.41672043010752691</v>
      </c>
    </row>
    <row r="103" spans="1:17" x14ac:dyDescent="0.35">
      <c r="A103" s="16" t="s">
        <v>182</v>
      </c>
      <c r="B103" s="16" t="s">
        <v>90</v>
      </c>
      <c r="C103" s="20" t="s">
        <v>190</v>
      </c>
      <c r="D103" s="20" t="s">
        <v>190</v>
      </c>
      <c r="E103" s="20" t="s">
        <v>190</v>
      </c>
      <c r="F103" s="20" t="s">
        <v>190</v>
      </c>
      <c r="G103" s="20" t="s">
        <v>190</v>
      </c>
      <c r="H103" s="29">
        <v>0.58963922294172066</v>
      </c>
      <c r="I103" s="29">
        <v>0.57486379860980652</v>
      </c>
      <c r="J103" s="29">
        <v>0.62848484848484854</v>
      </c>
      <c r="K103" s="29">
        <v>0.5995967741935484</v>
      </c>
      <c r="L103" s="29">
        <v>0.61322081575246135</v>
      </c>
      <c r="M103" s="29">
        <v>0.59474789915966386</v>
      </c>
      <c r="N103" s="29">
        <v>0.59447100394928287</v>
      </c>
      <c r="O103" s="29">
        <v>0.59099516095097837</v>
      </c>
      <c r="P103" s="29">
        <v>0.58670279283034599</v>
      </c>
      <c r="Q103" s="29">
        <v>0.57552931596091206</v>
      </c>
    </row>
    <row r="104" spans="1:17" x14ac:dyDescent="0.35">
      <c r="A104" s="16" t="s">
        <v>182</v>
      </c>
      <c r="B104" s="16" t="s">
        <v>91</v>
      </c>
      <c r="C104" s="20" t="s">
        <v>190</v>
      </c>
      <c r="D104" s="20" t="s">
        <v>190</v>
      </c>
      <c r="E104" s="20" t="s">
        <v>190</v>
      </c>
      <c r="F104" s="20" t="s">
        <v>190</v>
      </c>
      <c r="G104" s="20" t="s">
        <v>190</v>
      </c>
      <c r="H104" s="29">
        <v>0.5840283569641368</v>
      </c>
      <c r="I104" s="29">
        <v>0.58599827139152982</v>
      </c>
      <c r="J104" s="29">
        <v>0.5832249674902471</v>
      </c>
      <c r="K104" s="29">
        <v>0.57751021285744997</v>
      </c>
      <c r="L104" s="29">
        <v>0.58089304257528551</v>
      </c>
      <c r="M104" s="29">
        <v>0.60661297159813476</v>
      </c>
      <c r="N104" s="29">
        <v>0.57050452781371286</v>
      </c>
      <c r="O104" s="29">
        <v>0.52832590706556337</v>
      </c>
      <c r="P104" s="29">
        <v>0.55232922498433257</v>
      </c>
      <c r="Q104" s="29">
        <v>0.5588103756708408</v>
      </c>
    </row>
    <row r="105" spans="1:17" x14ac:dyDescent="0.35">
      <c r="A105" s="16" t="s">
        <v>182</v>
      </c>
      <c r="B105" s="16" t="s">
        <v>92</v>
      </c>
      <c r="C105" s="20" t="s">
        <v>190</v>
      </c>
      <c r="D105" s="20" t="s">
        <v>190</v>
      </c>
      <c r="E105" s="20" t="s">
        <v>190</v>
      </c>
      <c r="F105" s="20" t="s">
        <v>190</v>
      </c>
      <c r="G105" s="20" t="s">
        <v>190</v>
      </c>
      <c r="H105" s="29">
        <v>0.64504417281858895</v>
      </c>
      <c r="I105" s="29">
        <v>0.64382890060056375</v>
      </c>
      <c r="J105" s="29">
        <v>0.65101507036990913</v>
      </c>
      <c r="K105" s="29">
        <v>0.65412299532769291</v>
      </c>
      <c r="L105" s="29">
        <v>0.64767225325884548</v>
      </c>
      <c r="M105" s="29">
        <v>0.65748129675810474</v>
      </c>
      <c r="N105" s="29">
        <v>0.5914117647058823</v>
      </c>
      <c r="O105" s="29">
        <v>0.59753175173735917</v>
      </c>
      <c r="P105" s="29">
        <v>0.60111111111111115</v>
      </c>
      <c r="Q105" s="29">
        <v>0.64768403096706473</v>
      </c>
    </row>
    <row r="106" spans="1:17" x14ac:dyDescent="0.35">
      <c r="A106" s="16" t="s">
        <v>182</v>
      </c>
      <c r="B106" s="16" t="s">
        <v>93</v>
      </c>
      <c r="C106" s="20" t="s">
        <v>190</v>
      </c>
      <c r="D106" s="20" t="s">
        <v>190</v>
      </c>
      <c r="E106" s="20" t="s">
        <v>190</v>
      </c>
      <c r="F106" s="20" t="s">
        <v>190</v>
      </c>
      <c r="G106" s="20" t="s">
        <v>190</v>
      </c>
      <c r="H106" s="29">
        <v>0.78594377510040159</v>
      </c>
      <c r="I106" s="29">
        <v>0.76121794871794868</v>
      </c>
      <c r="J106" s="29">
        <v>0.75508575987235738</v>
      </c>
      <c r="K106" s="29">
        <v>0.77637297510865266</v>
      </c>
      <c r="L106" s="29">
        <v>0.77484472049689446</v>
      </c>
      <c r="M106" s="29">
        <v>0.75459163735834311</v>
      </c>
      <c r="N106" s="29">
        <v>0.73986765922249798</v>
      </c>
      <c r="O106" s="29">
        <v>0.76009693053311789</v>
      </c>
      <c r="P106" s="29">
        <v>0.74842519685039366</v>
      </c>
      <c r="Q106" s="29">
        <v>0.7667719021310182</v>
      </c>
    </row>
    <row r="107" spans="1:17" x14ac:dyDescent="0.35">
      <c r="A107" s="16" t="s">
        <v>182</v>
      </c>
      <c r="B107" s="16" t="s">
        <v>94</v>
      </c>
      <c r="C107" s="20" t="s">
        <v>190</v>
      </c>
      <c r="D107" s="20" t="s">
        <v>190</v>
      </c>
      <c r="E107" s="20" t="s">
        <v>190</v>
      </c>
      <c r="F107" s="20" t="s">
        <v>190</v>
      </c>
      <c r="G107" s="20" t="s">
        <v>190</v>
      </c>
      <c r="H107" s="29">
        <v>0.65977205571971298</v>
      </c>
      <c r="I107" s="29">
        <v>0.6467780429594272</v>
      </c>
      <c r="J107" s="29">
        <v>0.67117630304756482</v>
      </c>
      <c r="K107" s="29">
        <v>0.65525433202906647</v>
      </c>
      <c r="L107" s="29">
        <v>0.65552305335004879</v>
      </c>
      <c r="M107" s="29">
        <v>0.64755244755244756</v>
      </c>
      <c r="N107" s="29">
        <v>0.6336660372268681</v>
      </c>
      <c r="O107" s="29">
        <v>0.64697193500738548</v>
      </c>
      <c r="P107" s="29">
        <v>0.6521853261582885</v>
      </c>
      <c r="Q107" s="29">
        <v>0.65722453222453225</v>
      </c>
    </row>
    <row r="108" spans="1:17" x14ac:dyDescent="0.35">
      <c r="A108" s="16" t="s">
        <v>182</v>
      </c>
      <c r="B108" s="16" t="s">
        <v>95</v>
      </c>
      <c r="C108" s="20" t="s">
        <v>190</v>
      </c>
      <c r="D108" s="20" t="s">
        <v>190</v>
      </c>
      <c r="E108" s="20" t="s">
        <v>190</v>
      </c>
      <c r="F108" s="20" t="s">
        <v>190</v>
      </c>
      <c r="G108" s="20" t="s">
        <v>190</v>
      </c>
      <c r="H108" s="29">
        <v>0.68695652173913047</v>
      </c>
      <c r="I108" s="29">
        <v>0.69223985890652562</v>
      </c>
      <c r="J108" s="29">
        <v>0.66570853693590115</v>
      </c>
      <c r="K108" s="29">
        <v>0.64583941605839412</v>
      </c>
      <c r="L108" s="29">
        <v>0.65880322209436137</v>
      </c>
      <c r="M108" s="29">
        <v>0.65778159931212377</v>
      </c>
      <c r="N108" s="29">
        <v>0.65835482946402979</v>
      </c>
      <c r="O108" s="29">
        <v>0.67969661610268373</v>
      </c>
      <c r="P108" s="29">
        <v>0.64103343465045592</v>
      </c>
      <c r="Q108" s="29">
        <v>0.62080335731414871</v>
      </c>
    </row>
    <row r="109" spans="1:17" ht="27" customHeight="1" x14ac:dyDescent="0.35">
      <c r="A109" s="17" t="s">
        <v>183</v>
      </c>
      <c r="B109" s="9" t="s">
        <v>112</v>
      </c>
      <c r="C109" s="20" t="s">
        <v>190</v>
      </c>
      <c r="D109" s="20" t="s">
        <v>190</v>
      </c>
      <c r="E109" s="20" t="s">
        <v>190</v>
      </c>
      <c r="F109" s="20" t="s">
        <v>190</v>
      </c>
      <c r="G109" s="20" t="s">
        <v>190</v>
      </c>
      <c r="H109" s="29">
        <v>0.61290322580645162</v>
      </c>
      <c r="I109" s="29">
        <v>0.61288468340997526</v>
      </c>
      <c r="J109" s="29">
        <v>0.62031449588160159</v>
      </c>
      <c r="K109" s="29">
        <v>0.61035229633558763</v>
      </c>
      <c r="L109" s="29">
        <v>0.61542194185892629</v>
      </c>
      <c r="M109" s="29">
        <v>0.61947525972882544</v>
      </c>
      <c r="N109" s="29">
        <v>0.62199434229137196</v>
      </c>
      <c r="O109" s="29">
        <v>0.62475129327497014</v>
      </c>
      <c r="P109" s="29">
        <v>0.61883171193379405</v>
      </c>
      <c r="Q109" s="29">
        <v>0.62589471776750927</v>
      </c>
    </row>
    <row r="110" spans="1:17" x14ac:dyDescent="0.35">
      <c r="A110" s="16" t="s">
        <v>183</v>
      </c>
      <c r="B110" s="9" t="s">
        <v>113</v>
      </c>
      <c r="C110" s="20" t="s">
        <v>190</v>
      </c>
      <c r="D110" s="20" t="s">
        <v>190</v>
      </c>
      <c r="E110" s="20" t="s">
        <v>190</v>
      </c>
      <c r="F110" s="20" t="s">
        <v>190</v>
      </c>
      <c r="G110" s="20" t="s">
        <v>190</v>
      </c>
      <c r="H110" s="29">
        <v>0.6670087224217548</v>
      </c>
      <c r="I110" s="29">
        <v>0.66434661562554376</v>
      </c>
      <c r="J110" s="29">
        <v>0.64947204431365757</v>
      </c>
      <c r="K110" s="29">
        <v>0.64070932922127988</v>
      </c>
      <c r="L110" s="29">
        <v>0.63685704742818972</v>
      </c>
      <c r="M110" s="29">
        <v>0.65240958753281952</v>
      </c>
      <c r="N110" s="29">
        <v>0.64412720123097966</v>
      </c>
      <c r="O110" s="29">
        <v>0.63681379663621618</v>
      </c>
      <c r="P110" s="29">
        <v>0.61536489488976243</v>
      </c>
      <c r="Q110" s="29">
        <v>0.61526425591098743</v>
      </c>
    </row>
    <row r="111" spans="1:17" x14ac:dyDescent="0.35">
      <c r="A111" s="16" t="s">
        <v>183</v>
      </c>
      <c r="B111" s="9" t="s">
        <v>114</v>
      </c>
      <c r="C111" s="20" t="s">
        <v>190</v>
      </c>
      <c r="D111" s="20" t="s">
        <v>190</v>
      </c>
      <c r="E111" s="20" t="s">
        <v>190</v>
      </c>
      <c r="F111" s="20" t="s">
        <v>190</v>
      </c>
      <c r="G111" s="20" t="s">
        <v>190</v>
      </c>
      <c r="H111" s="29">
        <v>0.43556933093226208</v>
      </c>
      <c r="I111" s="29">
        <v>0.43681472169844265</v>
      </c>
      <c r="J111" s="29">
        <v>0.42777213490109661</v>
      </c>
      <c r="K111" s="29">
        <v>0.42334801762114538</v>
      </c>
      <c r="L111" s="29">
        <v>0.4280309913600846</v>
      </c>
      <c r="M111" s="29">
        <v>0.42549223842483702</v>
      </c>
      <c r="N111" s="29">
        <v>0.4319280091525366</v>
      </c>
      <c r="O111" s="29">
        <v>0.43479737762831616</v>
      </c>
      <c r="P111" s="29">
        <v>0.43279022403258655</v>
      </c>
      <c r="Q111" s="29">
        <v>0.43206361507488589</v>
      </c>
    </row>
    <row r="112" spans="1:17" x14ac:dyDescent="0.35">
      <c r="A112" s="16" t="s">
        <v>183</v>
      </c>
      <c r="B112" s="9" t="s">
        <v>115</v>
      </c>
      <c r="C112" s="20" t="s">
        <v>190</v>
      </c>
      <c r="D112" s="20" t="s">
        <v>190</v>
      </c>
      <c r="E112" s="20" t="s">
        <v>190</v>
      </c>
      <c r="F112" s="20" t="s">
        <v>190</v>
      </c>
      <c r="G112" s="20" t="s">
        <v>190</v>
      </c>
      <c r="H112" s="29">
        <v>0.6320037986704653</v>
      </c>
      <c r="I112" s="29">
        <v>0.62370642701525059</v>
      </c>
      <c r="J112" s="29">
        <v>0.62966686775253033</v>
      </c>
      <c r="K112" s="29">
        <v>0.61747897001220065</v>
      </c>
      <c r="L112" s="29">
        <v>0.60656663946261535</v>
      </c>
      <c r="M112" s="29">
        <v>0.59350455055479368</v>
      </c>
      <c r="N112" s="29">
        <v>0.59453822590106242</v>
      </c>
      <c r="O112" s="29">
        <v>0.61340239559728071</v>
      </c>
      <c r="P112" s="29">
        <v>0.61067046722022555</v>
      </c>
      <c r="Q112" s="29">
        <v>0.61267561660942871</v>
      </c>
    </row>
    <row r="113" spans="1:17" x14ac:dyDescent="0.35">
      <c r="A113" s="16" t="s">
        <v>183</v>
      </c>
      <c r="B113" s="9" t="s">
        <v>13</v>
      </c>
      <c r="C113" s="20" t="s">
        <v>190</v>
      </c>
      <c r="D113" s="20" t="s">
        <v>190</v>
      </c>
      <c r="E113" s="20" t="s">
        <v>190</v>
      </c>
      <c r="F113" s="20" t="s">
        <v>190</v>
      </c>
      <c r="G113" s="20" t="s">
        <v>190</v>
      </c>
      <c r="H113" s="29">
        <v>0.46958351162458994</v>
      </c>
      <c r="I113" s="29">
        <v>0.46208760742999722</v>
      </c>
      <c r="J113" s="29">
        <v>0.46655403075649954</v>
      </c>
      <c r="K113" s="29">
        <v>0.46413502109704641</v>
      </c>
      <c r="L113" s="29">
        <v>0.47470139638541631</v>
      </c>
      <c r="M113" s="29">
        <v>0.4769395287867812</v>
      </c>
      <c r="N113" s="29">
        <v>0.47254628012574224</v>
      </c>
      <c r="O113" s="29">
        <v>0.48070288917636911</v>
      </c>
      <c r="P113" s="29">
        <v>0.47619718806159483</v>
      </c>
      <c r="Q113" s="29">
        <v>0.47200707338638376</v>
      </c>
    </row>
    <row r="114" spans="1:17" x14ac:dyDescent="0.35">
      <c r="A114" s="16" t="s">
        <v>183</v>
      </c>
      <c r="B114" s="9" t="s">
        <v>116</v>
      </c>
      <c r="C114" s="20" t="s">
        <v>190</v>
      </c>
      <c r="D114" s="20" t="s">
        <v>190</v>
      </c>
      <c r="E114" s="20" t="s">
        <v>190</v>
      </c>
      <c r="F114" s="20" t="s">
        <v>190</v>
      </c>
      <c r="G114" s="20" t="s">
        <v>190</v>
      </c>
      <c r="H114" s="29">
        <v>0.74924050632911388</v>
      </c>
      <c r="I114" s="29">
        <v>0.74763883641858708</v>
      </c>
      <c r="J114" s="29">
        <v>0.74102405922270198</v>
      </c>
      <c r="K114" s="29">
        <v>0.69894912825411992</v>
      </c>
      <c r="L114" s="29">
        <v>0.71986029146091779</v>
      </c>
      <c r="M114" s="29">
        <v>0.71604503870513725</v>
      </c>
      <c r="N114" s="29">
        <v>0.70838309051827086</v>
      </c>
      <c r="O114" s="29">
        <v>0.70348628249670542</v>
      </c>
      <c r="P114" s="29">
        <v>0.69974707936890279</v>
      </c>
      <c r="Q114" s="29">
        <v>0.68999881361964643</v>
      </c>
    </row>
    <row r="115" spans="1:17" x14ac:dyDescent="0.35">
      <c r="A115" s="16" t="s">
        <v>183</v>
      </c>
      <c r="B115" s="9" t="s">
        <v>117</v>
      </c>
      <c r="C115" s="20" t="s">
        <v>190</v>
      </c>
      <c r="D115" s="20" t="s">
        <v>190</v>
      </c>
      <c r="E115" s="20" t="s">
        <v>190</v>
      </c>
      <c r="F115" s="20" t="s">
        <v>190</v>
      </c>
      <c r="G115" s="20" t="s">
        <v>190</v>
      </c>
      <c r="H115" s="29">
        <v>0.65977205571971298</v>
      </c>
      <c r="I115" s="29">
        <v>0.6467780429594272</v>
      </c>
      <c r="J115" s="29">
        <v>0.67117630304756482</v>
      </c>
      <c r="K115" s="29">
        <v>0.65525433202906647</v>
      </c>
      <c r="L115" s="29">
        <v>0.65552305335004879</v>
      </c>
      <c r="M115" s="29">
        <v>0.64755244755244756</v>
      </c>
      <c r="N115" s="29">
        <v>0.6336660372268681</v>
      </c>
      <c r="O115" s="29">
        <v>0.64697193500738548</v>
      </c>
      <c r="P115" s="29">
        <v>0.6521853261582885</v>
      </c>
      <c r="Q115" s="29">
        <v>0.65722453222453225</v>
      </c>
    </row>
    <row r="116" spans="1:17" x14ac:dyDescent="0.35">
      <c r="A116" s="16" t="s">
        <v>183</v>
      </c>
      <c r="B116" s="9" t="s">
        <v>118</v>
      </c>
      <c r="C116" s="20" t="s">
        <v>190</v>
      </c>
      <c r="D116" s="20" t="s">
        <v>190</v>
      </c>
      <c r="E116" s="20" t="s">
        <v>190</v>
      </c>
      <c r="F116" s="20" t="s">
        <v>190</v>
      </c>
      <c r="G116" s="20" t="s">
        <v>190</v>
      </c>
      <c r="H116" s="29">
        <v>0.55765240588874621</v>
      </c>
      <c r="I116" s="29">
        <v>0.52899889176209824</v>
      </c>
      <c r="J116" s="29">
        <v>0.56396741734547196</v>
      </c>
      <c r="K116" s="29">
        <v>0.59773195876288665</v>
      </c>
      <c r="L116" s="29">
        <v>0.62537862397230637</v>
      </c>
      <c r="M116" s="29">
        <v>0.63271239366856902</v>
      </c>
      <c r="N116" s="29">
        <v>0.62570498915401307</v>
      </c>
      <c r="O116" s="29">
        <v>0.63104636939842096</v>
      </c>
      <c r="P116" s="29">
        <v>0.64477968309094857</v>
      </c>
      <c r="Q116" s="29">
        <v>0.64771719858156029</v>
      </c>
    </row>
    <row r="117" spans="1:17" x14ac:dyDescent="0.35">
      <c r="A117" s="16" t="s">
        <v>183</v>
      </c>
      <c r="B117" s="9" t="s">
        <v>184</v>
      </c>
      <c r="C117" s="20" t="s">
        <v>190</v>
      </c>
      <c r="D117" s="20" t="s">
        <v>190</v>
      </c>
      <c r="E117" s="20" t="s">
        <v>190</v>
      </c>
      <c r="F117" s="20" t="s">
        <v>190</v>
      </c>
      <c r="G117" s="20" t="s">
        <v>190</v>
      </c>
      <c r="H117" s="105">
        <v>0.53498335017023979</v>
      </c>
      <c r="I117" s="105">
        <v>0.53029436271156927</v>
      </c>
      <c r="J117" s="105">
        <v>0.53120925432715183</v>
      </c>
      <c r="K117" s="105">
        <v>0.52525877381025299</v>
      </c>
      <c r="L117" s="105">
        <v>0.5302096627164995</v>
      </c>
      <c r="M117" s="105">
        <v>0.53072097829201237</v>
      </c>
      <c r="N117" s="105">
        <v>0.53100712935391003</v>
      </c>
      <c r="O117" s="105">
        <v>0.53578515266512883</v>
      </c>
      <c r="P117" s="105">
        <v>0.53313547856123</v>
      </c>
      <c r="Q117" s="105">
        <v>0.53095366009070577</v>
      </c>
    </row>
    <row r="118" spans="1:17" ht="28.5" customHeight="1" x14ac:dyDescent="0.35">
      <c r="A118" s="17" t="s">
        <v>185</v>
      </c>
      <c r="B118" s="17" t="s">
        <v>111</v>
      </c>
      <c r="C118" s="20" t="s">
        <v>190</v>
      </c>
      <c r="D118" s="20" t="s">
        <v>190</v>
      </c>
      <c r="E118" s="20" t="s">
        <v>190</v>
      </c>
      <c r="F118" s="20" t="s">
        <v>190</v>
      </c>
      <c r="G118" s="20" t="s">
        <v>190</v>
      </c>
      <c r="H118" s="29">
        <v>0.30490467180905256</v>
      </c>
      <c r="I118" s="29">
        <v>0.29119017365523081</v>
      </c>
      <c r="J118" s="29">
        <v>0.32076064749332078</v>
      </c>
      <c r="K118" s="29">
        <v>0.31130017452006981</v>
      </c>
      <c r="L118" s="29">
        <v>0.32654659357870008</v>
      </c>
      <c r="M118" s="29">
        <v>0.32487070992007522</v>
      </c>
      <c r="N118" s="29">
        <v>0.35755955274671852</v>
      </c>
      <c r="O118" s="29">
        <v>0.38717283659514268</v>
      </c>
      <c r="P118" s="29">
        <v>0.3391969920773466</v>
      </c>
      <c r="Q118" s="29">
        <v>0.31442616751748914</v>
      </c>
    </row>
    <row r="119" spans="1:17" x14ac:dyDescent="0.35">
      <c r="A119" s="17" t="s">
        <v>185</v>
      </c>
      <c r="B119" s="9" t="s">
        <v>186</v>
      </c>
      <c r="C119" s="20" t="s">
        <v>190</v>
      </c>
      <c r="D119" s="20" t="s">
        <v>190</v>
      </c>
      <c r="E119" s="20" t="s">
        <v>190</v>
      </c>
      <c r="F119" s="20" t="s">
        <v>190</v>
      </c>
      <c r="G119" s="20" t="s">
        <v>190</v>
      </c>
      <c r="H119" s="48">
        <v>0.23382883199167331</v>
      </c>
      <c r="I119" s="29">
        <v>0.22955366357069143</v>
      </c>
      <c r="J119" s="29">
        <v>0.22897569632654372</v>
      </c>
      <c r="K119" s="29">
        <v>0.23211821253509732</v>
      </c>
      <c r="L119" s="29">
        <v>0.22994165694282381</v>
      </c>
      <c r="M119" s="29">
        <v>0.22685298903865639</v>
      </c>
      <c r="N119" s="29">
        <v>0.23310357696838227</v>
      </c>
      <c r="O119" s="29">
        <v>0.23371246056167957</v>
      </c>
      <c r="P119" s="29">
        <v>0.23068883866937132</v>
      </c>
      <c r="Q119" s="29">
        <v>0.22873478351413265</v>
      </c>
    </row>
    <row r="120" spans="1:17" x14ac:dyDescent="0.35">
      <c r="A120" s="17" t="s">
        <v>185</v>
      </c>
      <c r="B120" s="9" t="s">
        <v>151</v>
      </c>
      <c r="C120" s="20" t="s">
        <v>190</v>
      </c>
      <c r="D120" s="20" t="s">
        <v>190</v>
      </c>
      <c r="E120" s="20" t="s">
        <v>190</v>
      </c>
      <c r="F120" s="20" t="s">
        <v>190</v>
      </c>
      <c r="G120" s="20" t="s">
        <v>190</v>
      </c>
      <c r="H120" s="48">
        <v>0.25333411777919812</v>
      </c>
      <c r="I120" s="29">
        <v>0.25102060092142686</v>
      </c>
      <c r="J120" s="29">
        <v>0.25136792587832157</v>
      </c>
      <c r="K120" s="29">
        <v>0.25209684792266956</v>
      </c>
      <c r="L120" s="29">
        <v>0.25130603387650946</v>
      </c>
      <c r="M120" s="29">
        <v>0.2520683079664266</v>
      </c>
      <c r="N120" s="29">
        <v>0.25994003589652992</v>
      </c>
      <c r="O120" s="29">
        <v>0.26034651646871554</v>
      </c>
      <c r="P120" s="29">
        <v>0.2613646543317627</v>
      </c>
      <c r="Q120" s="29">
        <v>0.26199203431999918</v>
      </c>
    </row>
    <row r="121" spans="1:17" ht="28.5" customHeight="1" x14ac:dyDescent="0.35">
      <c r="A121" s="17" t="s">
        <v>272</v>
      </c>
      <c r="B121" s="9" t="s">
        <v>273</v>
      </c>
      <c r="C121" s="20" t="s">
        <v>190</v>
      </c>
      <c r="D121" s="20" t="s">
        <v>190</v>
      </c>
      <c r="E121" s="20" t="s">
        <v>190</v>
      </c>
      <c r="F121" s="20" t="s">
        <v>190</v>
      </c>
      <c r="G121" s="20" t="s">
        <v>190</v>
      </c>
      <c r="H121" s="79">
        <v>0.77621231979030147</v>
      </c>
      <c r="I121" s="79">
        <v>0.76285991588482693</v>
      </c>
      <c r="J121" s="79">
        <v>0.75955056179775282</v>
      </c>
      <c r="K121" s="79">
        <v>0.75953616112297828</v>
      </c>
      <c r="L121" s="79">
        <v>0.73419626730885013</v>
      </c>
      <c r="M121" s="79">
        <v>0.74760876272755328</v>
      </c>
      <c r="N121" s="79">
        <v>0.73750000000000004</v>
      </c>
      <c r="O121" s="79">
        <v>0.72351885098743263</v>
      </c>
      <c r="P121" s="79">
        <v>0.69646569646569645</v>
      </c>
      <c r="Q121" s="79">
        <v>0.69867452135493369</v>
      </c>
    </row>
    <row r="122" spans="1:17" x14ac:dyDescent="0.35">
      <c r="A122" s="17" t="s">
        <v>272</v>
      </c>
      <c r="B122" s="9" t="s">
        <v>274</v>
      </c>
      <c r="C122" s="20" t="s">
        <v>190</v>
      </c>
      <c r="D122" s="20" t="s">
        <v>190</v>
      </c>
      <c r="E122" s="20" t="s">
        <v>190</v>
      </c>
      <c r="F122" s="20" t="s">
        <v>190</v>
      </c>
      <c r="G122" s="20" t="s">
        <v>190</v>
      </c>
      <c r="H122" s="79">
        <v>0.68348115299334811</v>
      </c>
      <c r="I122" s="79">
        <v>0.64636871508379889</v>
      </c>
      <c r="J122" s="79">
        <v>0.68973091707852829</v>
      </c>
      <c r="K122" s="79">
        <v>0.63667523564695805</v>
      </c>
      <c r="L122" s="79">
        <v>0.64227869310248531</v>
      </c>
      <c r="M122" s="79">
        <v>0.62234332425068117</v>
      </c>
      <c r="N122" s="79">
        <v>0.63234066239910935</v>
      </c>
      <c r="O122" s="79">
        <v>0.62392473118279568</v>
      </c>
      <c r="P122" s="79">
        <v>0.62226325507781588</v>
      </c>
      <c r="Q122" s="79">
        <v>0.65610730593607303</v>
      </c>
    </row>
    <row r="123" spans="1:17" x14ac:dyDescent="0.35">
      <c r="A123" s="17" t="s">
        <v>272</v>
      </c>
      <c r="B123" s="9" t="s">
        <v>275</v>
      </c>
      <c r="C123" s="20" t="s">
        <v>190</v>
      </c>
      <c r="D123" s="20" t="s">
        <v>190</v>
      </c>
      <c r="E123" s="20" t="s">
        <v>190</v>
      </c>
      <c r="F123" s="20" t="s">
        <v>190</v>
      </c>
      <c r="G123" s="20" t="s">
        <v>190</v>
      </c>
      <c r="H123" s="79">
        <v>0.74931954273271639</v>
      </c>
      <c r="I123" s="79">
        <v>0.7484679665738162</v>
      </c>
      <c r="J123" s="79">
        <v>0.75576036866359442</v>
      </c>
      <c r="K123" s="79">
        <v>0.72868421052631582</v>
      </c>
      <c r="L123" s="79">
        <v>0.68287937743190663</v>
      </c>
      <c r="M123" s="79">
        <v>0.68855178952358376</v>
      </c>
      <c r="N123" s="79">
        <v>0.68057625434674618</v>
      </c>
      <c r="O123" s="79">
        <v>0.69359679839919963</v>
      </c>
      <c r="P123" s="79">
        <v>0.70745428973277069</v>
      </c>
      <c r="Q123" s="79">
        <v>0.73457231355730279</v>
      </c>
    </row>
    <row r="124" spans="1:17" x14ac:dyDescent="0.35">
      <c r="A124" s="17" t="s">
        <v>272</v>
      </c>
      <c r="B124" s="9" t="s">
        <v>276</v>
      </c>
      <c r="C124" s="20" t="s">
        <v>190</v>
      </c>
      <c r="D124" s="20" t="s">
        <v>190</v>
      </c>
      <c r="E124" s="20" t="s">
        <v>190</v>
      </c>
      <c r="F124" s="20" t="s">
        <v>190</v>
      </c>
      <c r="G124" s="20" t="s">
        <v>190</v>
      </c>
      <c r="H124" s="79">
        <v>0.63358778625954193</v>
      </c>
      <c r="I124" s="79">
        <v>0.62213378813719922</v>
      </c>
      <c r="J124" s="79">
        <v>0.65226656334753974</v>
      </c>
      <c r="K124" s="79">
        <v>0.6344410876132931</v>
      </c>
      <c r="L124" s="79">
        <v>0.63341504808598903</v>
      </c>
      <c r="M124" s="79">
        <v>0.62558182833736731</v>
      </c>
      <c r="N124" s="79">
        <v>0.59729241877256323</v>
      </c>
      <c r="O124" s="79">
        <v>0.61060825488776249</v>
      </c>
      <c r="P124" s="79">
        <v>0.61043324491600348</v>
      </c>
      <c r="Q124" s="79">
        <v>0.62296516716261163</v>
      </c>
    </row>
    <row r="125" spans="1:17" x14ac:dyDescent="0.35">
      <c r="A125" s="17" t="s">
        <v>272</v>
      </c>
      <c r="B125" s="9" t="s">
        <v>277</v>
      </c>
      <c r="C125" s="20" t="s">
        <v>190</v>
      </c>
      <c r="D125" s="20" t="s">
        <v>190</v>
      </c>
      <c r="E125" s="20" t="s">
        <v>190</v>
      </c>
      <c r="F125" s="20" t="s">
        <v>190</v>
      </c>
      <c r="G125" s="20" t="s">
        <v>190</v>
      </c>
      <c r="H125" s="79">
        <v>0.74104163644276799</v>
      </c>
      <c r="I125" s="79">
        <v>0.73721365797435523</v>
      </c>
      <c r="J125" s="79">
        <v>0.73171756794620346</v>
      </c>
      <c r="K125" s="79">
        <v>0.69474122381018455</v>
      </c>
      <c r="L125" s="79">
        <v>0.70631868131868136</v>
      </c>
      <c r="M125" s="79">
        <v>0.70351557278438714</v>
      </c>
      <c r="N125" s="79">
        <v>0.6965207936939386</v>
      </c>
      <c r="O125" s="79">
        <v>0.69094380796508459</v>
      </c>
      <c r="P125" s="79">
        <v>0.68346007604562742</v>
      </c>
      <c r="Q125" s="79">
        <v>0.66991587661904128</v>
      </c>
    </row>
    <row r="126" spans="1:17" x14ac:dyDescent="0.35">
      <c r="A126" s="17" t="s">
        <v>272</v>
      </c>
      <c r="B126" s="9" t="s">
        <v>278</v>
      </c>
      <c r="C126" s="20" t="s">
        <v>190</v>
      </c>
      <c r="D126" s="20" t="s">
        <v>190</v>
      </c>
      <c r="E126" s="20" t="s">
        <v>190</v>
      </c>
      <c r="F126" s="20" t="s">
        <v>190</v>
      </c>
      <c r="G126" s="20" t="s">
        <v>190</v>
      </c>
      <c r="H126" s="79">
        <v>0.80536246276067525</v>
      </c>
      <c r="I126" s="79">
        <v>0.82</v>
      </c>
      <c r="J126" s="79">
        <v>0.80972078593588415</v>
      </c>
      <c r="K126" s="79">
        <v>0.72493573264781486</v>
      </c>
      <c r="L126" s="79">
        <v>0.8162267839687195</v>
      </c>
      <c r="M126" s="79">
        <v>0.80574162679425843</v>
      </c>
      <c r="N126" s="79">
        <v>0.7942913385826772</v>
      </c>
      <c r="O126" s="79">
        <v>0.7940886699507389</v>
      </c>
      <c r="P126" s="79">
        <v>0.82747603833865813</v>
      </c>
      <c r="Q126" s="79">
        <v>0.85</v>
      </c>
    </row>
    <row r="127" spans="1:17" x14ac:dyDescent="0.35">
      <c r="A127" s="17" t="s">
        <v>272</v>
      </c>
      <c r="B127" s="9" t="s">
        <v>279</v>
      </c>
      <c r="C127" s="20" t="s">
        <v>190</v>
      </c>
      <c r="D127" s="20" t="s">
        <v>190</v>
      </c>
      <c r="E127" s="20" t="s">
        <v>190</v>
      </c>
      <c r="F127" s="20" t="s">
        <v>190</v>
      </c>
      <c r="G127" s="20" t="s">
        <v>190</v>
      </c>
      <c r="H127" s="79">
        <v>0.53667225481978209</v>
      </c>
      <c r="I127" s="79">
        <v>0.50695260477869175</v>
      </c>
      <c r="J127" s="79">
        <v>0.54605060956869178</v>
      </c>
      <c r="K127" s="79">
        <v>0.58185644661054492</v>
      </c>
      <c r="L127" s="79">
        <v>0.60950389218078305</v>
      </c>
      <c r="M127" s="79">
        <v>0.61662043458159965</v>
      </c>
      <c r="N127" s="79">
        <v>0.62789034564958279</v>
      </c>
      <c r="O127" s="79">
        <v>0.6325131595054474</v>
      </c>
      <c r="P127" s="79">
        <v>0.64613904257878274</v>
      </c>
      <c r="Q127" s="79">
        <v>0.63277511961722488</v>
      </c>
    </row>
    <row r="128" spans="1:17" x14ac:dyDescent="0.35">
      <c r="A128" s="17" t="s">
        <v>272</v>
      </c>
      <c r="B128" s="9" t="s">
        <v>280</v>
      </c>
      <c r="C128" s="20" t="s">
        <v>190</v>
      </c>
      <c r="D128" s="20" t="s">
        <v>190</v>
      </c>
      <c r="E128" s="20" t="s">
        <v>190</v>
      </c>
      <c r="F128" s="20" t="s">
        <v>190</v>
      </c>
      <c r="G128" s="20" t="s">
        <v>190</v>
      </c>
      <c r="H128" s="79">
        <v>0.90467937608318894</v>
      </c>
      <c r="I128" s="79">
        <v>0.89448051948051943</v>
      </c>
      <c r="J128" s="79">
        <v>0.82344213649851628</v>
      </c>
      <c r="K128" s="79">
        <v>0.81101190476190477</v>
      </c>
      <c r="L128" s="79">
        <v>0.83987441130298268</v>
      </c>
      <c r="M128" s="79">
        <v>0.85196850393700785</v>
      </c>
      <c r="N128" s="79">
        <v>0.60361445783132528</v>
      </c>
      <c r="O128" s="79">
        <v>0.61650485436893199</v>
      </c>
      <c r="P128" s="79">
        <v>0.63222222222222224</v>
      </c>
      <c r="Q128" s="79">
        <v>0.83584337349397586</v>
      </c>
    </row>
    <row r="129" spans="1:17" x14ac:dyDescent="0.35">
      <c r="A129" s="17" t="s">
        <v>272</v>
      </c>
      <c r="B129" s="9" t="s">
        <v>281</v>
      </c>
      <c r="C129" s="20" t="s">
        <v>190</v>
      </c>
      <c r="D129" s="20" t="s">
        <v>190</v>
      </c>
      <c r="E129" s="20" t="s">
        <v>190</v>
      </c>
      <c r="F129" s="20" t="s">
        <v>190</v>
      </c>
      <c r="G129" s="20" t="s">
        <v>190</v>
      </c>
      <c r="H129" s="79">
        <v>0.73326191751472947</v>
      </c>
      <c r="I129" s="79">
        <v>0.71722643553629473</v>
      </c>
      <c r="J129" s="79">
        <v>0.7236559139784946</v>
      </c>
      <c r="K129" s="79">
        <v>0.71451612903225803</v>
      </c>
      <c r="L129" s="79">
        <v>0.71801705756929635</v>
      </c>
      <c r="M129" s="79">
        <v>0.71388420460933111</v>
      </c>
      <c r="N129" s="79">
        <v>0.7411953041622199</v>
      </c>
      <c r="O129" s="79">
        <v>0.75143005720228806</v>
      </c>
      <c r="P129" s="79">
        <v>0.7724032586558045</v>
      </c>
      <c r="Q129" s="79">
        <v>0.7559253656076651</v>
      </c>
    </row>
    <row r="130" spans="1:17" ht="28.5" customHeight="1" x14ac:dyDescent="0.35">
      <c r="A130" s="17" t="s">
        <v>263</v>
      </c>
      <c r="B130" s="9" t="s">
        <v>282</v>
      </c>
      <c r="C130" s="20" t="s">
        <v>190</v>
      </c>
      <c r="D130" s="20" t="s">
        <v>190</v>
      </c>
      <c r="E130" s="20" t="s">
        <v>190</v>
      </c>
      <c r="F130" s="20" t="s">
        <v>190</v>
      </c>
      <c r="G130" s="20" t="s">
        <v>190</v>
      </c>
      <c r="H130" s="79">
        <v>0.32394776230392669</v>
      </c>
      <c r="I130" s="79">
        <v>0.32018082711898843</v>
      </c>
      <c r="J130" s="79">
        <v>0.32158076540518554</v>
      </c>
      <c r="K130" s="79">
        <v>0.3203459116528044</v>
      </c>
      <c r="L130" s="79">
        <v>0.32330485481000998</v>
      </c>
      <c r="M130" s="79">
        <v>0.32520263303989216</v>
      </c>
      <c r="N130" s="79">
        <v>0.32757432237120049</v>
      </c>
      <c r="O130" s="79">
        <v>0.33285802831918659</v>
      </c>
      <c r="P130" s="79">
        <v>0.32699535426134024</v>
      </c>
      <c r="Q130" s="79">
        <v>0.32191401097325506</v>
      </c>
    </row>
    <row r="131" spans="1:17" x14ac:dyDescent="0.35">
      <c r="A131" s="17" t="s">
        <v>263</v>
      </c>
      <c r="B131" s="9" t="s">
        <v>265</v>
      </c>
      <c r="C131" s="20" t="s">
        <v>190</v>
      </c>
      <c r="D131" s="20" t="s">
        <v>190</v>
      </c>
      <c r="E131" s="20" t="s">
        <v>190</v>
      </c>
      <c r="F131" s="20" t="s">
        <v>190</v>
      </c>
      <c r="G131" s="20" t="s">
        <v>190</v>
      </c>
      <c r="H131" s="79">
        <v>0.34712248351869968</v>
      </c>
      <c r="I131" s="79">
        <v>0.33991338044221564</v>
      </c>
      <c r="J131" s="79">
        <v>0.34415813051509425</v>
      </c>
      <c r="K131" s="79">
        <v>0.34196105895686763</v>
      </c>
      <c r="L131" s="79">
        <v>0.3469631382249348</v>
      </c>
      <c r="M131" s="79">
        <v>0.34411990076143628</v>
      </c>
      <c r="N131" s="79">
        <v>0.35121207862459319</v>
      </c>
      <c r="O131" s="79">
        <v>0.35838456794085716</v>
      </c>
      <c r="P131" s="79">
        <v>0.35912075443363251</v>
      </c>
      <c r="Q131" s="79">
        <v>0.35359325314530621</v>
      </c>
    </row>
    <row r="132" spans="1:17" x14ac:dyDescent="0.35">
      <c r="A132" s="17" t="s">
        <v>263</v>
      </c>
      <c r="B132" s="9" t="s">
        <v>266</v>
      </c>
      <c r="C132" s="20" t="s">
        <v>190</v>
      </c>
      <c r="D132" s="20" t="s">
        <v>190</v>
      </c>
      <c r="E132" s="20" t="s">
        <v>190</v>
      </c>
      <c r="F132" s="20" t="s">
        <v>190</v>
      </c>
      <c r="G132" s="20" t="s">
        <v>190</v>
      </c>
      <c r="H132" s="79">
        <v>0.39598986513621459</v>
      </c>
      <c r="I132" s="79">
        <v>0.386359513010265</v>
      </c>
      <c r="J132" s="79">
        <v>0.38146803435675092</v>
      </c>
      <c r="K132" s="79">
        <v>0.37504926176095904</v>
      </c>
      <c r="L132" s="79">
        <v>0.37161674465458583</v>
      </c>
      <c r="M132" s="79">
        <v>0.37037594119997663</v>
      </c>
      <c r="N132" s="79">
        <v>0.38178056643736763</v>
      </c>
      <c r="O132" s="79">
        <v>0.38610281884579534</v>
      </c>
      <c r="P132" s="79">
        <v>0.38294647749396693</v>
      </c>
      <c r="Q132" s="79">
        <v>0.37678424807137678</v>
      </c>
    </row>
    <row r="133" spans="1:17" x14ac:dyDescent="0.35">
      <c r="A133" s="17" t="s">
        <v>263</v>
      </c>
      <c r="B133" s="9" t="s">
        <v>267</v>
      </c>
      <c r="C133" s="20" t="s">
        <v>190</v>
      </c>
      <c r="D133" s="20" t="s">
        <v>190</v>
      </c>
      <c r="E133" s="20" t="s">
        <v>190</v>
      </c>
      <c r="F133" s="20" t="s">
        <v>190</v>
      </c>
      <c r="G133" s="20" t="s">
        <v>190</v>
      </c>
      <c r="H133" s="79">
        <v>0.37338733065418239</v>
      </c>
      <c r="I133" s="79">
        <v>0.36406629406029928</v>
      </c>
      <c r="J133" s="79">
        <v>0.37076474135201576</v>
      </c>
      <c r="K133" s="79">
        <v>0.37315229630339475</v>
      </c>
      <c r="L133" s="79">
        <v>0.37032475111031044</v>
      </c>
      <c r="M133" s="79">
        <v>0.36664913712100411</v>
      </c>
      <c r="N133" s="79">
        <v>0.35843549662313418</v>
      </c>
      <c r="O133" s="79">
        <v>0.35891593440966979</v>
      </c>
      <c r="P133" s="79">
        <v>0.3667192551906821</v>
      </c>
      <c r="Q133" s="79">
        <v>0.3578713707468501</v>
      </c>
    </row>
    <row r="134" spans="1:17" x14ac:dyDescent="0.35">
      <c r="A134" s="17" t="s">
        <v>263</v>
      </c>
      <c r="B134" s="9" t="s">
        <v>283</v>
      </c>
      <c r="C134" s="20" t="s">
        <v>190</v>
      </c>
      <c r="D134" s="20" t="s">
        <v>190</v>
      </c>
      <c r="E134" s="20" t="s">
        <v>190</v>
      </c>
      <c r="F134" s="20" t="s">
        <v>190</v>
      </c>
      <c r="G134" s="20" t="s">
        <v>190</v>
      </c>
      <c r="H134" s="79">
        <v>0.38604710013127302</v>
      </c>
      <c r="I134" s="79">
        <v>0.3895612949328161</v>
      </c>
      <c r="J134" s="79">
        <v>0.39183575651062469</v>
      </c>
      <c r="K134" s="79">
        <v>0.39287645483571942</v>
      </c>
      <c r="L134" s="79">
        <v>0.40358695936918765</v>
      </c>
      <c r="M134" s="79">
        <v>0.4034207562874349</v>
      </c>
      <c r="N134" s="79">
        <v>0.40811683818640243</v>
      </c>
      <c r="O134" s="79">
        <v>0.40455396026705198</v>
      </c>
      <c r="P134" s="79">
        <v>0.4033522911488166</v>
      </c>
      <c r="Q134" s="79">
        <v>0.40336825300444484</v>
      </c>
    </row>
  </sheetData>
  <phoneticPr fontId="44" type="noConversion"/>
  <hyperlinks>
    <hyperlink ref="A11" location="Contents!A1" display="This cell contains a hyperlink to the Table of Contents" xr:uid="{00000000-0004-0000-0500-000000000000}"/>
    <hyperlink ref="A8" r:id="rId1" xr:uid="{0ACFCB91-19A1-4B3F-84D1-36530F72720A}"/>
    <hyperlink ref="A9" r:id="rId2" xr:uid="{CCBE801F-6E35-4732-A4A7-00F9AED032F6}"/>
  </hyperlinks>
  <pageMargins left="0.7" right="0.7" top="0.75" bottom="0.75" header="0.3" footer="0.3"/>
  <pageSetup paperSize="9" scale="30" orientation="portrait"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134"/>
  <sheetViews>
    <sheetView showGridLines="0" zoomScaleNormal="100" workbookViewId="0"/>
  </sheetViews>
  <sheetFormatPr defaultColWidth="9.1796875" defaultRowHeight="15.5" x14ac:dyDescent="0.35"/>
  <cols>
    <col min="1" max="1" width="61.453125" style="13" customWidth="1"/>
    <col min="2" max="2" width="54.453125" style="9" customWidth="1"/>
    <col min="3" max="12" width="11.453125" style="14" bestFit="1" customWidth="1"/>
    <col min="13" max="17" width="11.453125" style="13" customWidth="1"/>
    <col min="18" max="16384" width="9.1796875" style="13"/>
  </cols>
  <sheetData>
    <row r="1" spans="1:17" ht="20" x14ac:dyDescent="0.4">
      <c r="A1" s="22" t="s">
        <v>296</v>
      </c>
      <c r="B1" s="13"/>
      <c r="I1" s="14" t="s">
        <v>0</v>
      </c>
    </row>
    <row r="2" spans="1:17" x14ac:dyDescent="0.35">
      <c r="A2" s="9" t="s">
        <v>152</v>
      </c>
      <c r="B2" s="13"/>
    </row>
    <row r="3" spans="1:17" x14ac:dyDescent="0.35">
      <c r="A3" s="9" t="s">
        <v>233</v>
      </c>
      <c r="B3" s="13"/>
    </row>
    <row r="4" spans="1:17" x14ac:dyDescent="0.35">
      <c r="A4" s="9" t="s">
        <v>299</v>
      </c>
      <c r="B4" s="13"/>
    </row>
    <row r="5" spans="1:17" x14ac:dyDescent="0.35">
      <c r="A5" s="9" t="s">
        <v>304</v>
      </c>
      <c r="B5" s="13"/>
    </row>
    <row r="6" spans="1:17" x14ac:dyDescent="0.35">
      <c r="A6" s="9" t="s">
        <v>191</v>
      </c>
      <c r="B6" s="13"/>
    </row>
    <row r="7" spans="1:17" ht="15" customHeight="1" x14ac:dyDescent="0.35">
      <c r="A7" s="9" t="s">
        <v>357</v>
      </c>
      <c r="B7" s="13"/>
    </row>
    <row r="8" spans="1:17" x14ac:dyDescent="0.35">
      <c r="A8" s="3" t="s">
        <v>358</v>
      </c>
      <c r="B8" s="13"/>
    </row>
    <row r="9" spans="1:17" x14ac:dyDescent="0.35">
      <c r="A9" s="3" t="s">
        <v>359</v>
      </c>
      <c r="B9" s="13"/>
    </row>
    <row r="10" spans="1:17" s="27" customFormat="1" x14ac:dyDescent="0.35">
      <c r="A10" s="26" t="s">
        <v>356</v>
      </c>
      <c r="C10" s="28"/>
      <c r="D10" s="28"/>
      <c r="E10" s="28"/>
      <c r="F10" s="28"/>
      <c r="G10" s="28"/>
      <c r="H10" s="28"/>
      <c r="I10" s="28"/>
      <c r="J10" s="28"/>
      <c r="K10" s="28"/>
      <c r="L10" s="28"/>
    </row>
    <row r="11" spans="1:17" s="27" customFormat="1" ht="30" customHeight="1" x14ac:dyDescent="0.35">
      <c r="A11" s="35" t="s">
        <v>232</v>
      </c>
      <c r="C11" s="28"/>
      <c r="D11" s="28"/>
      <c r="E11" s="28"/>
      <c r="F11" s="28"/>
      <c r="G11" s="28"/>
      <c r="H11" s="28"/>
      <c r="I11" s="28"/>
      <c r="J11" s="28"/>
      <c r="K11" s="28"/>
      <c r="L11" s="28"/>
    </row>
    <row r="12" spans="1:17" ht="15.75" customHeight="1" x14ac:dyDescent="0.35">
      <c r="A12" s="23" t="s">
        <v>156</v>
      </c>
      <c r="B12" s="23" t="s">
        <v>157</v>
      </c>
      <c r="C12" s="24" t="s">
        <v>170</v>
      </c>
      <c r="D12" s="24" t="s">
        <v>171</v>
      </c>
      <c r="E12" s="24" t="s">
        <v>172</v>
      </c>
      <c r="F12" s="24" t="s">
        <v>173</v>
      </c>
      <c r="G12" s="24" t="s">
        <v>174</v>
      </c>
      <c r="H12" s="24" t="s">
        <v>175</v>
      </c>
      <c r="I12" s="24" t="s">
        <v>176</v>
      </c>
      <c r="J12" s="24" t="s">
        <v>177</v>
      </c>
      <c r="K12" s="24" t="s">
        <v>123</v>
      </c>
      <c r="L12" s="25" t="s">
        <v>150</v>
      </c>
      <c r="M12" s="24" t="s">
        <v>187</v>
      </c>
      <c r="N12" s="24" t="s">
        <v>189</v>
      </c>
      <c r="O12" s="80" t="s">
        <v>257</v>
      </c>
      <c r="P12" s="80" t="s">
        <v>319</v>
      </c>
      <c r="Q12" s="80" t="s">
        <v>355</v>
      </c>
    </row>
    <row r="13" spans="1:17" x14ac:dyDescent="0.35">
      <c r="A13" s="16" t="s">
        <v>178</v>
      </c>
      <c r="B13" s="17" t="s">
        <v>48</v>
      </c>
      <c r="C13" s="18" t="s">
        <v>190</v>
      </c>
      <c r="D13" s="18" t="s">
        <v>190</v>
      </c>
      <c r="E13" s="18" t="s">
        <v>190</v>
      </c>
      <c r="F13" s="18" t="s">
        <v>190</v>
      </c>
      <c r="G13" s="18" t="s">
        <v>190</v>
      </c>
      <c r="H13" s="18" t="s">
        <v>190</v>
      </c>
      <c r="I13" s="18" t="s">
        <v>190</v>
      </c>
      <c r="J13" s="18" t="s">
        <v>190</v>
      </c>
      <c r="K13" s="18" t="s">
        <v>190</v>
      </c>
      <c r="L13" s="18" t="s">
        <v>190</v>
      </c>
      <c r="M13" s="18" t="s">
        <v>190</v>
      </c>
      <c r="N13" s="18" t="s">
        <v>190</v>
      </c>
      <c r="O13" s="18" t="s">
        <v>190</v>
      </c>
      <c r="P13" s="18" t="s">
        <v>190</v>
      </c>
      <c r="Q13" s="18" t="s">
        <v>190</v>
      </c>
    </row>
    <row r="14" spans="1:17" x14ac:dyDescent="0.35">
      <c r="A14" s="16" t="s">
        <v>178</v>
      </c>
      <c r="B14" s="17" t="s">
        <v>1</v>
      </c>
      <c r="C14" s="18">
        <v>1980</v>
      </c>
      <c r="D14" s="18">
        <v>2005</v>
      </c>
      <c r="E14" s="18">
        <v>2130</v>
      </c>
      <c r="F14" s="18">
        <v>2165</v>
      </c>
      <c r="G14" s="18">
        <v>2230</v>
      </c>
      <c r="H14" s="18">
        <v>2310</v>
      </c>
      <c r="I14" s="18">
        <v>2305</v>
      </c>
      <c r="J14" s="18">
        <v>2350</v>
      </c>
      <c r="K14" s="18">
        <v>2610</v>
      </c>
      <c r="L14" s="18">
        <v>2870</v>
      </c>
      <c r="M14" s="18">
        <v>3010</v>
      </c>
      <c r="N14" s="18">
        <v>3090</v>
      </c>
      <c r="O14" s="18">
        <v>3155</v>
      </c>
      <c r="P14" s="18">
        <v>3315</v>
      </c>
      <c r="Q14" s="18">
        <v>3530</v>
      </c>
    </row>
    <row r="15" spans="1:17" ht="35.5" customHeight="1" x14ac:dyDescent="0.35">
      <c r="A15" s="17" t="s">
        <v>179</v>
      </c>
      <c r="B15" s="17" t="s">
        <v>35</v>
      </c>
      <c r="C15" s="18">
        <v>555</v>
      </c>
      <c r="D15" s="18">
        <v>605</v>
      </c>
      <c r="E15" s="18">
        <v>665</v>
      </c>
      <c r="F15" s="18">
        <v>700</v>
      </c>
      <c r="G15" s="18">
        <v>735</v>
      </c>
      <c r="H15" s="18">
        <v>755</v>
      </c>
      <c r="I15" s="18">
        <v>750</v>
      </c>
      <c r="J15" s="18">
        <v>745</v>
      </c>
      <c r="K15" s="18">
        <v>795</v>
      </c>
      <c r="L15" s="18">
        <v>885</v>
      </c>
      <c r="M15" s="18">
        <v>915</v>
      </c>
      <c r="N15" s="18">
        <v>905</v>
      </c>
      <c r="O15" s="18">
        <v>915</v>
      </c>
      <c r="P15" s="18">
        <v>905</v>
      </c>
      <c r="Q15" s="18">
        <v>940</v>
      </c>
    </row>
    <row r="16" spans="1:17" x14ac:dyDescent="0.35">
      <c r="A16" s="16" t="s">
        <v>179</v>
      </c>
      <c r="B16" s="17" t="s">
        <v>36</v>
      </c>
      <c r="C16" s="18">
        <v>955</v>
      </c>
      <c r="D16" s="18">
        <v>970</v>
      </c>
      <c r="E16" s="18">
        <v>1015</v>
      </c>
      <c r="F16" s="18">
        <v>1030</v>
      </c>
      <c r="G16" s="18">
        <v>1045</v>
      </c>
      <c r="H16" s="18">
        <v>1065</v>
      </c>
      <c r="I16" s="18">
        <v>1055</v>
      </c>
      <c r="J16" s="18">
        <v>1075</v>
      </c>
      <c r="K16" s="18">
        <v>1150</v>
      </c>
      <c r="L16" s="18">
        <v>1205</v>
      </c>
      <c r="M16" s="18">
        <v>1205</v>
      </c>
      <c r="N16" s="18">
        <v>1225</v>
      </c>
      <c r="O16" s="18">
        <v>1265</v>
      </c>
      <c r="P16" s="18">
        <v>1355</v>
      </c>
      <c r="Q16" s="18">
        <v>1410</v>
      </c>
    </row>
    <row r="17" spans="1:17" x14ac:dyDescent="0.35">
      <c r="A17" s="16" t="s">
        <v>179</v>
      </c>
      <c r="B17" s="17" t="s">
        <v>37</v>
      </c>
      <c r="C17" s="18">
        <v>770</v>
      </c>
      <c r="D17" s="18">
        <v>765</v>
      </c>
      <c r="E17" s="18">
        <v>820</v>
      </c>
      <c r="F17" s="18">
        <v>795</v>
      </c>
      <c r="G17" s="18">
        <v>835</v>
      </c>
      <c r="H17" s="18">
        <v>845</v>
      </c>
      <c r="I17" s="18">
        <v>850</v>
      </c>
      <c r="J17" s="18">
        <v>875</v>
      </c>
      <c r="K17" s="18">
        <v>1005</v>
      </c>
      <c r="L17" s="18">
        <v>1095</v>
      </c>
      <c r="M17" s="18">
        <v>1145</v>
      </c>
      <c r="N17" s="18">
        <v>1160</v>
      </c>
      <c r="O17" s="18">
        <v>1190</v>
      </c>
      <c r="P17" s="18">
        <v>1275</v>
      </c>
      <c r="Q17" s="18">
        <v>1375</v>
      </c>
    </row>
    <row r="18" spans="1:17" x14ac:dyDescent="0.35">
      <c r="A18" s="16" t="s">
        <v>179</v>
      </c>
      <c r="B18" s="17" t="s">
        <v>236</v>
      </c>
      <c r="C18" s="18">
        <v>215</v>
      </c>
      <c r="D18" s="18">
        <v>220</v>
      </c>
      <c r="E18" s="18">
        <v>235</v>
      </c>
      <c r="F18" s="18">
        <v>235</v>
      </c>
      <c r="G18" s="18">
        <v>240</v>
      </c>
      <c r="H18" s="18">
        <v>240</v>
      </c>
      <c r="I18" s="18">
        <v>245</v>
      </c>
      <c r="J18" s="18">
        <v>245</v>
      </c>
      <c r="K18" s="18">
        <v>270</v>
      </c>
      <c r="L18" s="18">
        <v>290</v>
      </c>
      <c r="M18" s="18">
        <v>285</v>
      </c>
      <c r="N18" s="18">
        <v>290</v>
      </c>
      <c r="O18" s="18">
        <v>285</v>
      </c>
      <c r="P18" s="18">
        <v>305</v>
      </c>
      <c r="Q18" s="18">
        <v>315</v>
      </c>
    </row>
    <row r="19" spans="1:17" x14ac:dyDescent="0.35">
      <c r="A19" s="16" t="s">
        <v>179</v>
      </c>
      <c r="B19" s="17" t="s">
        <v>38</v>
      </c>
      <c r="C19" s="18">
        <v>315</v>
      </c>
      <c r="D19" s="18">
        <v>315</v>
      </c>
      <c r="E19" s="18">
        <v>345</v>
      </c>
      <c r="F19" s="18">
        <v>350</v>
      </c>
      <c r="G19" s="18">
        <v>350</v>
      </c>
      <c r="H19" s="18">
        <v>355</v>
      </c>
      <c r="I19" s="18">
        <v>365</v>
      </c>
      <c r="J19" s="18">
        <v>370</v>
      </c>
      <c r="K19" s="18">
        <v>435</v>
      </c>
      <c r="L19" s="18">
        <v>460</v>
      </c>
      <c r="M19" s="18">
        <v>470</v>
      </c>
      <c r="N19" s="18">
        <v>495</v>
      </c>
      <c r="O19" s="18">
        <v>500</v>
      </c>
      <c r="P19" s="18">
        <v>510</v>
      </c>
      <c r="Q19" s="18">
        <v>530</v>
      </c>
    </row>
    <row r="20" spans="1:17" x14ac:dyDescent="0.35">
      <c r="A20" s="16" t="s">
        <v>179</v>
      </c>
      <c r="B20" s="17" t="s">
        <v>121</v>
      </c>
      <c r="C20" s="18">
        <v>240</v>
      </c>
      <c r="D20" s="18">
        <v>240</v>
      </c>
      <c r="E20" s="18">
        <v>265</v>
      </c>
      <c r="F20" s="18">
        <v>275</v>
      </c>
      <c r="G20" s="18">
        <v>280</v>
      </c>
      <c r="H20" s="18">
        <v>290</v>
      </c>
      <c r="I20" s="18">
        <v>285</v>
      </c>
      <c r="J20" s="18">
        <v>300</v>
      </c>
      <c r="K20" s="18">
        <v>345</v>
      </c>
      <c r="L20" s="18">
        <v>360</v>
      </c>
      <c r="M20" s="18">
        <v>375</v>
      </c>
      <c r="N20" s="18">
        <v>380</v>
      </c>
      <c r="O20" s="18">
        <v>390</v>
      </c>
      <c r="P20" s="18">
        <v>390</v>
      </c>
      <c r="Q20" s="18">
        <v>420</v>
      </c>
    </row>
    <row r="21" spans="1:17" x14ac:dyDescent="0.35">
      <c r="A21" s="16" t="s">
        <v>179</v>
      </c>
      <c r="B21" s="17" t="s">
        <v>39</v>
      </c>
      <c r="C21" s="18">
        <v>170</v>
      </c>
      <c r="D21" s="18">
        <v>180</v>
      </c>
      <c r="E21" s="18">
        <v>200</v>
      </c>
      <c r="F21" s="18">
        <v>195</v>
      </c>
      <c r="G21" s="18">
        <v>200</v>
      </c>
      <c r="H21" s="18">
        <v>200</v>
      </c>
      <c r="I21" s="18">
        <v>200</v>
      </c>
      <c r="J21" s="18">
        <v>210</v>
      </c>
      <c r="K21" s="18">
        <v>220</v>
      </c>
      <c r="L21" s="18">
        <v>225</v>
      </c>
      <c r="M21" s="18">
        <v>215</v>
      </c>
      <c r="N21" s="18">
        <v>225</v>
      </c>
      <c r="O21" s="18">
        <v>235</v>
      </c>
      <c r="P21" s="18">
        <v>235</v>
      </c>
      <c r="Q21" s="18">
        <v>250</v>
      </c>
    </row>
    <row r="22" spans="1:17" x14ac:dyDescent="0.35">
      <c r="A22" s="16" t="s">
        <v>179</v>
      </c>
      <c r="B22" s="17" t="s">
        <v>40</v>
      </c>
      <c r="C22" s="18">
        <v>130</v>
      </c>
      <c r="D22" s="18">
        <v>125</v>
      </c>
      <c r="E22" s="18">
        <v>130</v>
      </c>
      <c r="F22" s="18">
        <v>135</v>
      </c>
      <c r="G22" s="18">
        <v>140</v>
      </c>
      <c r="H22" s="18">
        <v>145</v>
      </c>
      <c r="I22" s="18">
        <v>145</v>
      </c>
      <c r="J22" s="18">
        <v>145</v>
      </c>
      <c r="K22" s="18">
        <v>160</v>
      </c>
      <c r="L22" s="18">
        <v>180</v>
      </c>
      <c r="M22" s="18">
        <v>185</v>
      </c>
      <c r="N22" s="18">
        <v>190</v>
      </c>
      <c r="O22" s="18">
        <v>195</v>
      </c>
      <c r="P22" s="18">
        <v>210</v>
      </c>
      <c r="Q22" s="18">
        <v>215</v>
      </c>
    </row>
    <row r="23" spans="1:17" ht="36.65" customHeight="1" x14ac:dyDescent="0.35">
      <c r="A23" s="17" t="s">
        <v>180</v>
      </c>
      <c r="B23" s="17" t="s">
        <v>41</v>
      </c>
      <c r="C23" s="18">
        <v>75</v>
      </c>
      <c r="D23" s="18">
        <v>75</v>
      </c>
      <c r="E23" s="18">
        <v>75</v>
      </c>
      <c r="F23" s="18">
        <v>80</v>
      </c>
      <c r="G23" s="18">
        <v>80</v>
      </c>
      <c r="H23" s="18">
        <v>85</v>
      </c>
      <c r="I23" s="18">
        <v>80</v>
      </c>
      <c r="J23" s="18">
        <v>75</v>
      </c>
      <c r="K23" s="18">
        <v>90</v>
      </c>
      <c r="L23" s="18">
        <v>100</v>
      </c>
      <c r="M23" s="18">
        <v>110</v>
      </c>
      <c r="N23" s="18">
        <v>115</v>
      </c>
      <c r="O23" s="18">
        <v>120</v>
      </c>
      <c r="P23" s="18">
        <v>120</v>
      </c>
      <c r="Q23" s="18">
        <v>120</v>
      </c>
    </row>
    <row r="24" spans="1:17" x14ac:dyDescent="0.35">
      <c r="A24" s="16" t="s">
        <v>180</v>
      </c>
      <c r="B24" s="17" t="s">
        <v>42</v>
      </c>
      <c r="C24" s="18">
        <v>485</v>
      </c>
      <c r="D24" s="18">
        <v>490</v>
      </c>
      <c r="E24" s="18">
        <v>560</v>
      </c>
      <c r="F24" s="18">
        <v>580</v>
      </c>
      <c r="G24" s="18">
        <v>590</v>
      </c>
      <c r="H24" s="18">
        <v>615</v>
      </c>
      <c r="I24" s="18">
        <v>630</v>
      </c>
      <c r="J24" s="18">
        <v>645</v>
      </c>
      <c r="K24" s="18">
        <v>735</v>
      </c>
      <c r="L24" s="18">
        <v>790</v>
      </c>
      <c r="M24" s="18">
        <v>815</v>
      </c>
      <c r="N24" s="18">
        <v>845</v>
      </c>
      <c r="O24" s="18">
        <v>870</v>
      </c>
      <c r="P24" s="18">
        <v>895</v>
      </c>
      <c r="Q24" s="18">
        <v>965</v>
      </c>
    </row>
    <row r="25" spans="1:17" x14ac:dyDescent="0.35">
      <c r="A25" s="16" t="s">
        <v>180</v>
      </c>
      <c r="B25" s="17" t="s">
        <v>43</v>
      </c>
      <c r="C25" s="18">
        <v>860</v>
      </c>
      <c r="D25" s="18">
        <v>865</v>
      </c>
      <c r="E25" s="18">
        <v>915</v>
      </c>
      <c r="F25" s="18">
        <v>930</v>
      </c>
      <c r="G25" s="18">
        <v>950</v>
      </c>
      <c r="H25" s="18">
        <v>975</v>
      </c>
      <c r="I25" s="18">
        <v>955</v>
      </c>
      <c r="J25" s="18">
        <v>965</v>
      </c>
      <c r="K25" s="18">
        <v>1060</v>
      </c>
      <c r="L25" s="18">
        <v>1125</v>
      </c>
      <c r="M25" s="18">
        <v>1130</v>
      </c>
      <c r="N25" s="18">
        <v>1150</v>
      </c>
      <c r="O25" s="18">
        <v>1175</v>
      </c>
      <c r="P25" s="18">
        <v>1260</v>
      </c>
      <c r="Q25" s="18">
        <v>1310</v>
      </c>
    </row>
    <row r="26" spans="1:17" x14ac:dyDescent="0.35">
      <c r="A26" s="16" t="s">
        <v>180</v>
      </c>
      <c r="B26" s="17" t="s">
        <v>44</v>
      </c>
      <c r="C26" s="18">
        <v>1160</v>
      </c>
      <c r="D26" s="18">
        <v>1210</v>
      </c>
      <c r="E26" s="18">
        <v>1270</v>
      </c>
      <c r="F26" s="18">
        <v>1280</v>
      </c>
      <c r="G26" s="18">
        <v>1325</v>
      </c>
      <c r="H26" s="18">
        <v>1365</v>
      </c>
      <c r="I26" s="18">
        <v>1360</v>
      </c>
      <c r="J26" s="18">
        <v>1405</v>
      </c>
      <c r="K26" s="18">
        <v>1530</v>
      </c>
      <c r="L26" s="18">
        <v>1695</v>
      </c>
      <c r="M26" s="18">
        <v>1780</v>
      </c>
      <c r="N26" s="18">
        <v>1785</v>
      </c>
      <c r="O26" s="18">
        <v>1825</v>
      </c>
      <c r="P26" s="18">
        <v>1910</v>
      </c>
      <c r="Q26" s="18">
        <v>2010</v>
      </c>
    </row>
    <row r="27" spans="1:17" ht="28.5" customHeight="1" x14ac:dyDescent="0.35">
      <c r="A27" s="17" t="s">
        <v>181</v>
      </c>
      <c r="B27" s="17" t="s">
        <v>45</v>
      </c>
      <c r="C27" s="18">
        <v>240</v>
      </c>
      <c r="D27" s="18">
        <v>240</v>
      </c>
      <c r="E27" s="18">
        <v>265</v>
      </c>
      <c r="F27" s="18">
        <v>275</v>
      </c>
      <c r="G27" s="18">
        <v>280</v>
      </c>
      <c r="H27" s="18">
        <v>290</v>
      </c>
      <c r="I27" s="18">
        <v>285</v>
      </c>
      <c r="J27" s="18">
        <v>300</v>
      </c>
      <c r="K27" s="18">
        <v>345</v>
      </c>
      <c r="L27" s="18">
        <v>360</v>
      </c>
      <c r="M27" s="18">
        <v>375</v>
      </c>
      <c r="N27" s="18">
        <v>380</v>
      </c>
      <c r="O27" s="18">
        <v>390</v>
      </c>
      <c r="P27" s="18">
        <v>390</v>
      </c>
      <c r="Q27" s="18">
        <v>420</v>
      </c>
    </row>
    <row r="28" spans="1:17" x14ac:dyDescent="0.35">
      <c r="A28" s="16" t="s">
        <v>181</v>
      </c>
      <c r="B28" s="17" t="s">
        <v>120</v>
      </c>
      <c r="C28" s="18">
        <v>130</v>
      </c>
      <c r="D28" s="18">
        <v>125</v>
      </c>
      <c r="E28" s="18">
        <v>130</v>
      </c>
      <c r="F28" s="18">
        <v>135</v>
      </c>
      <c r="G28" s="18">
        <v>140</v>
      </c>
      <c r="H28" s="18">
        <v>145</v>
      </c>
      <c r="I28" s="18">
        <v>145</v>
      </c>
      <c r="J28" s="18">
        <v>145</v>
      </c>
      <c r="K28" s="18">
        <v>160</v>
      </c>
      <c r="L28" s="18">
        <v>180</v>
      </c>
      <c r="M28" s="18">
        <v>185</v>
      </c>
      <c r="N28" s="18">
        <v>190</v>
      </c>
      <c r="O28" s="18">
        <v>195</v>
      </c>
      <c r="P28" s="18">
        <v>210</v>
      </c>
      <c r="Q28" s="18">
        <v>215</v>
      </c>
    </row>
    <row r="29" spans="1:17" x14ac:dyDescent="0.35">
      <c r="A29" s="16" t="s">
        <v>181</v>
      </c>
      <c r="B29" s="17" t="s">
        <v>46</v>
      </c>
      <c r="C29" s="18">
        <v>1875</v>
      </c>
      <c r="D29" s="18">
        <v>1910</v>
      </c>
      <c r="E29" s="18">
        <v>2025</v>
      </c>
      <c r="F29" s="18">
        <v>2050</v>
      </c>
      <c r="G29" s="18">
        <v>2125</v>
      </c>
      <c r="H29" s="18">
        <v>2195</v>
      </c>
      <c r="I29" s="18">
        <v>2190</v>
      </c>
      <c r="J29" s="18">
        <v>2225</v>
      </c>
      <c r="K29" s="18">
        <v>2455</v>
      </c>
      <c r="L29" s="18">
        <v>2690</v>
      </c>
      <c r="M29" s="18">
        <v>2805</v>
      </c>
      <c r="N29" s="18">
        <v>2875</v>
      </c>
      <c r="O29" s="18">
        <v>2935</v>
      </c>
      <c r="P29" s="18">
        <v>3095</v>
      </c>
      <c r="Q29" s="18">
        <v>3285</v>
      </c>
    </row>
    <row r="30" spans="1:17" ht="30" customHeight="1" x14ac:dyDescent="0.35">
      <c r="A30" s="17" t="s">
        <v>47</v>
      </c>
      <c r="B30" s="17" t="s">
        <v>22</v>
      </c>
      <c r="C30" s="18">
        <v>480</v>
      </c>
      <c r="D30" s="18">
        <v>520</v>
      </c>
      <c r="E30" s="18">
        <v>560</v>
      </c>
      <c r="F30" s="18">
        <v>585</v>
      </c>
      <c r="G30" s="18">
        <v>605</v>
      </c>
      <c r="H30" s="18">
        <v>625</v>
      </c>
      <c r="I30" s="18">
        <v>620</v>
      </c>
      <c r="J30" s="18">
        <v>615</v>
      </c>
      <c r="K30" s="18">
        <v>650</v>
      </c>
      <c r="L30" s="18">
        <v>725</v>
      </c>
      <c r="M30" s="18">
        <v>740</v>
      </c>
      <c r="N30" s="18">
        <v>725</v>
      </c>
      <c r="O30" s="18">
        <v>730</v>
      </c>
      <c r="P30" s="18">
        <v>710</v>
      </c>
      <c r="Q30" s="18">
        <v>715</v>
      </c>
    </row>
    <row r="31" spans="1:17" x14ac:dyDescent="0.35">
      <c r="A31" s="16" t="s">
        <v>47</v>
      </c>
      <c r="B31" s="17" t="s">
        <v>23</v>
      </c>
      <c r="C31" s="18">
        <v>130</v>
      </c>
      <c r="D31" s="18">
        <v>140</v>
      </c>
      <c r="E31" s="18">
        <v>165</v>
      </c>
      <c r="F31" s="18">
        <v>175</v>
      </c>
      <c r="G31" s="18">
        <v>195</v>
      </c>
      <c r="H31" s="18">
        <v>195</v>
      </c>
      <c r="I31" s="18">
        <v>200</v>
      </c>
      <c r="J31" s="18">
        <v>200</v>
      </c>
      <c r="K31" s="18">
        <v>225</v>
      </c>
      <c r="L31" s="18">
        <v>240</v>
      </c>
      <c r="M31" s="18">
        <v>245</v>
      </c>
      <c r="N31" s="18">
        <v>250</v>
      </c>
      <c r="O31" s="18">
        <v>255</v>
      </c>
      <c r="P31" s="18">
        <v>270</v>
      </c>
      <c r="Q31" s="18">
        <v>300</v>
      </c>
    </row>
    <row r="32" spans="1:17" x14ac:dyDescent="0.35">
      <c r="A32" s="16" t="s">
        <v>47</v>
      </c>
      <c r="B32" s="17" t="s">
        <v>29</v>
      </c>
      <c r="C32" s="18">
        <v>55</v>
      </c>
      <c r="D32" s="18">
        <v>60</v>
      </c>
      <c r="E32" s="18">
        <v>70</v>
      </c>
      <c r="F32" s="18">
        <v>70</v>
      </c>
      <c r="G32" s="18">
        <v>75</v>
      </c>
      <c r="H32" s="18">
        <v>70</v>
      </c>
      <c r="I32" s="18">
        <v>70</v>
      </c>
      <c r="J32" s="18">
        <v>70</v>
      </c>
      <c r="K32" s="18">
        <v>75</v>
      </c>
      <c r="L32" s="18">
        <v>80</v>
      </c>
      <c r="M32" s="18">
        <v>85</v>
      </c>
      <c r="N32" s="18">
        <v>85</v>
      </c>
      <c r="O32" s="18">
        <v>90</v>
      </c>
      <c r="P32" s="18">
        <v>90</v>
      </c>
      <c r="Q32" s="18">
        <v>90</v>
      </c>
    </row>
    <row r="33" spans="1:17" x14ac:dyDescent="0.35">
      <c r="A33" s="16" t="s">
        <v>47</v>
      </c>
      <c r="B33" s="17" t="s">
        <v>24</v>
      </c>
      <c r="C33" s="18">
        <v>55</v>
      </c>
      <c r="D33" s="18">
        <v>50</v>
      </c>
      <c r="E33" s="18">
        <v>50</v>
      </c>
      <c r="F33" s="18">
        <v>55</v>
      </c>
      <c r="G33" s="18">
        <v>55</v>
      </c>
      <c r="H33" s="18">
        <v>55</v>
      </c>
      <c r="I33" s="18">
        <v>50</v>
      </c>
      <c r="J33" s="18">
        <v>50</v>
      </c>
      <c r="K33" s="18">
        <v>60</v>
      </c>
      <c r="L33" s="18">
        <v>65</v>
      </c>
      <c r="M33" s="18">
        <v>70</v>
      </c>
      <c r="N33" s="18">
        <v>75</v>
      </c>
      <c r="O33" s="18">
        <v>75</v>
      </c>
      <c r="P33" s="18">
        <v>75</v>
      </c>
      <c r="Q33" s="18">
        <v>80</v>
      </c>
    </row>
    <row r="34" spans="1:17" x14ac:dyDescent="0.35">
      <c r="A34" s="16" t="s">
        <v>47</v>
      </c>
      <c r="B34" s="17" t="s">
        <v>25</v>
      </c>
      <c r="C34" s="18">
        <v>510</v>
      </c>
      <c r="D34" s="18">
        <v>515</v>
      </c>
      <c r="E34" s="18">
        <v>550</v>
      </c>
      <c r="F34" s="18">
        <v>530</v>
      </c>
      <c r="G34" s="18">
        <v>560</v>
      </c>
      <c r="H34" s="18">
        <v>575</v>
      </c>
      <c r="I34" s="18">
        <v>580</v>
      </c>
      <c r="J34" s="18">
        <v>610</v>
      </c>
      <c r="K34" s="18">
        <v>705</v>
      </c>
      <c r="L34" s="18">
        <v>765</v>
      </c>
      <c r="M34" s="18">
        <v>810</v>
      </c>
      <c r="N34" s="18">
        <v>805</v>
      </c>
      <c r="O34" s="18">
        <v>825</v>
      </c>
      <c r="P34" s="18">
        <v>895</v>
      </c>
      <c r="Q34" s="18">
        <v>960</v>
      </c>
    </row>
    <row r="35" spans="1:17" x14ac:dyDescent="0.35">
      <c r="A35" s="16" t="s">
        <v>47</v>
      </c>
      <c r="B35" s="17" t="s">
        <v>2</v>
      </c>
      <c r="C35" s="18">
        <v>30</v>
      </c>
      <c r="D35" s="18">
        <v>30</v>
      </c>
      <c r="E35" s="18">
        <v>35</v>
      </c>
      <c r="F35" s="18">
        <v>30</v>
      </c>
      <c r="G35" s="18">
        <v>30</v>
      </c>
      <c r="H35" s="18">
        <v>30</v>
      </c>
      <c r="I35" s="18">
        <v>40</v>
      </c>
      <c r="J35" s="18">
        <v>35</v>
      </c>
      <c r="K35" s="18">
        <v>40</v>
      </c>
      <c r="L35" s="18">
        <v>45</v>
      </c>
      <c r="M35" s="18">
        <v>45</v>
      </c>
      <c r="N35" s="18">
        <v>40</v>
      </c>
      <c r="O35" s="18">
        <v>40</v>
      </c>
      <c r="P35" s="18">
        <v>45</v>
      </c>
      <c r="Q35" s="18">
        <v>45</v>
      </c>
    </row>
    <row r="36" spans="1:17" x14ac:dyDescent="0.35">
      <c r="A36" s="16" t="s">
        <v>47</v>
      </c>
      <c r="B36" s="17" t="s">
        <v>3</v>
      </c>
      <c r="C36" s="18">
        <v>100</v>
      </c>
      <c r="D36" s="18">
        <v>90</v>
      </c>
      <c r="E36" s="18">
        <v>90</v>
      </c>
      <c r="F36" s="18">
        <v>95</v>
      </c>
      <c r="G36" s="18">
        <v>100</v>
      </c>
      <c r="H36" s="18">
        <v>110</v>
      </c>
      <c r="I36" s="18">
        <v>110</v>
      </c>
      <c r="J36" s="18">
        <v>110</v>
      </c>
      <c r="K36" s="18">
        <v>125</v>
      </c>
      <c r="L36" s="18">
        <v>140</v>
      </c>
      <c r="M36" s="18">
        <v>140</v>
      </c>
      <c r="N36" s="18">
        <v>140</v>
      </c>
      <c r="O36" s="18">
        <v>145</v>
      </c>
      <c r="P36" s="18">
        <v>150</v>
      </c>
      <c r="Q36" s="18">
        <v>155</v>
      </c>
    </row>
    <row r="37" spans="1:17" x14ac:dyDescent="0.35">
      <c r="A37" s="16" t="s">
        <v>47</v>
      </c>
      <c r="B37" s="17" t="s">
        <v>30</v>
      </c>
      <c r="C37" s="18">
        <v>155</v>
      </c>
      <c r="D37" s="18">
        <v>150</v>
      </c>
      <c r="E37" s="18">
        <v>165</v>
      </c>
      <c r="F37" s="18">
        <v>160</v>
      </c>
      <c r="G37" s="18">
        <v>160</v>
      </c>
      <c r="H37" s="18">
        <v>165</v>
      </c>
      <c r="I37" s="18">
        <v>160</v>
      </c>
      <c r="J37" s="18">
        <v>170</v>
      </c>
      <c r="K37" s="18">
        <v>180</v>
      </c>
      <c r="L37" s="18">
        <v>190</v>
      </c>
      <c r="M37" s="18">
        <v>195</v>
      </c>
      <c r="N37" s="18">
        <v>195</v>
      </c>
      <c r="O37" s="18">
        <v>200</v>
      </c>
      <c r="P37" s="18">
        <v>195</v>
      </c>
      <c r="Q37" s="18">
        <v>200</v>
      </c>
    </row>
    <row r="38" spans="1:17" x14ac:dyDescent="0.35">
      <c r="A38" s="16" t="s">
        <v>47</v>
      </c>
      <c r="B38" s="17" t="s">
        <v>4</v>
      </c>
      <c r="C38" s="18">
        <v>60</v>
      </c>
      <c r="D38" s="18">
        <v>65</v>
      </c>
      <c r="E38" s="18">
        <v>75</v>
      </c>
      <c r="F38" s="18">
        <v>75</v>
      </c>
      <c r="G38" s="18">
        <v>75</v>
      </c>
      <c r="H38" s="18">
        <v>75</v>
      </c>
      <c r="I38" s="18">
        <v>65</v>
      </c>
      <c r="J38" s="18">
        <v>75</v>
      </c>
      <c r="K38" s="18">
        <v>85</v>
      </c>
      <c r="L38" s="18">
        <v>90</v>
      </c>
      <c r="M38" s="18">
        <v>80</v>
      </c>
      <c r="N38" s="18">
        <v>80</v>
      </c>
      <c r="O38" s="18">
        <v>80</v>
      </c>
      <c r="P38" s="18">
        <v>80</v>
      </c>
      <c r="Q38" s="18">
        <v>90</v>
      </c>
    </row>
    <row r="39" spans="1:17" x14ac:dyDescent="0.35">
      <c r="A39" s="16" t="s">
        <v>47</v>
      </c>
      <c r="B39" s="17" t="s">
        <v>32</v>
      </c>
      <c r="C39" s="18">
        <v>45</v>
      </c>
      <c r="D39" s="18">
        <v>40</v>
      </c>
      <c r="E39" s="18">
        <v>45</v>
      </c>
      <c r="F39" s="18">
        <v>55</v>
      </c>
      <c r="G39" s="18">
        <v>55</v>
      </c>
      <c r="H39" s="18">
        <v>50</v>
      </c>
      <c r="I39" s="18">
        <v>45</v>
      </c>
      <c r="J39" s="18">
        <v>50</v>
      </c>
      <c r="K39" s="18">
        <v>50</v>
      </c>
      <c r="L39" s="18">
        <v>55</v>
      </c>
      <c r="M39" s="18">
        <v>55</v>
      </c>
      <c r="N39" s="18">
        <v>50</v>
      </c>
      <c r="O39" s="18">
        <v>50</v>
      </c>
      <c r="P39" s="18">
        <v>55</v>
      </c>
      <c r="Q39" s="18">
        <v>50</v>
      </c>
    </row>
    <row r="40" spans="1:17" x14ac:dyDescent="0.35">
      <c r="A40" s="16" t="s">
        <v>47</v>
      </c>
      <c r="B40" s="17" t="s">
        <v>5</v>
      </c>
      <c r="C40" s="18">
        <v>45</v>
      </c>
      <c r="D40" s="18">
        <v>45</v>
      </c>
      <c r="E40" s="18">
        <v>45</v>
      </c>
      <c r="F40" s="18">
        <v>50</v>
      </c>
      <c r="G40" s="18">
        <v>45</v>
      </c>
      <c r="H40" s="18">
        <v>45</v>
      </c>
      <c r="I40" s="18">
        <v>50</v>
      </c>
      <c r="J40" s="18">
        <v>55</v>
      </c>
      <c r="K40" s="18">
        <v>60</v>
      </c>
      <c r="L40" s="18">
        <v>70</v>
      </c>
      <c r="M40" s="18">
        <v>65</v>
      </c>
      <c r="N40" s="18">
        <v>60</v>
      </c>
      <c r="O40" s="18">
        <v>65</v>
      </c>
      <c r="P40" s="18">
        <v>65</v>
      </c>
      <c r="Q40" s="18">
        <v>70</v>
      </c>
    </row>
    <row r="41" spans="1:17" x14ac:dyDescent="0.35">
      <c r="A41" s="16" t="s">
        <v>47</v>
      </c>
      <c r="B41" s="17" t="s">
        <v>6</v>
      </c>
      <c r="C41" s="18">
        <v>30</v>
      </c>
      <c r="D41" s="18">
        <v>30</v>
      </c>
      <c r="E41" s="18">
        <v>30</v>
      </c>
      <c r="F41" s="18">
        <v>35</v>
      </c>
      <c r="G41" s="18">
        <v>35</v>
      </c>
      <c r="H41" s="18">
        <v>30</v>
      </c>
      <c r="I41" s="18">
        <v>30</v>
      </c>
      <c r="J41" s="18">
        <v>35</v>
      </c>
      <c r="K41" s="18">
        <v>40</v>
      </c>
      <c r="L41" s="18">
        <v>40</v>
      </c>
      <c r="M41" s="18">
        <v>35</v>
      </c>
      <c r="N41" s="18">
        <v>40</v>
      </c>
      <c r="O41" s="18">
        <v>40</v>
      </c>
      <c r="P41" s="18">
        <v>40</v>
      </c>
      <c r="Q41" s="18">
        <v>45</v>
      </c>
    </row>
    <row r="42" spans="1:17" x14ac:dyDescent="0.35">
      <c r="A42" s="16" t="s">
        <v>47</v>
      </c>
      <c r="B42" s="17" t="s">
        <v>8</v>
      </c>
      <c r="C42" s="18">
        <v>135</v>
      </c>
      <c r="D42" s="18">
        <v>140</v>
      </c>
      <c r="E42" s="18">
        <v>150</v>
      </c>
      <c r="F42" s="18">
        <v>145</v>
      </c>
      <c r="G42" s="18">
        <v>155</v>
      </c>
      <c r="H42" s="18">
        <v>150</v>
      </c>
      <c r="I42" s="18">
        <v>150</v>
      </c>
      <c r="J42" s="18">
        <v>155</v>
      </c>
      <c r="K42" s="18">
        <v>165</v>
      </c>
      <c r="L42" s="18">
        <v>170</v>
      </c>
      <c r="M42" s="18">
        <v>165</v>
      </c>
      <c r="N42" s="18">
        <v>180</v>
      </c>
      <c r="O42" s="18">
        <v>180</v>
      </c>
      <c r="P42" s="18">
        <v>185</v>
      </c>
      <c r="Q42" s="18">
        <v>185</v>
      </c>
    </row>
    <row r="43" spans="1:17" x14ac:dyDescent="0.35">
      <c r="A43" s="16" t="s">
        <v>47</v>
      </c>
      <c r="B43" s="17" t="s">
        <v>9</v>
      </c>
      <c r="C43" s="18">
        <v>155</v>
      </c>
      <c r="D43" s="18">
        <v>160</v>
      </c>
      <c r="E43" s="18">
        <v>175</v>
      </c>
      <c r="F43" s="18">
        <v>175</v>
      </c>
      <c r="G43" s="18">
        <v>180</v>
      </c>
      <c r="H43" s="18">
        <v>175</v>
      </c>
      <c r="I43" s="18">
        <v>190</v>
      </c>
      <c r="J43" s="18">
        <v>190</v>
      </c>
      <c r="K43" s="18">
        <v>220</v>
      </c>
      <c r="L43" s="18">
        <v>235</v>
      </c>
      <c r="M43" s="18">
        <v>225</v>
      </c>
      <c r="N43" s="18">
        <v>230</v>
      </c>
      <c r="O43" s="18">
        <v>230</v>
      </c>
      <c r="P43" s="18">
        <v>250</v>
      </c>
      <c r="Q43" s="18">
        <v>250</v>
      </c>
    </row>
    <row r="44" spans="1:17" x14ac:dyDescent="0.35">
      <c r="A44" s="16" t="s">
        <v>47</v>
      </c>
      <c r="B44" s="17" t="s">
        <v>33</v>
      </c>
      <c r="C44" s="18">
        <v>545</v>
      </c>
      <c r="D44" s="18">
        <v>560</v>
      </c>
      <c r="E44" s="18">
        <v>595</v>
      </c>
      <c r="F44" s="18">
        <v>600</v>
      </c>
      <c r="G44" s="18">
        <v>600</v>
      </c>
      <c r="H44" s="18">
        <v>610</v>
      </c>
      <c r="I44" s="18">
        <v>610</v>
      </c>
      <c r="J44" s="18">
        <v>625</v>
      </c>
      <c r="K44" s="18">
        <v>665</v>
      </c>
      <c r="L44" s="18">
        <v>710</v>
      </c>
      <c r="M44" s="18">
        <v>715</v>
      </c>
      <c r="N44" s="18">
        <v>725</v>
      </c>
      <c r="O44" s="18">
        <v>750</v>
      </c>
      <c r="P44" s="18">
        <v>790</v>
      </c>
      <c r="Q44" s="18">
        <v>830</v>
      </c>
    </row>
    <row r="45" spans="1:17" x14ac:dyDescent="0.35">
      <c r="A45" s="16" t="s">
        <v>47</v>
      </c>
      <c r="B45" s="17" t="s">
        <v>10</v>
      </c>
      <c r="C45" s="18">
        <v>180</v>
      </c>
      <c r="D45" s="18">
        <v>185</v>
      </c>
      <c r="E45" s="18">
        <v>210</v>
      </c>
      <c r="F45" s="18">
        <v>215</v>
      </c>
      <c r="G45" s="18">
        <v>220</v>
      </c>
      <c r="H45" s="18">
        <v>225</v>
      </c>
      <c r="I45" s="18">
        <v>225</v>
      </c>
      <c r="J45" s="18">
        <v>245</v>
      </c>
      <c r="K45" s="18">
        <v>275</v>
      </c>
      <c r="L45" s="18">
        <v>285</v>
      </c>
      <c r="M45" s="18">
        <v>290</v>
      </c>
      <c r="N45" s="18">
        <v>290</v>
      </c>
      <c r="O45" s="18">
        <v>295</v>
      </c>
      <c r="P45" s="18">
        <v>300</v>
      </c>
      <c r="Q45" s="18">
        <v>320</v>
      </c>
    </row>
    <row r="46" spans="1:17" x14ac:dyDescent="0.35">
      <c r="A46" s="16" t="s">
        <v>47</v>
      </c>
      <c r="B46" s="17" t="s">
        <v>11</v>
      </c>
      <c r="C46" s="18">
        <v>50</v>
      </c>
      <c r="D46" s="18">
        <v>55</v>
      </c>
      <c r="E46" s="18">
        <v>60</v>
      </c>
      <c r="F46" s="18">
        <v>55</v>
      </c>
      <c r="G46" s="18">
        <v>55</v>
      </c>
      <c r="H46" s="18">
        <v>70</v>
      </c>
      <c r="I46" s="18">
        <v>70</v>
      </c>
      <c r="J46" s="18">
        <v>65</v>
      </c>
      <c r="K46" s="18">
        <v>70</v>
      </c>
      <c r="L46" s="18">
        <v>65</v>
      </c>
      <c r="M46" s="18">
        <v>65</v>
      </c>
      <c r="N46" s="18">
        <v>65</v>
      </c>
      <c r="O46" s="18">
        <v>70</v>
      </c>
      <c r="P46" s="18">
        <v>75</v>
      </c>
      <c r="Q46" s="18">
        <v>70</v>
      </c>
    </row>
    <row r="47" spans="1:17" x14ac:dyDescent="0.35">
      <c r="A47" s="16" t="s">
        <v>47</v>
      </c>
      <c r="B47" s="17" t="s">
        <v>12</v>
      </c>
      <c r="C47" s="18">
        <v>45</v>
      </c>
      <c r="D47" s="18">
        <v>45</v>
      </c>
      <c r="E47" s="18">
        <v>50</v>
      </c>
      <c r="F47" s="18">
        <v>55</v>
      </c>
      <c r="G47" s="18">
        <v>60</v>
      </c>
      <c r="H47" s="18">
        <v>60</v>
      </c>
      <c r="I47" s="18">
        <v>60</v>
      </c>
      <c r="J47" s="18">
        <v>65</v>
      </c>
      <c r="K47" s="18">
        <v>65</v>
      </c>
      <c r="L47" s="18">
        <v>75</v>
      </c>
      <c r="M47" s="18">
        <v>80</v>
      </c>
      <c r="N47" s="18">
        <v>80</v>
      </c>
      <c r="O47" s="18">
        <v>80</v>
      </c>
      <c r="P47" s="18">
        <v>85</v>
      </c>
      <c r="Q47" s="18">
        <v>95</v>
      </c>
    </row>
    <row r="48" spans="1:17" x14ac:dyDescent="0.35">
      <c r="A48" s="16" t="s">
        <v>47</v>
      </c>
      <c r="B48" s="17" t="s">
        <v>13</v>
      </c>
      <c r="C48" s="18">
        <v>55</v>
      </c>
      <c r="D48" s="18">
        <v>60</v>
      </c>
      <c r="E48" s="18">
        <v>60</v>
      </c>
      <c r="F48" s="18">
        <v>65</v>
      </c>
      <c r="G48" s="18">
        <v>65</v>
      </c>
      <c r="H48" s="18">
        <v>70</v>
      </c>
      <c r="I48" s="18">
        <v>70</v>
      </c>
      <c r="J48" s="18">
        <v>80</v>
      </c>
      <c r="K48" s="18">
        <v>80</v>
      </c>
      <c r="L48" s="18">
        <v>85</v>
      </c>
      <c r="M48" s="18">
        <v>90</v>
      </c>
      <c r="N48" s="18">
        <v>90</v>
      </c>
      <c r="O48" s="18">
        <v>95</v>
      </c>
      <c r="P48" s="18">
        <v>95</v>
      </c>
      <c r="Q48" s="18">
        <v>95</v>
      </c>
    </row>
    <row r="49" spans="1:17" x14ac:dyDescent="0.35">
      <c r="A49" s="16" t="s">
        <v>47</v>
      </c>
      <c r="B49" s="17" t="s">
        <v>7</v>
      </c>
      <c r="C49" s="18">
        <v>10</v>
      </c>
      <c r="D49" s="18">
        <v>15</v>
      </c>
      <c r="E49" s="18">
        <v>15</v>
      </c>
      <c r="F49" s="18">
        <v>15</v>
      </c>
      <c r="G49" s="18">
        <v>15</v>
      </c>
      <c r="H49" s="18">
        <v>15</v>
      </c>
      <c r="I49" s="18">
        <v>20</v>
      </c>
      <c r="J49" s="18">
        <v>15</v>
      </c>
      <c r="K49" s="18">
        <v>20</v>
      </c>
      <c r="L49" s="18">
        <v>20</v>
      </c>
      <c r="M49" s="18">
        <v>20</v>
      </c>
      <c r="N49" s="18">
        <v>25</v>
      </c>
      <c r="O49" s="18">
        <v>20</v>
      </c>
      <c r="P49" s="18">
        <v>20</v>
      </c>
      <c r="Q49" s="18">
        <v>25</v>
      </c>
    </row>
    <row r="50" spans="1:17" x14ac:dyDescent="0.35">
      <c r="A50" s="16" t="s">
        <v>47</v>
      </c>
      <c r="B50" s="17" t="s">
        <v>14</v>
      </c>
      <c r="C50" s="18">
        <v>80</v>
      </c>
      <c r="D50" s="18">
        <v>80</v>
      </c>
      <c r="E50" s="18">
        <v>85</v>
      </c>
      <c r="F50" s="18">
        <v>85</v>
      </c>
      <c r="G50" s="18">
        <v>90</v>
      </c>
      <c r="H50" s="18">
        <v>90</v>
      </c>
      <c r="I50" s="18">
        <v>85</v>
      </c>
      <c r="J50" s="18">
        <v>85</v>
      </c>
      <c r="K50" s="18">
        <v>90</v>
      </c>
      <c r="L50" s="18">
        <v>100</v>
      </c>
      <c r="M50" s="18">
        <v>100</v>
      </c>
      <c r="N50" s="18">
        <v>105</v>
      </c>
      <c r="O50" s="18">
        <v>105</v>
      </c>
      <c r="P50" s="18">
        <v>110</v>
      </c>
      <c r="Q50" s="18">
        <v>120</v>
      </c>
    </row>
    <row r="51" spans="1:17" x14ac:dyDescent="0.35">
      <c r="A51" s="16" t="s">
        <v>47</v>
      </c>
      <c r="B51" s="17" t="s">
        <v>31</v>
      </c>
      <c r="C51" s="18">
        <v>235</v>
      </c>
      <c r="D51" s="18">
        <v>240</v>
      </c>
      <c r="E51" s="18">
        <v>265</v>
      </c>
      <c r="F51" s="18">
        <v>265</v>
      </c>
      <c r="G51" s="18">
        <v>270</v>
      </c>
      <c r="H51" s="18">
        <v>275</v>
      </c>
      <c r="I51" s="18">
        <v>270</v>
      </c>
      <c r="J51" s="18">
        <v>280</v>
      </c>
      <c r="K51" s="18">
        <v>310</v>
      </c>
      <c r="L51" s="18">
        <v>340</v>
      </c>
      <c r="M51" s="18">
        <v>335</v>
      </c>
      <c r="N51" s="18">
        <v>345</v>
      </c>
      <c r="O51" s="18">
        <v>350</v>
      </c>
      <c r="P51" s="18">
        <v>385</v>
      </c>
      <c r="Q51" s="18">
        <v>370</v>
      </c>
    </row>
    <row r="52" spans="1:17" x14ac:dyDescent="0.35">
      <c r="A52" s="16" t="s">
        <v>47</v>
      </c>
      <c r="B52" s="17" t="s">
        <v>15</v>
      </c>
      <c r="C52" s="18">
        <v>15</v>
      </c>
      <c r="D52" s="18">
        <v>15</v>
      </c>
      <c r="E52" s="18">
        <v>15</v>
      </c>
      <c r="F52" s="18">
        <v>15</v>
      </c>
      <c r="G52" s="18">
        <v>20</v>
      </c>
      <c r="H52" s="18">
        <v>20</v>
      </c>
      <c r="I52" s="18">
        <v>20</v>
      </c>
      <c r="J52" s="18">
        <v>20</v>
      </c>
      <c r="K52" s="18">
        <v>20</v>
      </c>
      <c r="L52" s="18">
        <v>25</v>
      </c>
      <c r="M52" s="18">
        <v>25</v>
      </c>
      <c r="N52" s="18">
        <v>25</v>
      </c>
      <c r="O52" s="18">
        <v>25</v>
      </c>
      <c r="P52" s="18">
        <v>25</v>
      </c>
      <c r="Q52" s="18">
        <v>25</v>
      </c>
    </row>
    <row r="53" spans="1:17" x14ac:dyDescent="0.35">
      <c r="A53" s="16" t="s">
        <v>47</v>
      </c>
      <c r="B53" s="17" t="s">
        <v>16</v>
      </c>
      <c r="C53" s="18">
        <v>115</v>
      </c>
      <c r="D53" s="18">
        <v>115</v>
      </c>
      <c r="E53" s="18">
        <v>120</v>
      </c>
      <c r="F53" s="18">
        <v>120</v>
      </c>
      <c r="G53" s="18">
        <v>120</v>
      </c>
      <c r="H53" s="18">
        <v>125</v>
      </c>
      <c r="I53" s="18">
        <v>135</v>
      </c>
      <c r="J53" s="18">
        <v>140</v>
      </c>
      <c r="K53" s="18">
        <v>165</v>
      </c>
      <c r="L53" s="18">
        <v>180</v>
      </c>
      <c r="M53" s="18">
        <v>190</v>
      </c>
      <c r="N53" s="18">
        <v>195</v>
      </c>
      <c r="O53" s="18">
        <v>195</v>
      </c>
      <c r="P53" s="18">
        <v>205</v>
      </c>
      <c r="Q53" s="18">
        <v>205</v>
      </c>
    </row>
    <row r="54" spans="1:17" x14ac:dyDescent="0.35">
      <c r="A54" s="16" t="s">
        <v>47</v>
      </c>
      <c r="B54" s="17" t="s">
        <v>26</v>
      </c>
      <c r="C54" s="18">
        <v>190</v>
      </c>
      <c r="D54" s="18">
        <v>195</v>
      </c>
      <c r="E54" s="18">
        <v>215</v>
      </c>
      <c r="F54" s="18">
        <v>225</v>
      </c>
      <c r="G54" s="18">
        <v>235</v>
      </c>
      <c r="H54" s="18">
        <v>225</v>
      </c>
      <c r="I54" s="18">
        <v>225</v>
      </c>
      <c r="J54" s="18">
        <v>235</v>
      </c>
      <c r="K54" s="18">
        <v>245</v>
      </c>
      <c r="L54" s="18">
        <v>260</v>
      </c>
      <c r="M54" s="18">
        <v>240</v>
      </c>
      <c r="N54" s="18">
        <v>245</v>
      </c>
      <c r="O54" s="18">
        <v>235</v>
      </c>
      <c r="P54" s="18">
        <v>250</v>
      </c>
      <c r="Q54" s="18">
        <v>255</v>
      </c>
    </row>
    <row r="55" spans="1:17" x14ac:dyDescent="0.35">
      <c r="A55" s="16" t="s">
        <v>47</v>
      </c>
      <c r="B55" s="17" t="s">
        <v>17</v>
      </c>
      <c r="C55" s="18">
        <v>65</v>
      </c>
      <c r="D55" s="18">
        <v>70</v>
      </c>
      <c r="E55" s="18">
        <v>75</v>
      </c>
      <c r="F55" s="18">
        <v>70</v>
      </c>
      <c r="G55" s="18">
        <v>70</v>
      </c>
      <c r="H55" s="18">
        <v>65</v>
      </c>
      <c r="I55" s="18">
        <v>70</v>
      </c>
      <c r="J55" s="18">
        <v>70</v>
      </c>
      <c r="K55" s="18">
        <v>80</v>
      </c>
      <c r="L55" s="18">
        <v>85</v>
      </c>
      <c r="M55" s="18">
        <v>90</v>
      </c>
      <c r="N55" s="18">
        <v>90</v>
      </c>
      <c r="O55" s="18">
        <v>95</v>
      </c>
      <c r="P55" s="18">
        <v>105</v>
      </c>
      <c r="Q55" s="18">
        <v>105</v>
      </c>
    </row>
    <row r="56" spans="1:17" x14ac:dyDescent="0.35">
      <c r="A56" s="16" t="s">
        <v>47</v>
      </c>
      <c r="B56" s="17" t="s">
        <v>18</v>
      </c>
      <c r="C56" s="18">
        <v>25</v>
      </c>
      <c r="D56" s="18">
        <v>20</v>
      </c>
      <c r="E56" s="18">
        <v>20</v>
      </c>
      <c r="F56" s="18">
        <v>20</v>
      </c>
      <c r="G56" s="18">
        <v>25</v>
      </c>
      <c r="H56" s="18">
        <v>25</v>
      </c>
      <c r="I56" s="18">
        <v>25</v>
      </c>
      <c r="J56" s="18">
        <v>25</v>
      </c>
      <c r="K56" s="18">
        <v>25</v>
      </c>
      <c r="L56" s="18">
        <v>25</v>
      </c>
      <c r="M56" s="18">
        <v>35</v>
      </c>
      <c r="N56" s="18">
        <v>35</v>
      </c>
      <c r="O56" s="18">
        <v>35</v>
      </c>
      <c r="P56" s="18">
        <v>30</v>
      </c>
      <c r="Q56" s="18">
        <v>30</v>
      </c>
    </row>
    <row r="57" spans="1:17" x14ac:dyDescent="0.35">
      <c r="A57" s="16" t="s">
        <v>47</v>
      </c>
      <c r="B57" s="17" t="s">
        <v>19</v>
      </c>
      <c r="C57" s="18">
        <v>105</v>
      </c>
      <c r="D57" s="18">
        <v>120</v>
      </c>
      <c r="E57" s="18">
        <v>135</v>
      </c>
      <c r="F57" s="18">
        <v>135</v>
      </c>
      <c r="G57" s="18">
        <v>130</v>
      </c>
      <c r="H57" s="18">
        <v>125</v>
      </c>
      <c r="I57" s="18">
        <v>125</v>
      </c>
      <c r="J57" s="18">
        <v>140</v>
      </c>
      <c r="K57" s="18">
        <v>140</v>
      </c>
      <c r="L57" s="18">
        <v>145</v>
      </c>
      <c r="M57" s="18">
        <v>135</v>
      </c>
      <c r="N57" s="18">
        <v>140</v>
      </c>
      <c r="O57" s="18">
        <v>145</v>
      </c>
      <c r="P57" s="18">
        <v>145</v>
      </c>
      <c r="Q57" s="18">
        <v>140</v>
      </c>
    </row>
    <row r="58" spans="1:17" x14ac:dyDescent="0.35">
      <c r="A58" s="16" t="s">
        <v>47</v>
      </c>
      <c r="B58" s="17" t="s">
        <v>20</v>
      </c>
      <c r="C58" s="18">
        <v>205</v>
      </c>
      <c r="D58" s="18">
        <v>210</v>
      </c>
      <c r="E58" s="18">
        <v>210</v>
      </c>
      <c r="F58" s="18">
        <v>210</v>
      </c>
      <c r="G58" s="18">
        <v>205</v>
      </c>
      <c r="H58" s="18">
        <v>205</v>
      </c>
      <c r="I58" s="18">
        <v>205</v>
      </c>
      <c r="J58" s="18">
        <v>215</v>
      </c>
      <c r="K58" s="18">
        <v>245</v>
      </c>
      <c r="L58" s="18">
        <v>250</v>
      </c>
      <c r="M58" s="18">
        <v>245</v>
      </c>
      <c r="N58" s="18">
        <v>240</v>
      </c>
      <c r="O58" s="18">
        <v>250</v>
      </c>
      <c r="P58" s="18">
        <v>260</v>
      </c>
      <c r="Q58" s="18">
        <v>270</v>
      </c>
    </row>
    <row r="59" spans="1:17" x14ac:dyDescent="0.35">
      <c r="A59" s="16" t="s">
        <v>47</v>
      </c>
      <c r="B59" s="17" t="s">
        <v>21</v>
      </c>
      <c r="C59" s="18">
        <v>110</v>
      </c>
      <c r="D59" s="18">
        <v>115</v>
      </c>
      <c r="E59" s="18">
        <v>120</v>
      </c>
      <c r="F59" s="18">
        <v>125</v>
      </c>
      <c r="G59" s="18">
        <v>125</v>
      </c>
      <c r="H59" s="18">
        <v>130</v>
      </c>
      <c r="I59" s="18">
        <v>120</v>
      </c>
      <c r="J59" s="18">
        <v>130</v>
      </c>
      <c r="K59" s="18">
        <v>140</v>
      </c>
      <c r="L59" s="18">
        <v>155</v>
      </c>
      <c r="M59" s="18">
        <v>150</v>
      </c>
      <c r="N59" s="18">
        <v>150</v>
      </c>
      <c r="O59" s="18">
        <v>140</v>
      </c>
      <c r="P59" s="18">
        <v>155</v>
      </c>
      <c r="Q59" s="18">
        <v>155</v>
      </c>
    </row>
    <row r="60" spans="1:17" x14ac:dyDescent="0.35">
      <c r="A60" s="16" t="s">
        <v>47</v>
      </c>
      <c r="B60" s="17" t="s">
        <v>27</v>
      </c>
      <c r="C60" s="18">
        <v>60</v>
      </c>
      <c r="D60" s="18">
        <v>65</v>
      </c>
      <c r="E60" s="18">
        <v>70</v>
      </c>
      <c r="F60" s="18">
        <v>70</v>
      </c>
      <c r="G60" s="18">
        <v>70</v>
      </c>
      <c r="H60" s="18">
        <v>70</v>
      </c>
      <c r="I60" s="18">
        <v>70</v>
      </c>
      <c r="J60" s="18">
        <v>80</v>
      </c>
      <c r="K60" s="18">
        <v>80</v>
      </c>
      <c r="L60" s="18">
        <v>80</v>
      </c>
      <c r="M60" s="18">
        <v>80</v>
      </c>
      <c r="N60" s="18">
        <v>80</v>
      </c>
      <c r="O60" s="18">
        <v>80</v>
      </c>
      <c r="P60" s="18">
        <v>85</v>
      </c>
      <c r="Q60" s="18">
        <v>85</v>
      </c>
    </row>
    <row r="61" spans="1:17" x14ac:dyDescent="0.35">
      <c r="A61" s="16" t="s">
        <v>47</v>
      </c>
      <c r="B61" s="17" t="s">
        <v>28</v>
      </c>
      <c r="C61" s="18">
        <v>205</v>
      </c>
      <c r="D61" s="18">
        <v>205</v>
      </c>
      <c r="E61" s="18">
        <v>220</v>
      </c>
      <c r="F61" s="18">
        <v>220</v>
      </c>
      <c r="G61" s="18">
        <v>235</v>
      </c>
      <c r="H61" s="18">
        <v>225</v>
      </c>
      <c r="I61" s="18">
        <v>210</v>
      </c>
      <c r="J61" s="18">
        <v>210</v>
      </c>
      <c r="K61" s="18">
        <v>240</v>
      </c>
      <c r="L61" s="18">
        <v>255</v>
      </c>
      <c r="M61" s="18">
        <v>255</v>
      </c>
      <c r="N61" s="18">
        <v>255</v>
      </c>
      <c r="O61" s="18">
        <v>270</v>
      </c>
      <c r="P61" s="18">
        <v>280</v>
      </c>
      <c r="Q61" s="18">
        <v>300</v>
      </c>
    </row>
    <row r="62" spans="1:17" ht="29.15" customHeight="1" x14ac:dyDescent="0.35">
      <c r="A62" s="17" t="s">
        <v>182</v>
      </c>
      <c r="B62" s="17" t="s">
        <v>54</v>
      </c>
      <c r="C62" s="18" t="s">
        <v>190</v>
      </c>
      <c r="D62" s="18" t="s">
        <v>190</v>
      </c>
      <c r="E62" s="18" t="s">
        <v>190</v>
      </c>
      <c r="F62" s="18" t="s">
        <v>190</v>
      </c>
      <c r="G62" s="18" t="s">
        <v>190</v>
      </c>
      <c r="H62" s="18">
        <v>735</v>
      </c>
      <c r="I62" s="18">
        <v>730</v>
      </c>
      <c r="J62" s="18">
        <v>720</v>
      </c>
      <c r="K62" s="18">
        <v>770</v>
      </c>
      <c r="L62" s="18">
        <v>850</v>
      </c>
      <c r="M62" s="18">
        <v>880</v>
      </c>
      <c r="N62" s="18">
        <v>875</v>
      </c>
      <c r="O62" s="18">
        <v>880</v>
      </c>
      <c r="P62" s="18">
        <v>865</v>
      </c>
      <c r="Q62" s="18">
        <v>895</v>
      </c>
    </row>
    <row r="63" spans="1:17" x14ac:dyDescent="0.35">
      <c r="A63" s="16" t="s">
        <v>182</v>
      </c>
      <c r="B63" s="16" t="s">
        <v>55</v>
      </c>
      <c r="C63" s="18" t="s">
        <v>190</v>
      </c>
      <c r="D63" s="18" t="s">
        <v>190</v>
      </c>
      <c r="E63" s="18" t="s">
        <v>190</v>
      </c>
      <c r="F63" s="18" t="s">
        <v>190</v>
      </c>
      <c r="G63" s="18" t="s">
        <v>190</v>
      </c>
      <c r="H63" s="18">
        <v>30</v>
      </c>
      <c r="I63" s="18">
        <v>30</v>
      </c>
      <c r="J63" s="18">
        <v>30</v>
      </c>
      <c r="K63" s="18">
        <v>35</v>
      </c>
      <c r="L63" s="18">
        <v>40</v>
      </c>
      <c r="M63" s="18">
        <v>35</v>
      </c>
      <c r="N63" s="18">
        <v>35</v>
      </c>
      <c r="O63" s="18">
        <v>35</v>
      </c>
      <c r="P63" s="18">
        <v>35</v>
      </c>
      <c r="Q63" s="18">
        <v>35</v>
      </c>
    </row>
    <row r="64" spans="1:17" x14ac:dyDescent="0.35">
      <c r="A64" s="16" t="s">
        <v>182</v>
      </c>
      <c r="B64" s="16" t="s">
        <v>56</v>
      </c>
      <c r="C64" s="18" t="s">
        <v>190</v>
      </c>
      <c r="D64" s="18" t="s">
        <v>190</v>
      </c>
      <c r="E64" s="18" t="s">
        <v>190</v>
      </c>
      <c r="F64" s="18" t="s">
        <v>190</v>
      </c>
      <c r="G64" s="18" t="s">
        <v>190</v>
      </c>
      <c r="H64" s="18">
        <v>50</v>
      </c>
      <c r="I64" s="18">
        <v>50</v>
      </c>
      <c r="J64" s="18">
        <v>50</v>
      </c>
      <c r="K64" s="18">
        <v>50</v>
      </c>
      <c r="L64" s="18">
        <v>55</v>
      </c>
      <c r="M64" s="18">
        <v>55</v>
      </c>
      <c r="N64" s="18">
        <v>55</v>
      </c>
      <c r="O64" s="18">
        <v>60</v>
      </c>
      <c r="P64" s="18">
        <v>65</v>
      </c>
      <c r="Q64" s="18">
        <v>65</v>
      </c>
    </row>
    <row r="65" spans="1:17" x14ac:dyDescent="0.35">
      <c r="A65" s="16" t="s">
        <v>182</v>
      </c>
      <c r="B65" s="16" t="s">
        <v>57</v>
      </c>
      <c r="C65" s="18" t="s">
        <v>190</v>
      </c>
      <c r="D65" s="18" t="s">
        <v>190</v>
      </c>
      <c r="E65" s="18" t="s">
        <v>190</v>
      </c>
      <c r="F65" s="18" t="s">
        <v>190</v>
      </c>
      <c r="G65" s="18" t="s">
        <v>190</v>
      </c>
      <c r="H65" s="18">
        <v>10</v>
      </c>
      <c r="I65" s="18">
        <v>10</v>
      </c>
      <c r="J65" s="18">
        <v>10</v>
      </c>
      <c r="K65" s="18">
        <v>15</v>
      </c>
      <c r="L65" s="18">
        <v>20</v>
      </c>
      <c r="M65" s="18">
        <v>25</v>
      </c>
      <c r="N65" s="18">
        <v>30</v>
      </c>
      <c r="O65" s="18">
        <v>30</v>
      </c>
      <c r="P65" s="18">
        <v>30</v>
      </c>
      <c r="Q65" s="18">
        <v>30</v>
      </c>
    </row>
    <row r="66" spans="1:17" x14ac:dyDescent="0.35">
      <c r="A66" s="16" t="s">
        <v>182</v>
      </c>
      <c r="B66" s="16" t="s">
        <v>58</v>
      </c>
      <c r="C66" s="18" t="s">
        <v>190</v>
      </c>
      <c r="D66" s="18" t="s">
        <v>190</v>
      </c>
      <c r="E66" s="18" t="s">
        <v>190</v>
      </c>
      <c r="F66" s="18" t="s">
        <v>190</v>
      </c>
      <c r="G66" s="18" t="s">
        <v>190</v>
      </c>
      <c r="H66" s="18">
        <v>120</v>
      </c>
      <c r="I66" s="18">
        <v>120</v>
      </c>
      <c r="J66" s="18">
        <v>135</v>
      </c>
      <c r="K66" s="18">
        <v>140</v>
      </c>
      <c r="L66" s="18">
        <v>140</v>
      </c>
      <c r="M66" s="18">
        <v>135</v>
      </c>
      <c r="N66" s="18">
        <v>135</v>
      </c>
      <c r="O66" s="18">
        <v>140</v>
      </c>
      <c r="P66" s="18">
        <v>140</v>
      </c>
      <c r="Q66" s="18">
        <v>140</v>
      </c>
    </row>
    <row r="67" spans="1:17" x14ac:dyDescent="0.35">
      <c r="A67" s="16" t="s">
        <v>182</v>
      </c>
      <c r="B67" s="16" t="s">
        <v>96</v>
      </c>
      <c r="C67" s="18" t="s">
        <v>190</v>
      </c>
      <c r="D67" s="18" t="s">
        <v>190</v>
      </c>
      <c r="E67" s="18" t="s">
        <v>190</v>
      </c>
      <c r="F67" s="18" t="s">
        <v>190</v>
      </c>
      <c r="G67" s="18" t="s">
        <v>190</v>
      </c>
      <c r="H67" s="18">
        <v>10</v>
      </c>
      <c r="I67" s="18">
        <v>5</v>
      </c>
      <c r="J67" s="18">
        <v>5</v>
      </c>
      <c r="K67" s="18">
        <v>10</v>
      </c>
      <c r="L67" s="18">
        <v>10</v>
      </c>
      <c r="M67" s="18">
        <v>10</v>
      </c>
      <c r="N67" s="18">
        <v>10</v>
      </c>
      <c r="O67" s="18">
        <v>10</v>
      </c>
      <c r="P67" s="18">
        <v>15</v>
      </c>
      <c r="Q67" s="18">
        <v>15</v>
      </c>
    </row>
    <row r="68" spans="1:17" x14ac:dyDescent="0.35">
      <c r="A68" s="16" t="s">
        <v>182</v>
      </c>
      <c r="B68" s="16" t="s">
        <v>59</v>
      </c>
      <c r="C68" s="18" t="s">
        <v>190</v>
      </c>
      <c r="D68" s="18" t="s">
        <v>190</v>
      </c>
      <c r="E68" s="18" t="s">
        <v>190</v>
      </c>
      <c r="F68" s="18" t="s">
        <v>190</v>
      </c>
      <c r="G68" s="18" t="s">
        <v>190</v>
      </c>
      <c r="H68" s="18">
        <v>10</v>
      </c>
      <c r="I68" s="18">
        <v>10</v>
      </c>
      <c r="J68" s="18">
        <v>10</v>
      </c>
      <c r="K68" s="18">
        <v>10</v>
      </c>
      <c r="L68" s="18">
        <v>10</v>
      </c>
      <c r="M68" s="18">
        <v>10</v>
      </c>
      <c r="N68" s="18">
        <v>10</v>
      </c>
      <c r="O68" s="18">
        <v>10</v>
      </c>
      <c r="P68" s="18">
        <v>10</v>
      </c>
      <c r="Q68" s="18">
        <v>10</v>
      </c>
    </row>
    <row r="69" spans="1:17" x14ac:dyDescent="0.35">
      <c r="A69" s="16" t="s">
        <v>182</v>
      </c>
      <c r="B69" s="16" t="s">
        <v>60</v>
      </c>
      <c r="C69" s="18" t="s">
        <v>190</v>
      </c>
      <c r="D69" s="18" t="s">
        <v>190</v>
      </c>
      <c r="E69" s="18" t="s">
        <v>190</v>
      </c>
      <c r="F69" s="18" t="s">
        <v>190</v>
      </c>
      <c r="G69" s="18" t="s">
        <v>190</v>
      </c>
      <c r="H69" s="18">
        <v>10</v>
      </c>
      <c r="I69" s="18">
        <v>10</v>
      </c>
      <c r="J69" s="18">
        <v>10</v>
      </c>
      <c r="K69" s="18">
        <v>15</v>
      </c>
      <c r="L69" s="18">
        <v>15</v>
      </c>
      <c r="M69" s="18">
        <v>15</v>
      </c>
      <c r="N69" s="18">
        <v>15</v>
      </c>
      <c r="O69" s="18">
        <v>15</v>
      </c>
      <c r="P69" s="18">
        <v>15</v>
      </c>
      <c r="Q69" s="18">
        <v>15</v>
      </c>
    </row>
    <row r="70" spans="1:17" x14ac:dyDescent="0.35">
      <c r="A70" s="16" t="s">
        <v>182</v>
      </c>
      <c r="B70" s="16" t="s">
        <v>97</v>
      </c>
      <c r="C70" s="18" t="s">
        <v>190</v>
      </c>
      <c r="D70" s="18" t="s">
        <v>190</v>
      </c>
      <c r="E70" s="18" t="s">
        <v>190</v>
      </c>
      <c r="F70" s="18" t="s">
        <v>190</v>
      </c>
      <c r="G70" s="18" t="s">
        <v>190</v>
      </c>
      <c r="H70" s="18">
        <v>15</v>
      </c>
      <c r="I70" s="18">
        <v>15</v>
      </c>
      <c r="J70" s="18">
        <v>15</v>
      </c>
      <c r="K70" s="18">
        <v>15</v>
      </c>
      <c r="L70" s="18">
        <v>20</v>
      </c>
      <c r="M70" s="18">
        <v>20</v>
      </c>
      <c r="N70" s="18">
        <v>20</v>
      </c>
      <c r="O70" s="18">
        <v>20</v>
      </c>
      <c r="P70" s="18">
        <v>20</v>
      </c>
      <c r="Q70" s="18">
        <v>20</v>
      </c>
    </row>
    <row r="71" spans="1:17" x14ac:dyDescent="0.35">
      <c r="A71" s="16" t="s">
        <v>182</v>
      </c>
      <c r="B71" s="16" t="s">
        <v>61</v>
      </c>
      <c r="C71" s="18" t="s">
        <v>190</v>
      </c>
      <c r="D71" s="18" t="s">
        <v>190</v>
      </c>
      <c r="E71" s="18" t="s">
        <v>190</v>
      </c>
      <c r="F71" s="18" t="s">
        <v>190</v>
      </c>
      <c r="G71" s="18" t="s">
        <v>190</v>
      </c>
      <c r="H71" s="18">
        <v>10</v>
      </c>
      <c r="I71" s="18">
        <v>10</v>
      </c>
      <c r="J71" s="18">
        <v>10</v>
      </c>
      <c r="K71" s="18">
        <v>10</v>
      </c>
      <c r="L71" s="18">
        <v>10</v>
      </c>
      <c r="M71" s="18">
        <v>10</v>
      </c>
      <c r="N71" s="18">
        <v>15</v>
      </c>
      <c r="O71" s="18">
        <v>10</v>
      </c>
      <c r="P71" s="18">
        <v>15</v>
      </c>
      <c r="Q71" s="18">
        <v>15</v>
      </c>
    </row>
    <row r="72" spans="1:17" x14ac:dyDescent="0.35">
      <c r="A72" s="16" t="s">
        <v>182</v>
      </c>
      <c r="B72" s="16" t="s">
        <v>62</v>
      </c>
      <c r="C72" s="18" t="s">
        <v>190</v>
      </c>
      <c r="D72" s="18" t="s">
        <v>190</v>
      </c>
      <c r="E72" s="18" t="s">
        <v>190</v>
      </c>
      <c r="F72" s="18" t="s">
        <v>190</v>
      </c>
      <c r="G72" s="18" t="s">
        <v>190</v>
      </c>
      <c r="H72" s="18">
        <v>40</v>
      </c>
      <c r="I72" s="18">
        <v>40</v>
      </c>
      <c r="J72" s="18">
        <v>45</v>
      </c>
      <c r="K72" s="18">
        <v>50</v>
      </c>
      <c r="L72" s="18">
        <v>50</v>
      </c>
      <c r="M72" s="18">
        <v>50</v>
      </c>
      <c r="N72" s="18">
        <v>50</v>
      </c>
      <c r="O72" s="18">
        <v>50</v>
      </c>
      <c r="P72" s="18">
        <v>45</v>
      </c>
      <c r="Q72" s="18">
        <v>50</v>
      </c>
    </row>
    <row r="73" spans="1:17" x14ac:dyDescent="0.35">
      <c r="A73" s="16" t="s">
        <v>182</v>
      </c>
      <c r="B73" s="16" t="s">
        <v>63</v>
      </c>
      <c r="C73" s="18" t="s">
        <v>190</v>
      </c>
      <c r="D73" s="18" t="s">
        <v>190</v>
      </c>
      <c r="E73" s="18" t="s">
        <v>190</v>
      </c>
      <c r="F73" s="18" t="s">
        <v>190</v>
      </c>
      <c r="G73" s="18" t="s">
        <v>190</v>
      </c>
      <c r="H73" s="18">
        <v>85</v>
      </c>
      <c r="I73" s="18">
        <v>85</v>
      </c>
      <c r="J73" s="18">
        <v>90</v>
      </c>
      <c r="K73" s="18">
        <v>100</v>
      </c>
      <c r="L73" s="18">
        <v>105</v>
      </c>
      <c r="M73" s="18">
        <v>110</v>
      </c>
      <c r="N73" s="18">
        <v>110</v>
      </c>
      <c r="O73" s="18">
        <v>110</v>
      </c>
      <c r="P73" s="18">
        <v>115</v>
      </c>
      <c r="Q73" s="18">
        <v>120</v>
      </c>
    </row>
    <row r="74" spans="1:17" x14ac:dyDescent="0.35">
      <c r="A74" s="16" t="s">
        <v>182</v>
      </c>
      <c r="B74" s="16" t="s">
        <v>64</v>
      </c>
      <c r="C74" s="18" t="s">
        <v>190</v>
      </c>
      <c r="D74" s="18" t="s">
        <v>190</v>
      </c>
      <c r="E74" s="18" t="s">
        <v>190</v>
      </c>
      <c r="F74" s="18" t="s">
        <v>190</v>
      </c>
      <c r="G74" s="18" t="s">
        <v>190</v>
      </c>
      <c r="H74" s="18">
        <v>180</v>
      </c>
      <c r="I74" s="18">
        <v>180</v>
      </c>
      <c r="J74" s="18">
        <v>185</v>
      </c>
      <c r="K74" s="18">
        <v>205</v>
      </c>
      <c r="L74" s="18">
        <v>210</v>
      </c>
      <c r="M74" s="18">
        <v>220</v>
      </c>
      <c r="N74" s="18">
        <v>225</v>
      </c>
      <c r="O74" s="18">
        <v>230</v>
      </c>
      <c r="P74" s="18">
        <v>220</v>
      </c>
      <c r="Q74" s="18">
        <v>230</v>
      </c>
    </row>
    <row r="75" spans="1:17" x14ac:dyDescent="0.35">
      <c r="A75" s="16" t="s">
        <v>182</v>
      </c>
      <c r="B75" s="16" t="s">
        <v>65</v>
      </c>
      <c r="C75" s="18" t="s">
        <v>190</v>
      </c>
      <c r="D75" s="18" t="s">
        <v>190</v>
      </c>
      <c r="E75" s="18" t="s">
        <v>190</v>
      </c>
      <c r="F75" s="18" t="s">
        <v>190</v>
      </c>
      <c r="G75" s="18" t="s">
        <v>190</v>
      </c>
      <c r="H75" s="18">
        <v>155</v>
      </c>
      <c r="I75" s="18">
        <v>170</v>
      </c>
      <c r="J75" s="18">
        <v>170</v>
      </c>
      <c r="K75" s="18">
        <v>195</v>
      </c>
      <c r="L75" s="18">
        <v>210</v>
      </c>
      <c r="M75" s="18">
        <v>205</v>
      </c>
      <c r="N75" s="18">
        <v>210</v>
      </c>
      <c r="O75" s="18">
        <v>205</v>
      </c>
      <c r="P75" s="18">
        <v>220</v>
      </c>
      <c r="Q75" s="18">
        <v>220</v>
      </c>
    </row>
    <row r="76" spans="1:17" x14ac:dyDescent="0.35">
      <c r="A76" s="16" t="s">
        <v>182</v>
      </c>
      <c r="B76" s="16" t="s">
        <v>66</v>
      </c>
      <c r="C76" s="18" t="s">
        <v>190</v>
      </c>
      <c r="D76" s="18" t="s">
        <v>190</v>
      </c>
      <c r="E76" s="18" t="s">
        <v>190</v>
      </c>
      <c r="F76" s="18" t="s">
        <v>190</v>
      </c>
      <c r="G76" s="18" t="s">
        <v>190</v>
      </c>
      <c r="H76" s="18">
        <v>10</v>
      </c>
      <c r="I76" s="18">
        <v>10</v>
      </c>
      <c r="J76" s="18">
        <v>10</v>
      </c>
      <c r="K76" s="18">
        <v>10</v>
      </c>
      <c r="L76" s="18">
        <v>10</v>
      </c>
      <c r="M76" s="18">
        <v>10</v>
      </c>
      <c r="N76" s="18">
        <v>10</v>
      </c>
      <c r="O76" s="18">
        <v>15</v>
      </c>
      <c r="P76" s="18">
        <v>15</v>
      </c>
      <c r="Q76" s="18">
        <v>15</v>
      </c>
    </row>
    <row r="77" spans="1:17" x14ac:dyDescent="0.35">
      <c r="A77" s="16" t="s">
        <v>182</v>
      </c>
      <c r="B77" s="16" t="s">
        <v>67</v>
      </c>
      <c r="C77" s="18" t="s">
        <v>190</v>
      </c>
      <c r="D77" s="18" t="s">
        <v>190</v>
      </c>
      <c r="E77" s="18" t="s">
        <v>190</v>
      </c>
      <c r="F77" s="18" t="s">
        <v>190</v>
      </c>
      <c r="G77" s="18" t="s">
        <v>190</v>
      </c>
      <c r="H77" s="18">
        <v>625</v>
      </c>
      <c r="I77" s="18">
        <v>635</v>
      </c>
      <c r="J77" s="18">
        <v>665</v>
      </c>
      <c r="K77" s="18">
        <v>755</v>
      </c>
      <c r="L77" s="18">
        <v>830</v>
      </c>
      <c r="M77" s="18">
        <v>880</v>
      </c>
      <c r="N77" s="18">
        <v>875</v>
      </c>
      <c r="O77" s="18">
        <v>895</v>
      </c>
      <c r="P77" s="18">
        <v>970</v>
      </c>
      <c r="Q77" s="18">
        <v>1035</v>
      </c>
    </row>
    <row r="78" spans="1:17" x14ac:dyDescent="0.35">
      <c r="A78" s="16" t="s">
        <v>182</v>
      </c>
      <c r="B78" s="16" t="s">
        <v>68</v>
      </c>
      <c r="C78" s="18" t="s">
        <v>190</v>
      </c>
      <c r="D78" s="18" t="s">
        <v>190</v>
      </c>
      <c r="E78" s="18" t="s">
        <v>190</v>
      </c>
      <c r="F78" s="18" t="s">
        <v>190</v>
      </c>
      <c r="G78" s="18" t="s">
        <v>190</v>
      </c>
      <c r="H78" s="18">
        <v>70</v>
      </c>
      <c r="I78" s="18">
        <v>75</v>
      </c>
      <c r="J78" s="18">
        <v>85</v>
      </c>
      <c r="K78" s="18">
        <v>80</v>
      </c>
      <c r="L78" s="18">
        <v>90</v>
      </c>
      <c r="M78" s="18">
        <v>95</v>
      </c>
      <c r="N78" s="18">
        <v>95</v>
      </c>
      <c r="O78" s="18">
        <v>100</v>
      </c>
      <c r="P78" s="18">
        <v>100</v>
      </c>
      <c r="Q78" s="18">
        <v>105</v>
      </c>
    </row>
    <row r="79" spans="1:17" x14ac:dyDescent="0.35">
      <c r="A79" s="16" t="s">
        <v>182</v>
      </c>
      <c r="B79" s="16" t="s">
        <v>69</v>
      </c>
      <c r="C79" s="18" t="s">
        <v>190</v>
      </c>
      <c r="D79" s="18" t="s">
        <v>190</v>
      </c>
      <c r="E79" s="18" t="s">
        <v>190</v>
      </c>
      <c r="F79" s="18" t="s">
        <v>190</v>
      </c>
      <c r="G79" s="18" t="s">
        <v>190</v>
      </c>
      <c r="H79" s="18">
        <v>240</v>
      </c>
      <c r="I79" s="18">
        <v>240</v>
      </c>
      <c r="J79" s="18">
        <v>245</v>
      </c>
      <c r="K79" s="18">
        <v>265</v>
      </c>
      <c r="L79" s="18">
        <v>285</v>
      </c>
      <c r="M79" s="18">
        <v>280</v>
      </c>
      <c r="N79" s="18">
        <v>280</v>
      </c>
      <c r="O79" s="18">
        <v>275</v>
      </c>
      <c r="P79" s="18">
        <v>300</v>
      </c>
      <c r="Q79" s="18">
        <v>310</v>
      </c>
    </row>
    <row r="80" spans="1:17" x14ac:dyDescent="0.35">
      <c r="A80" s="16" t="s">
        <v>182</v>
      </c>
      <c r="B80" s="16" t="s">
        <v>70</v>
      </c>
      <c r="C80" s="18" t="s">
        <v>190</v>
      </c>
      <c r="D80" s="18" t="s">
        <v>190</v>
      </c>
      <c r="E80" s="18" t="s">
        <v>190</v>
      </c>
      <c r="F80" s="18" t="s">
        <v>190</v>
      </c>
      <c r="G80" s="18" t="s">
        <v>190</v>
      </c>
      <c r="H80" s="18">
        <v>25</v>
      </c>
      <c r="I80" s="18">
        <v>25</v>
      </c>
      <c r="J80" s="18">
        <v>30</v>
      </c>
      <c r="K80" s="18">
        <v>35</v>
      </c>
      <c r="L80" s="18">
        <v>45</v>
      </c>
      <c r="M80" s="18">
        <v>50</v>
      </c>
      <c r="N80" s="18">
        <v>50</v>
      </c>
      <c r="O80" s="18">
        <v>50</v>
      </c>
      <c r="P80" s="18">
        <v>45</v>
      </c>
      <c r="Q80" s="18">
        <v>50</v>
      </c>
    </row>
    <row r="81" spans="1:17" x14ac:dyDescent="0.35">
      <c r="A81" s="16" t="s">
        <v>182</v>
      </c>
      <c r="B81" s="16" t="s">
        <v>71</v>
      </c>
      <c r="C81" s="18" t="s">
        <v>190</v>
      </c>
      <c r="D81" s="18" t="s">
        <v>190</v>
      </c>
      <c r="E81" s="18" t="s">
        <v>190</v>
      </c>
      <c r="F81" s="18" t="s">
        <v>190</v>
      </c>
      <c r="G81" s="18" t="s">
        <v>190</v>
      </c>
      <c r="H81" s="18">
        <v>15</v>
      </c>
      <c r="I81" s="18">
        <v>15</v>
      </c>
      <c r="J81" s="18">
        <v>15</v>
      </c>
      <c r="K81" s="18">
        <v>10</v>
      </c>
      <c r="L81" s="18">
        <v>15</v>
      </c>
      <c r="M81" s="18">
        <v>10</v>
      </c>
      <c r="N81" s="18">
        <v>10</v>
      </c>
      <c r="O81" s="18">
        <v>10</v>
      </c>
      <c r="P81" s="18">
        <v>15</v>
      </c>
      <c r="Q81" s="18">
        <v>20</v>
      </c>
    </row>
    <row r="82" spans="1:17" x14ac:dyDescent="0.35">
      <c r="A82" s="16" t="s">
        <v>182</v>
      </c>
      <c r="B82" s="16" t="s">
        <v>72</v>
      </c>
      <c r="C82" s="18" t="s">
        <v>190</v>
      </c>
      <c r="D82" s="18" t="s">
        <v>190</v>
      </c>
      <c r="E82" s="18" t="s">
        <v>190</v>
      </c>
      <c r="F82" s="18" t="s">
        <v>190</v>
      </c>
      <c r="G82" s="18" t="s">
        <v>190</v>
      </c>
      <c r="H82" s="18">
        <v>45</v>
      </c>
      <c r="I82" s="18">
        <v>50</v>
      </c>
      <c r="J82" s="18">
        <v>55</v>
      </c>
      <c r="K82" s="18">
        <v>65</v>
      </c>
      <c r="L82" s="18">
        <v>65</v>
      </c>
      <c r="M82" s="18">
        <v>70</v>
      </c>
      <c r="N82" s="18">
        <v>65</v>
      </c>
      <c r="O82" s="18">
        <v>70</v>
      </c>
      <c r="P82" s="18">
        <v>75</v>
      </c>
      <c r="Q82" s="18">
        <v>80</v>
      </c>
    </row>
    <row r="83" spans="1:17" x14ac:dyDescent="0.35">
      <c r="A83" s="16" t="s">
        <v>182</v>
      </c>
      <c r="B83" s="16" t="s">
        <v>73</v>
      </c>
      <c r="C83" s="18" t="s">
        <v>190</v>
      </c>
      <c r="D83" s="18" t="s">
        <v>190</v>
      </c>
      <c r="E83" s="18" t="s">
        <v>190</v>
      </c>
      <c r="F83" s="18" t="s">
        <v>190</v>
      </c>
      <c r="G83" s="18" t="s">
        <v>190</v>
      </c>
      <c r="H83" s="18">
        <v>15</v>
      </c>
      <c r="I83" s="18">
        <v>15</v>
      </c>
      <c r="J83" s="18">
        <v>15</v>
      </c>
      <c r="K83" s="18">
        <v>15</v>
      </c>
      <c r="L83" s="18">
        <v>15</v>
      </c>
      <c r="M83" s="18">
        <v>15</v>
      </c>
      <c r="N83" s="18">
        <v>15</v>
      </c>
      <c r="O83" s="18">
        <v>15</v>
      </c>
      <c r="P83" s="18">
        <v>15</v>
      </c>
      <c r="Q83" s="18">
        <v>10</v>
      </c>
    </row>
    <row r="84" spans="1:17" x14ac:dyDescent="0.35">
      <c r="A84" s="16" t="s">
        <v>182</v>
      </c>
      <c r="B84" s="16" t="s">
        <v>53</v>
      </c>
      <c r="C84" s="18" t="s">
        <v>190</v>
      </c>
      <c r="D84" s="18" t="s">
        <v>190</v>
      </c>
      <c r="E84" s="18" t="s">
        <v>190</v>
      </c>
      <c r="F84" s="18" t="s">
        <v>190</v>
      </c>
      <c r="G84" s="18" t="s">
        <v>190</v>
      </c>
      <c r="H84" s="18">
        <v>880</v>
      </c>
      <c r="I84" s="18">
        <v>880</v>
      </c>
      <c r="J84" s="18">
        <v>915</v>
      </c>
      <c r="K84" s="18">
        <v>965</v>
      </c>
      <c r="L84" s="18">
        <v>1010</v>
      </c>
      <c r="M84" s="18">
        <v>1005</v>
      </c>
      <c r="N84" s="18">
        <v>1025</v>
      </c>
      <c r="O84" s="18">
        <v>1065</v>
      </c>
      <c r="P84" s="18">
        <v>1110</v>
      </c>
      <c r="Q84" s="18">
        <v>1170</v>
      </c>
    </row>
    <row r="85" spans="1:17" x14ac:dyDescent="0.35">
      <c r="A85" s="16" t="s">
        <v>182</v>
      </c>
      <c r="B85" s="16" t="s">
        <v>74</v>
      </c>
      <c r="C85" s="18" t="s">
        <v>190</v>
      </c>
      <c r="D85" s="18" t="s">
        <v>190</v>
      </c>
      <c r="E85" s="18" t="s">
        <v>190</v>
      </c>
      <c r="F85" s="18" t="s">
        <v>190</v>
      </c>
      <c r="G85" s="18" t="s">
        <v>190</v>
      </c>
      <c r="H85" s="18">
        <v>5</v>
      </c>
      <c r="I85" s="18">
        <v>5</v>
      </c>
      <c r="J85" s="18">
        <v>5</v>
      </c>
      <c r="K85" s="18">
        <v>10</v>
      </c>
      <c r="L85" s="18">
        <v>5</v>
      </c>
      <c r="M85" s="18">
        <v>5</v>
      </c>
      <c r="N85" s="18">
        <v>5</v>
      </c>
      <c r="O85" s="18">
        <v>5</v>
      </c>
      <c r="P85" s="18">
        <v>5</v>
      </c>
      <c r="Q85" s="18">
        <v>5</v>
      </c>
    </row>
    <row r="86" spans="1:17" x14ac:dyDescent="0.35">
      <c r="A86" s="16" t="s">
        <v>182</v>
      </c>
      <c r="B86" s="16" t="s">
        <v>75</v>
      </c>
      <c r="C86" s="18" t="s">
        <v>190</v>
      </c>
      <c r="D86" s="18" t="s">
        <v>190</v>
      </c>
      <c r="E86" s="18" t="s">
        <v>190</v>
      </c>
      <c r="F86" s="18" t="s">
        <v>190</v>
      </c>
      <c r="G86" s="18" t="s">
        <v>190</v>
      </c>
      <c r="H86" s="18">
        <v>70</v>
      </c>
      <c r="I86" s="18">
        <v>70</v>
      </c>
      <c r="J86" s="18">
        <v>65</v>
      </c>
      <c r="K86" s="18">
        <v>70</v>
      </c>
      <c r="L86" s="18">
        <v>65</v>
      </c>
      <c r="M86" s="18">
        <v>65</v>
      </c>
      <c r="N86" s="18">
        <v>65</v>
      </c>
      <c r="O86" s="18">
        <v>70</v>
      </c>
      <c r="P86" s="18">
        <v>75</v>
      </c>
      <c r="Q86" s="18">
        <v>75</v>
      </c>
    </row>
    <row r="87" spans="1:17" x14ac:dyDescent="0.35">
      <c r="A87" s="16" t="s">
        <v>182</v>
      </c>
      <c r="B87" s="16" t="s">
        <v>76</v>
      </c>
      <c r="C87" s="18" t="s">
        <v>190</v>
      </c>
      <c r="D87" s="18" t="s">
        <v>190</v>
      </c>
      <c r="E87" s="18" t="s">
        <v>190</v>
      </c>
      <c r="F87" s="18" t="s">
        <v>190</v>
      </c>
      <c r="G87" s="18" t="s">
        <v>190</v>
      </c>
      <c r="H87" s="18">
        <v>20</v>
      </c>
      <c r="I87" s="18">
        <v>20</v>
      </c>
      <c r="J87" s="18">
        <v>20</v>
      </c>
      <c r="K87" s="18">
        <v>20</v>
      </c>
      <c r="L87" s="18">
        <v>25</v>
      </c>
      <c r="M87" s="18">
        <v>30</v>
      </c>
      <c r="N87" s="18">
        <v>30</v>
      </c>
      <c r="O87" s="18">
        <v>30</v>
      </c>
      <c r="P87" s="18">
        <v>30</v>
      </c>
      <c r="Q87" s="18">
        <v>30</v>
      </c>
    </row>
    <row r="88" spans="1:17" x14ac:dyDescent="0.35">
      <c r="A88" s="16" t="s">
        <v>182</v>
      </c>
      <c r="B88" s="16" t="s">
        <v>77</v>
      </c>
      <c r="C88" s="18" t="s">
        <v>190</v>
      </c>
      <c r="D88" s="18" t="s">
        <v>190</v>
      </c>
      <c r="E88" s="18" t="s">
        <v>190</v>
      </c>
      <c r="F88" s="18" t="s">
        <v>190</v>
      </c>
      <c r="G88" s="18" t="s">
        <v>190</v>
      </c>
      <c r="H88" s="18">
        <v>170</v>
      </c>
      <c r="I88" s="18">
        <v>170</v>
      </c>
      <c r="J88" s="18">
        <v>190</v>
      </c>
      <c r="K88" s="18">
        <v>205</v>
      </c>
      <c r="L88" s="18">
        <v>205</v>
      </c>
      <c r="M88" s="18">
        <v>205</v>
      </c>
      <c r="N88" s="18">
        <v>210</v>
      </c>
      <c r="O88" s="18">
        <v>210</v>
      </c>
      <c r="P88" s="18">
        <v>210</v>
      </c>
      <c r="Q88" s="18">
        <v>225</v>
      </c>
    </row>
    <row r="89" spans="1:17" x14ac:dyDescent="0.35">
      <c r="A89" s="16" t="s">
        <v>182</v>
      </c>
      <c r="B89" s="16" t="s">
        <v>78</v>
      </c>
      <c r="C89" s="18" t="s">
        <v>190</v>
      </c>
      <c r="D89" s="18" t="s">
        <v>190</v>
      </c>
      <c r="E89" s="18" t="s">
        <v>190</v>
      </c>
      <c r="F89" s="18" t="s">
        <v>190</v>
      </c>
      <c r="G89" s="18" t="s">
        <v>190</v>
      </c>
      <c r="H89" s="18">
        <v>120</v>
      </c>
      <c r="I89" s="18">
        <v>120</v>
      </c>
      <c r="J89" s="18">
        <v>120</v>
      </c>
      <c r="K89" s="18">
        <v>130</v>
      </c>
      <c r="L89" s="18">
        <v>140</v>
      </c>
      <c r="M89" s="18">
        <v>140</v>
      </c>
      <c r="N89" s="18">
        <v>140</v>
      </c>
      <c r="O89" s="18">
        <v>145</v>
      </c>
      <c r="P89" s="18">
        <v>150</v>
      </c>
      <c r="Q89" s="18">
        <v>160</v>
      </c>
    </row>
    <row r="90" spans="1:17" x14ac:dyDescent="0.35">
      <c r="A90" s="16" t="s">
        <v>182</v>
      </c>
      <c r="B90" s="16" t="s">
        <v>79</v>
      </c>
      <c r="C90" s="18" t="s">
        <v>190</v>
      </c>
      <c r="D90" s="18" t="s">
        <v>190</v>
      </c>
      <c r="E90" s="18" t="s">
        <v>190</v>
      </c>
      <c r="F90" s="18" t="s">
        <v>190</v>
      </c>
      <c r="G90" s="18" t="s">
        <v>190</v>
      </c>
      <c r="H90" s="18">
        <v>230</v>
      </c>
      <c r="I90" s="18">
        <v>220</v>
      </c>
      <c r="J90" s="18">
        <v>215</v>
      </c>
      <c r="K90" s="18">
        <v>245</v>
      </c>
      <c r="L90" s="18">
        <v>260</v>
      </c>
      <c r="M90" s="18">
        <v>265</v>
      </c>
      <c r="N90" s="18">
        <v>265</v>
      </c>
      <c r="O90" s="18">
        <v>280</v>
      </c>
      <c r="P90" s="18">
        <v>290</v>
      </c>
      <c r="Q90" s="18">
        <v>310</v>
      </c>
    </row>
    <row r="91" spans="1:17" x14ac:dyDescent="0.35">
      <c r="A91" s="16" t="s">
        <v>182</v>
      </c>
      <c r="B91" s="16" t="s">
        <v>80</v>
      </c>
      <c r="C91" s="18" t="s">
        <v>190</v>
      </c>
      <c r="D91" s="18" t="s">
        <v>190</v>
      </c>
      <c r="E91" s="18" t="s">
        <v>190</v>
      </c>
      <c r="F91" s="18" t="s">
        <v>190</v>
      </c>
      <c r="G91" s="18" t="s">
        <v>190</v>
      </c>
      <c r="H91" s="18">
        <v>10</v>
      </c>
      <c r="I91" s="18">
        <v>10</v>
      </c>
      <c r="J91" s="18">
        <v>10</v>
      </c>
      <c r="K91" s="18">
        <v>10</v>
      </c>
      <c r="L91" s="18">
        <v>10</v>
      </c>
      <c r="M91" s="18">
        <v>10</v>
      </c>
      <c r="N91" s="18">
        <v>10</v>
      </c>
      <c r="O91" s="18">
        <v>10</v>
      </c>
      <c r="P91" s="18">
        <v>10</v>
      </c>
      <c r="Q91" s="18">
        <v>5</v>
      </c>
    </row>
    <row r="92" spans="1:17" x14ac:dyDescent="0.35">
      <c r="A92" s="16" t="s">
        <v>182</v>
      </c>
      <c r="B92" s="16" t="s">
        <v>81</v>
      </c>
      <c r="C92" s="18" t="s">
        <v>190</v>
      </c>
      <c r="D92" s="18" t="s">
        <v>190</v>
      </c>
      <c r="E92" s="18" t="s">
        <v>190</v>
      </c>
      <c r="F92" s="18" t="s">
        <v>190</v>
      </c>
      <c r="G92" s="18" t="s">
        <v>190</v>
      </c>
      <c r="H92" s="18">
        <v>265</v>
      </c>
      <c r="I92" s="18">
        <v>260</v>
      </c>
      <c r="J92" s="18">
        <v>270</v>
      </c>
      <c r="K92" s="18">
        <v>310</v>
      </c>
      <c r="L92" s="18">
        <v>325</v>
      </c>
      <c r="M92" s="18">
        <v>320</v>
      </c>
      <c r="N92" s="18">
        <v>325</v>
      </c>
      <c r="O92" s="18">
        <v>325</v>
      </c>
      <c r="P92" s="18">
        <v>370</v>
      </c>
      <c r="Q92" s="18">
        <v>360</v>
      </c>
    </row>
    <row r="93" spans="1:17" x14ac:dyDescent="0.35">
      <c r="A93" s="16" t="s">
        <v>182</v>
      </c>
      <c r="B93" s="16" t="s">
        <v>82</v>
      </c>
      <c r="C93" s="18" t="s">
        <v>190</v>
      </c>
      <c r="D93" s="18" t="s">
        <v>190</v>
      </c>
      <c r="E93" s="18" t="s">
        <v>190</v>
      </c>
      <c r="F93" s="18" t="s">
        <v>190</v>
      </c>
      <c r="G93" s="18" t="s">
        <v>190</v>
      </c>
      <c r="H93" s="18">
        <v>5</v>
      </c>
      <c r="I93" s="18">
        <v>10</v>
      </c>
      <c r="J93" s="18">
        <v>10</v>
      </c>
      <c r="K93" s="18">
        <v>10</v>
      </c>
      <c r="L93" s="18">
        <v>10</v>
      </c>
      <c r="M93" s="18">
        <v>10</v>
      </c>
      <c r="N93" s="18">
        <v>10</v>
      </c>
      <c r="O93" s="18">
        <v>10</v>
      </c>
      <c r="P93" s="18">
        <v>10</v>
      </c>
      <c r="Q93" s="18">
        <v>10</v>
      </c>
    </row>
    <row r="94" spans="1:17" x14ac:dyDescent="0.35">
      <c r="A94" s="16" t="s">
        <v>182</v>
      </c>
      <c r="B94" s="16" t="s">
        <v>83</v>
      </c>
      <c r="C94" s="18" t="s">
        <v>190</v>
      </c>
      <c r="D94" s="18" t="s">
        <v>190</v>
      </c>
      <c r="E94" s="18" t="s">
        <v>190</v>
      </c>
      <c r="F94" s="18" t="s">
        <v>190</v>
      </c>
      <c r="G94" s="18" t="s">
        <v>190</v>
      </c>
      <c r="H94" s="18">
        <v>5</v>
      </c>
      <c r="I94" s="18">
        <v>5</v>
      </c>
      <c r="J94" s="18">
        <v>5</v>
      </c>
      <c r="K94" s="18">
        <v>5</v>
      </c>
      <c r="L94" s="18">
        <v>10</v>
      </c>
      <c r="M94" s="18">
        <v>10</v>
      </c>
      <c r="N94" s="18">
        <v>10</v>
      </c>
      <c r="O94" s="18">
        <v>10</v>
      </c>
      <c r="P94" s="18">
        <v>10</v>
      </c>
      <c r="Q94" s="18">
        <v>10</v>
      </c>
    </row>
    <row r="95" spans="1:17" x14ac:dyDescent="0.35">
      <c r="A95" s="16" t="s">
        <v>182</v>
      </c>
      <c r="B95" s="16" t="s">
        <v>84</v>
      </c>
      <c r="C95" s="18" t="s">
        <v>190</v>
      </c>
      <c r="D95" s="18" t="s">
        <v>190</v>
      </c>
      <c r="E95" s="18" t="s">
        <v>190</v>
      </c>
      <c r="F95" s="18" t="s">
        <v>190</v>
      </c>
      <c r="G95" s="18" t="s">
        <v>190</v>
      </c>
      <c r="H95" s="18">
        <v>25</v>
      </c>
      <c r="I95" s="18">
        <v>20</v>
      </c>
      <c r="J95" s="18">
        <v>25</v>
      </c>
      <c r="K95" s="18">
        <v>30</v>
      </c>
      <c r="L95" s="18">
        <v>35</v>
      </c>
      <c r="M95" s="18">
        <v>35</v>
      </c>
      <c r="N95" s="18">
        <v>40</v>
      </c>
      <c r="O95" s="18">
        <v>40</v>
      </c>
      <c r="P95" s="18">
        <v>40</v>
      </c>
      <c r="Q95" s="18">
        <v>40</v>
      </c>
    </row>
    <row r="96" spans="1:17" x14ac:dyDescent="0.35">
      <c r="A96" s="16" t="s">
        <v>182</v>
      </c>
      <c r="B96" s="16" t="s">
        <v>15</v>
      </c>
      <c r="C96" s="18" t="s">
        <v>190</v>
      </c>
      <c r="D96" s="18" t="s">
        <v>190</v>
      </c>
      <c r="E96" s="18" t="s">
        <v>190</v>
      </c>
      <c r="F96" s="18" t="s">
        <v>190</v>
      </c>
      <c r="G96" s="18" t="s">
        <v>190</v>
      </c>
      <c r="H96" s="18">
        <v>20</v>
      </c>
      <c r="I96" s="18">
        <v>20</v>
      </c>
      <c r="J96" s="18">
        <v>20</v>
      </c>
      <c r="K96" s="18">
        <v>20</v>
      </c>
      <c r="L96" s="18">
        <v>25</v>
      </c>
      <c r="M96" s="18">
        <v>25</v>
      </c>
      <c r="N96" s="18">
        <v>25</v>
      </c>
      <c r="O96" s="18">
        <v>25</v>
      </c>
      <c r="P96" s="18">
        <v>25</v>
      </c>
      <c r="Q96" s="18">
        <v>25</v>
      </c>
    </row>
    <row r="97" spans="1:17" x14ac:dyDescent="0.35">
      <c r="A97" s="16" t="s">
        <v>182</v>
      </c>
      <c r="B97" s="16" t="s">
        <v>85</v>
      </c>
      <c r="C97" s="18" t="s">
        <v>190</v>
      </c>
      <c r="D97" s="18" t="s">
        <v>190</v>
      </c>
      <c r="E97" s="18" t="s">
        <v>190</v>
      </c>
      <c r="F97" s="18" t="s">
        <v>190</v>
      </c>
      <c r="G97" s="18" t="s">
        <v>190</v>
      </c>
      <c r="H97" s="18">
        <v>115</v>
      </c>
      <c r="I97" s="18">
        <v>125</v>
      </c>
      <c r="J97" s="18">
        <v>130</v>
      </c>
      <c r="K97" s="18">
        <v>155</v>
      </c>
      <c r="L97" s="18">
        <v>165</v>
      </c>
      <c r="M97" s="18">
        <v>175</v>
      </c>
      <c r="N97" s="18">
        <v>185</v>
      </c>
      <c r="O97" s="18">
        <v>180</v>
      </c>
      <c r="P97" s="18">
        <v>190</v>
      </c>
      <c r="Q97" s="18">
        <v>185</v>
      </c>
    </row>
    <row r="98" spans="1:17" x14ac:dyDescent="0.35">
      <c r="A98" s="16" t="s">
        <v>182</v>
      </c>
      <c r="B98" s="16" t="s">
        <v>86</v>
      </c>
      <c r="C98" s="18" t="s">
        <v>190</v>
      </c>
      <c r="D98" s="18" t="s">
        <v>190</v>
      </c>
      <c r="E98" s="18" t="s">
        <v>190</v>
      </c>
      <c r="F98" s="18" t="s">
        <v>190</v>
      </c>
      <c r="G98" s="18" t="s">
        <v>190</v>
      </c>
      <c r="H98" s="18">
        <v>35</v>
      </c>
      <c r="I98" s="18">
        <v>35</v>
      </c>
      <c r="J98" s="18">
        <v>40</v>
      </c>
      <c r="K98" s="18">
        <v>40</v>
      </c>
      <c r="L98" s="18">
        <v>50</v>
      </c>
      <c r="M98" s="18">
        <v>50</v>
      </c>
      <c r="N98" s="18">
        <v>45</v>
      </c>
      <c r="O98" s="18">
        <v>45</v>
      </c>
      <c r="P98" s="18">
        <v>45</v>
      </c>
      <c r="Q98" s="18">
        <v>50</v>
      </c>
    </row>
    <row r="99" spans="1:17" x14ac:dyDescent="0.35">
      <c r="A99" s="16" t="s">
        <v>182</v>
      </c>
      <c r="B99" s="16" t="s">
        <v>87</v>
      </c>
      <c r="C99" s="18" t="s">
        <v>190</v>
      </c>
      <c r="D99" s="18" t="s">
        <v>190</v>
      </c>
      <c r="E99" s="18" t="s">
        <v>190</v>
      </c>
      <c r="F99" s="18" t="s">
        <v>190</v>
      </c>
      <c r="G99" s="18" t="s">
        <v>190</v>
      </c>
      <c r="H99" s="18">
        <v>10</v>
      </c>
      <c r="I99" s="18">
        <v>10</v>
      </c>
      <c r="J99" s="18">
        <v>10</v>
      </c>
      <c r="K99" s="18">
        <v>10</v>
      </c>
      <c r="L99" s="18">
        <v>15</v>
      </c>
      <c r="M99" s="18">
        <v>15</v>
      </c>
      <c r="N99" s="18">
        <v>15</v>
      </c>
      <c r="O99" s="18">
        <v>10</v>
      </c>
      <c r="P99" s="18">
        <v>15</v>
      </c>
      <c r="Q99" s="18">
        <v>15</v>
      </c>
    </row>
    <row r="100" spans="1:17" x14ac:dyDescent="0.35">
      <c r="A100" s="16" t="s">
        <v>182</v>
      </c>
      <c r="B100" s="16" t="s">
        <v>88</v>
      </c>
      <c r="C100" s="18" t="s">
        <v>190</v>
      </c>
      <c r="D100" s="18" t="s">
        <v>190</v>
      </c>
      <c r="E100" s="18" t="s">
        <v>190</v>
      </c>
      <c r="F100" s="18" t="s">
        <v>190</v>
      </c>
      <c r="G100" s="18" t="s">
        <v>190</v>
      </c>
      <c r="H100" s="18">
        <v>10</v>
      </c>
      <c r="I100" s="18">
        <v>10</v>
      </c>
      <c r="J100" s="18">
        <v>10</v>
      </c>
      <c r="K100" s="18">
        <v>10</v>
      </c>
      <c r="L100" s="18">
        <v>10</v>
      </c>
      <c r="M100" s="18">
        <v>10</v>
      </c>
      <c r="N100" s="18">
        <v>10</v>
      </c>
      <c r="O100" s="18">
        <v>10</v>
      </c>
      <c r="P100" s="18">
        <v>10</v>
      </c>
      <c r="Q100" s="18">
        <v>10</v>
      </c>
    </row>
    <row r="101" spans="1:17" x14ac:dyDescent="0.35">
      <c r="A101" s="16" t="s">
        <v>182</v>
      </c>
      <c r="B101" s="16" t="s">
        <v>18</v>
      </c>
      <c r="C101" s="18" t="s">
        <v>190</v>
      </c>
      <c r="D101" s="18" t="s">
        <v>190</v>
      </c>
      <c r="E101" s="18" t="s">
        <v>190</v>
      </c>
      <c r="F101" s="18" t="s">
        <v>190</v>
      </c>
      <c r="G101" s="18" t="s">
        <v>190</v>
      </c>
      <c r="H101" s="18">
        <v>25</v>
      </c>
      <c r="I101" s="18">
        <v>25</v>
      </c>
      <c r="J101" s="18">
        <v>25</v>
      </c>
      <c r="K101" s="18">
        <v>25</v>
      </c>
      <c r="L101" s="18">
        <v>25</v>
      </c>
      <c r="M101" s="18">
        <v>35</v>
      </c>
      <c r="N101" s="18">
        <v>35</v>
      </c>
      <c r="O101" s="18">
        <v>35</v>
      </c>
      <c r="P101" s="18">
        <v>30</v>
      </c>
      <c r="Q101" s="18">
        <v>30</v>
      </c>
    </row>
    <row r="102" spans="1:17" x14ac:dyDescent="0.35">
      <c r="A102" s="16" t="s">
        <v>182</v>
      </c>
      <c r="B102" s="16" t="s">
        <v>89</v>
      </c>
      <c r="C102" s="18" t="s">
        <v>190</v>
      </c>
      <c r="D102" s="18" t="s">
        <v>190</v>
      </c>
      <c r="E102" s="18" t="s">
        <v>190</v>
      </c>
      <c r="F102" s="18" t="s">
        <v>190</v>
      </c>
      <c r="G102" s="18" t="s">
        <v>190</v>
      </c>
      <c r="H102" s="18">
        <v>40</v>
      </c>
      <c r="I102" s="18">
        <v>40</v>
      </c>
      <c r="J102" s="18">
        <v>45</v>
      </c>
      <c r="K102" s="18">
        <v>55</v>
      </c>
      <c r="L102" s="18">
        <v>55</v>
      </c>
      <c r="M102" s="18">
        <v>55</v>
      </c>
      <c r="N102" s="18">
        <v>55</v>
      </c>
      <c r="O102" s="18">
        <v>55</v>
      </c>
      <c r="P102" s="18">
        <v>60</v>
      </c>
      <c r="Q102" s="18">
        <v>60</v>
      </c>
    </row>
    <row r="103" spans="1:17" x14ac:dyDescent="0.35">
      <c r="A103" s="16" t="s">
        <v>182</v>
      </c>
      <c r="B103" s="16" t="s">
        <v>90</v>
      </c>
      <c r="C103" s="18" t="s">
        <v>190</v>
      </c>
      <c r="D103" s="18" t="s">
        <v>190</v>
      </c>
      <c r="E103" s="18" t="s">
        <v>190</v>
      </c>
      <c r="F103" s="18" t="s">
        <v>190</v>
      </c>
      <c r="G103" s="18" t="s">
        <v>190</v>
      </c>
      <c r="H103" s="18">
        <v>25</v>
      </c>
      <c r="I103" s="18">
        <v>25</v>
      </c>
      <c r="J103" s="18">
        <v>25</v>
      </c>
      <c r="K103" s="18">
        <v>25</v>
      </c>
      <c r="L103" s="18">
        <v>30</v>
      </c>
      <c r="M103" s="18">
        <v>30</v>
      </c>
      <c r="N103" s="18">
        <v>30</v>
      </c>
      <c r="O103" s="18">
        <v>30</v>
      </c>
      <c r="P103" s="18">
        <v>30</v>
      </c>
      <c r="Q103" s="18">
        <v>25</v>
      </c>
    </row>
    <row r="104" spans="1:17" x14ac:dyDescent="0.35">
      <c r="A104" s="16" t="s">
        <v>182</v>
      </c>
      <c r="B104" s="16" t="s">
        <v>91</v>
      </c>
      <c r="C104" s="18" t="s">
        <v>190</v>
      </c>
      <c r="D104" s="18" t="s">
        <v>190</v>
      </c>
      <c r="E104" s="18" t="s">
        <v>190</v>
      </c>
      <c r="F104" s="18" t="s">
        <v>190</v>
      </c>
      <c r="G104" s="18" t="s">
        <v>190</v>
      </c>
      <c r="H104" s="18">
        <v>20</v>
      </c>
      <c r="I104" s="18">
        <v>20</v>
      </c>
      <c r="J104" s="18">
        <v>25</v>
      </c>
      <c r="K104" s="18">
        <v>20</v>
      </c>
      <c r="L104" s="18">
        <v>25</v>
      </c>
      <c r="M104" s="18">
        <v>20</v>
      </c>
      <c r="N104" s="18">
        <v>20</v>
      </c>
      <c r="O104" s="18">
        <v>20</v>
      </c>
      <c r="P104" s="18">
        <v>20</v>
      </c>
      <c r="Q104" s="18">
        <v>20</v>
      </c>
    </row>
    <row r="105" spans="1:17" x14ac:dyDescent="0.35">
      <c r="A105" s="16" t="s">
        <v>182</v>
      </c>
      <c r="B105" s="16" t="s">
        <v>92</v>
      </c>
      <c r="C105" s="18" t="s">
        <v>190</v>
      </c>
      <c r="D105" s="18" t="s">
        <v>190</v>
      </c>
      <c r="E105" s="18" t="s">
        <v>190</v>
      </c>
      <c r="F105" s="18" t="s">
        <v>190</v>
      </c>
      <c r="G105" s="18" t="s">
        <v>190</v>
      </c>
      <c r="H105" s="18">
        <v>15</v>
      </c>
      <c r="I105" s="18">
        <v>20</v>
      </c>
      <c r="J105" s="18">
        <v>20</v>
      </c>
      <c r="K105" s="18">
        <v>25</v>
      </c>
      <c r="L105" s="18">
        <v>20</v>
      </c>
      <c r="M105" s="18">
        <v>20</v>
      </c>
      <c r="N105" s="18">
        <v>25</v>
      </c>
      <c r="O105" s="18">
        <v>20</v>
      </c>
      <c r="P105" s="18">
        <v>25</v>
      </c>
      <c r="Q105" s="18">
        <v>20</v>
      </c>
    </row>
    <row r="106" spans="1:17" x14ac:dyDescent="0.35">
      <c r="A106" s="16" t="s">
        <v>182</v>
      </c>
      <c r="B106" s="16" t="s">
        <v>93</v>
      </c>
      <c r="C106" s="18" t="s">
        <v>190</v>
      </c>
      <c r="D106" s="18" t="s">
        <v>190</v>
      </c>
      <c r="E106" s="18" t="s">
        <v>190</v>
      </c>
      <c r="F106" s="18" t="s">
        <v>190</v>
      </c>
      <c r="G106" s="18" t="s">
        <v>190</v>
      </c>
      <c r="H106" s="18">
        <v>10</v>
      </c>
      <c r="I106" s="18">
        <v>10</v>
      </c>
      <c r="J106" s="18">
        <v>10</v>
      </c>
      <c r="K106" s="18">
        <v>10</v>
      </c>
      <c r="L106" s="18">
        <v>10</v>
      </c>
      <c r="M106" s="18">
        <v>10</v>
      </c>
      <c r="N106" s="18">
        <v>5</v>
      </c>
      <c r="O106" s="18">
        <v>5</v>
      </c>
      <c r="P106" s="18">
        <v>10</v>
      </c>
      <c r="Q106" s="18">
        <v>15</v>
      </c>
    </row>
    <row r="107" spans="1:17" x14ac:dyDescent="0.35">
      <c r="A107" s="16" t="s">
        <v>182</v>
      </c>
      <c r="B107" s="16" t="s">
        <v>94</v>
      </c>
      <c r="C107" s="18" t="s">
        <v>190</v>
      </c>
      <c r="D107" s="18" t="s">
        <v>190</v>
      </c>
      <c r="E107" s="18" t="s">
        <v>190</v>
      </c>
      <c r="F107" s="18" t="s">
        <v>190</v>
      </c>
      <c r="G107" s="18" t="s">
        <v>190</v>
      </c>
      <c r="H107" s="18">
        <v>15</v>
      </c>
      <c r="I107" s="18">
        <v>20</v>
      </c>
      <c r="J107" s="18">
        <v>15</v>
      </c>
      <c r="K107" s="18">
        <v>20</v>
      </c>
      <c r="L107" s="18">
        <v>20</v>
      </c>
      <c r="M107" s="18">
        <v>20</v>
      </c>
      <c r="N107" s="18">
        <v>25</v>
      </c>
      <c r="O107" s="18">
        <v>20</v>
      </c>
      <c r="P107" s="18">
        <v>20</v>
      </c>
      <c r="Q107" s="18">
        <v>25</v>
      </c>
    </row>
    <row r="108" spans="1:17" x14ac:dyDescent="0.35">
      <c r="A108" s="16" t="s">
        <v>182</v>
      </c>
      <c r="B108" s="16" t="s">
        <v>95</v>
      </c>
      <c r="C108" s="18" t="s">
        <v>190</v>
      </c>
      <c r="D108" s="18" t="s">
        <v>190</v>
      </c>
      <c r="E108" s="18" t="s">
        <v>190</v>
      </c>
      <c r="F108" s="18" t="s">
        <v>190</v>
      </c>
      <c r="G108" s="18" t="s">
        <v>190</v>
      </c>
      <c r="H108" s="18">
        <v>15</v>
      </c>
      <c r="I108" s="18">
        <v>15</v>
      </c>
      <c r="J108" s="18">
        <v>20</v>
      </c>
      <c r="K108" s="18">
        <v>15</v>
      </c>
      <c r="L108" s="18">
        <v>15</v>
      </c>
      <c r="M108" s="18">
        <v>20</v>
      </c>
      <c r="N108" s="18">
        <v>20</v>
      </c>
      <c r="O108" s="18">
        <v>15</v>
      </c>
      <c r="P108" s="18">
        <v>15</v>
      </c>
      <c r="Q108" s="18">
        <v>15</v>
      </c>
    </row>
    <row r="109" spans="1:17" ht="27" customHeight="1" x14ac:dyDescent="0.35">
      <c r="A109" s="17" t="s">
        <v>183</v>
      </c>
      <c r="B109" s="9" t="s">
        <v>112</v>
      </c>
      <c r="C109" s="18" t="s">
        <v>190</v>
      </c>
      <c r="D109" s="18" t="s">
        <v>190</v>
      </c>
      <c r="E109" s="18" t="s">
        <v>190</v>
      </c>
      <c r="F109" s="18" t="s">
        <v>190</v>
      </c>
      <c r="G109" s="18" t="s">
        <v>190</v>
      </c>
      <c r="H109" s="18">
        <v>45</v>
      </c>
      <c r="I109" s="18">
        <v>40</v>
      </c>
      <c r="J109" s="18">
        <v>40</v>
      </c>
      <c r="K109" s="18">
        <v>50</v>
      </c>
      <c r="L109" s="18">
        <v>55</v>
      </c>
      <c r="M109" s="18">
        <v>60</v>
      </c>
      <c r="N109" s="18">
        <v>65</v>
      </c>
      <c r="O109" s="18">
        <v>65</v>
      </c>
      <c r="P109" s="18">
        <v>65</v>
      </c>
      <c r="Q109" s="18">
        <v>70</v>
      </c>
    </row>
    <row r="110" spans="1:17" x14ac:dyDescent="0.35">
      <c r="A110" s="16" t="s">
        <v>183</v>
      </c>
      <c r="B110" s="9" t="s">
        <v>113</v>
      </c>
      <c r="C110" s="18" t="s">
        <v>190</v>
      </c>
      <c r="D110" s="18" t="s">
        <v>190</v>
      </c>
      <c r="E110" s="18" t="s">
        <v>190</v>
      </c>
      <c r="F110" s="18" t="s">
        <v>190</v>
      </c>
      <c r="G110" s="18" t="s">
        <v>190</v>
      </c>
      <c r="H110" s="18">
        <v>30</v>
      </c>
      <c r="I110" s="18">
        <v>35</v>
      </c>
      <c r="J110" s="18">
        <v>40</v>
      </c>
      <c r="K110" s="18">
        <v>40</v>
      </c>
      <c r="L110" s="18">
        <v>40</v>
      </c>
      <c r="M110" s="18">
        <v>40</v>
      </c>
      <c r="N110" s="18">
        <v>40</v>
      </c>
      <c r="O110" s="18">
        <v>40</v>
      </c>
      <c r="P110" s="18">
        <v>40</v>
      </c>
      <c r="Q110" s="18">
        <v>35</v>
      </c>
    </row>
    <row r="111" spans="1:17" x14ac:dyDescent="0.35">
      <c r="A111" s="16" t="s">
        <v>183</v>
      </c>
      <c r="B111" s="9" t="s">
        <v>114</v>
      </c>
      <c r="C111" s="18" t="s">
        <v>190</v>
      </c>
      <c r="D111" s="18" t="s">
        <v>190</v>
      </c>
      <c r="E111" s="18" t="s">
        <v>190</v>
      </c>
      <c r="F111" s="18" t="s">
        <v>190</v>
      </c>
      <c r="G111" s="18" t="s">
        <v>190</v>
      </c>
      <c r="H111" s="18">
        <v>195</v>
      </c>
      <c r="I111" s="18">
        <v>195</v>
      </c>
      <c r="J111" s="18">
        <v>215</v>
      </c>
      <c r="K111" s="18">
        <v>240</v>
      </c>
      <c r="L111" s="18">
        <v>245</v>
      </c>
      <c r="M111" s="18">
        <v>245</v>
      </c>
      <c r="N111" s="18">
        <v>250</v>
      </c>
      <c r="O111" s="18">
        <v>255</v>
      </c>
      <c r="P111" s="18">
        <v>255</v>
      </c>
      <c r="Q111" s="18">
        <v>270</v>
      </c>
    </row>
    <row r="112" spans="1:17" x14ac:dyDescent="0.35">
      <c r="A112" s="16" t="s">
        <v>183</v>
      </c>
      <c r="B112" s="9" t="s">
        <v>115</v>
      </c>
      <c r="C112" s="18" t="s">
        <v>190</v>
      </c>
      <c r="D112" s="18" t="s">
        <v>190</v>
      </c>
      <c r="E112" s="18" t="s">
        <v>190</v>
      </c>
      <c r="F112" s="18" t="s">
        <v>190</v>
      </c>
      <c r="G112" s="18" t="s">
        <v>190</v>
      </c>
      <c r="H112" s="18">
        <v>35</v>
      </c>
      <c r="I112" s="18">
        <v>35</v>
      </c>
      <c r="J112" s="18">
        <v>35</v>
      </c>
      <c r="K112" s="18">
        <v>45</v>
      </c>
      <c r="L112" s="18">
        <v>55</v>
      </c>
      <c r="M112" s="18">
        <v>60</v>
      </c>
      <c r="N112" s="18">
        <v>60</v>
      </c>
      <c r="O112" s="18">
        <v>60</v>
      </c>
      <c r="P112" s="18">
        <v>55</v>
      </c>
      <c r="Q112" s="18">
        <v>65</v>
      </c>
    </row>
    <row r="113" spans="1:17" x14ac:dyDescent="0.35">
      <c r="A113" s="16" t="s">
        <v>183</v>
      </c>
      <c r="B113" s="9" t="s">
        <v>13</v>
      </c>
      <c r="C113" s="18" t="s">
        <v>190</v>
      </c>
      <c r="D113" s="18" t="s">
        <v>190</v>
      </c>
      <c r="E113" s="18" t="s">
        <v>190</v>
      </c>
      <c r="F113" s="18" t="s">
        <v>190</v>
      </c>
      <c r="G113" s="18" t="s">
        <v>190</v>
      </c>
      <c r="H113" s="18">
        <v>70</v>
      </c>
      <c r="I113" s="18">
        <v>70</v>
      </c>
      <c r="J113" s="18">
        <v>80</v>
      </c>
      <c r="K113" s="18">
        <v>80</v>
      </c>
      <c r="L113" s="18">
        <v>85</v>
      </c>
      <c r="M113" s="18">
        <v>90</v>
      </c>
      <c r="N113" s="18">
        <v>90</v>
      </c>
      <c r="O113" s="18">
        <v>95</v>
      </c>
      <c r="P113" s="18">
        <v>95</v>
      </c>
      <c r="Q113" s="18">
        <v>95</v>
      </c>
    </row>
    <row r="114" spans="1:17" x14ac:dyDescent="0.35">
      <c r="A114" s="16" t="s">
        <v>183</v>
      </c>
      <c r="B114" s="9" t="s">
        <v>116</v>
      </c>
      <c r="C114" s="18" t="s">
        <v>190</v>
      </c>
      <c r="D114" s="18" t="s">
        <v>190</v>
      </c>
      <c r="E114" s="18" t="s">
        <v>190</v>
      </c>
      <c r="F114" s="18" t="s">
        <v>190</v>
      </c>
      <c r="G114" s="18" t="s">
        <v>190</v>
      </c>
      <c r="H114" s="18">
        <v>20</v>
      </c>
      <c r="I114" s="18">
        <v>20</v>
      </c>
      <c r="J114" s="18">
        <v>20</v>
      </c>
      <c r="K114" s="18">
        <v>20</v>
      </c>
      <c r="L114" s="18">
        <v>25</v>
      </c>
      <c r="M114" s="18">
        <v>25</v>
      </c>
      <c r="N114" s="18">
        <v>25</v>
      </c>
      <c r="O114" s="18">
        <v>25</v>
      </c>
      <c r="P114" s="18">
        <v>25</v>
      </c>
      <c r="Q114" s="18">
        <v>25</v>
      </c>
    </row>
    <row r="115" spans="1:17" x14ac:dyDescent="0.35">
      <c r="A115" s="16" t="s">
        <v>183</v>
      </c>
      <c r="B115" s="9" t="s">
        <v>117</v>
      </c>
      <c r="C115" s="18" t="s">
        <v>190</v>
      </c>
      <c r="D115" s="18" t="s">
        <v>190</v>
      </c>
      <c r="E115" s="18" t="s">
        <v>190</v>
      </c>
      <c r="F115" s="18" t="s">
        <v>190</v>
      </c>
      <c r="G115" s="18" t="s">
        <v>190</v>
      </c>
      <c r="H115" s="18">
        <v>15</v>
      </c>
      <c r="I115" s="18">
        <v>20</v>
      </c>
      <c r="J115" s="18">
        <v>15</v>
      </c>
      <c r="K115" s="18">
        <v>20</v>
      </c>
      <c r="L115" s="18">
        <v>20</v>
      </c>
      <c r="M115" s="18">
        <v>20</v>
      </c>
      <c r="N115" s="18">
        <v>25</v>
      </c>
      <c r="O115" s="18">
        <v>20</v>
      </c>
      <c r="P115" s="18">
        <v>20</v>
      </c>
      <c r="Q115" s="18">
        <v>25</v>
      </c>
    </row>
    <row r="116" spans="1:17" x14ac:dyDescent="0.35">
      <c r="A116" s="16" t="s">
        <v>183</v>
      </c>
      <c r="B116" s="9" t="s">
        <v>118</v>
      </c>
      <c r="C116" s="18" t="s">
        <v>190</v>
      </c>
      <c r="D116" s="18" t="s">
        <v>190</v>
      </c>
      <c r="E116" s="18" t="s">
        <v>190</v>
      </c>
      <c r="F116" s="18" t="s">
        <v>190</v>
      </c>
      <c r="G116" s="18" t="s">
        <v>190</v>
      </c>
      <c r="H116" s="18">
        <v>25</v>
      </c>
      <c r="I116" s="18">
        <v>25</v>
      </c>
      <c r="J116" s="18">
        <v>25</v>
      </c>
      <c r="K116" s="18">
        <v>25</v>
      </c>
      <c r="L116" s="18">
        <v>25</v>
      </c>
      <c r="M116" s="18">
        <v>35</v>
      </c>
      <c r="N116" s="18">
        <v>35</v>
      </c>
      <c r="O116" s="18">
        <v>35</v>
      </c>
      <c r="P116" s="18">
        <v>30</v>
      </c>
      <c r="Q116" s="18">
        <v>30</v>
      </c>
    </row>
    <row r="117" spans="1:17" x14ac:dyDescent="0.35">
      <c r="A117" s="16" t="s">
        <v>183</v>
      </c>
      <c r="B117" s="9" t="s">
        <v>184</v>
      </c>
      <c r="C117" s="18" t="s">
        <v>190</v>
      </c>
      <c r="D117" s="18" t="s">
        <v>190</v>
      </c>
      <c r="E117" s="18" t="s">
        <v>190</v>
      </c>
      <c r="F117" s="18" t="s">
        <v>190</v>
      </c>
      <c r="G117" s="18" t="s">
        <v>190</v>
      </c>
      <c r="H117" s="18">
        <v>285</v>
      </c>
      <c r="I117" s="18">
        <v>285</v>
      </c>
      <c r="J117" s="18">
        <v>300</v>
      </c>
      <c r="K117" s="18">
        <v>340</v>
      </c>
      <c r="L117" s="18">
        <v>355</v>
      </c>
      <c r="M117" s="18">
        <v>370</v>
      </c>
      <c r="N117" s="18">
        <v>375</v>
      </c>
      <c r="O117" s="18">
        <v>385</v>
      </c>
      <c r="P117" s="18">
        <v>390</v>
      </c>
      <c r="Q117" s="18">
        <v>415</v>
      </c>
    </row>
    <row r="118" spans="1:17" ht="28.5" customHeight="1" x14ac:dyDescent="0.35">
      <c r="A118" s="17" t="s">
        <v>185</v>
      </c>
      <c r="B118" s="17" t="s">
        <v>111</v>
      </c>
      <c r="C118" s="18" t="s">
        <v>190</v>
      </c>
      <c r="D118" s="18" t="s">
        <v>190</v>
      </c>
      <c r="E118" s="18" t="s">
        <v>190</v>
      </c>
      <c r="F118" s="18" t="s">
        <v>190</v>
      </c>
      <c r="G118" s="18" t="s">
        <v>190</v>
      </c>
      <c r="H118" s="18">
        <v>35</v>
      </c>
      <c r="I118" s="18">
        <v>40</v>
      </c>
      <c r="J118" s="18">
        <v>35</v>
      </c>
      <c r="K118" s="18">
        <v>45</v>
      </c>
      <c r="L118" s="18">
        <v>50</v>
      </c>
      <c r="M118" s="18">
        <v>45</v>
      </c>
      <c r="N118" s="18">
        <v>45</v>
      </c>
      <c r="O118" s="18">
        <v>55</v>
      </c>
      <c r="P118" s="18">
        <v>55</v>
      </c>
      <c r="Q118" s="18">
        <v>60</v>
      </c>
    </row>
    <row r="119" spans="1:17" x14ac:dyDescent="0.35">
      <c r="A119" s="17" t="s">
        <v>185</v>
      </c>
      <c r="B119" s="9" t="s">
        <v>186</v>
      </c>
      <c r="C119" s="18" t="s">
        <v>190</v>
      </c>
      <c r="D119" s="18" t="s">
        <v>190</v>
      </c>
      <c r="E119" s="18" t="s">
        <v>190</v>
      </c>
      <c r="F119" s="18" t="s">
        <v>190</v>
      </c>
      <c r="G119" s="18" t="s">
        <v>190</v>
      </c>
      <c r="H119" s="18">
        <v>595</v>
      </c>
      <c r="I119" s="18">
        <v>595</v>
      </c>
      <c r="J119" s="18">
        <v>620</v>
      </c>
      <c r="K119" s="18">
        <v>650</v>
      </c>
      <c r="L119" s="18">
        <v>685</v>
      </c>
      <c r="M119" s="18">
        <v>675</v>
      </c>
      <c r="N119" s="18">
        <v>700</v>
      </c>
      <c r="O119" s="18">
        <v>715</v>
      </c>
      <c r="P119" s="18">
        <v>740</v>
      </c>
      <c r="Q119" s="18">
        <v>775</v>
      </c>
    </row>
    <row r="120" spans="1:17" x14ac:dyDescent="0.35">
      <c r="A120" s="17" t="s">
        <v>185</v>
      </c>
      <c r="B120" s="9" t="s">
        <v>151</v>
      </c>
      <c r="C120" s="18" t="s">
        <v>190</v>
      </c>
      <c r="D120" s="18" t="s">
        <v>190</v>
      </c>
      <c r="E120" s="18" t="s">
        <v>190</v>
      </c>
      <c r="F120" s="18" t="s">
        <v>190</v>
      </c>
      <c r="G120" s="18" t="s">
        <v>190</v>
      </c>
      <c r="H120" s="18">
        <v>765</v>
      </c>
      <c r="I120" s="18">
        <v>755</v>
      </c>
      <c r="J120" s="18">
        <v>775</v>
      </c>
      <c r="K120" s="18">
        <v>825</v>
      </c>
      <c r="L120" s="18">
        <v>875</v>
      </c>
      <c r="M120" s="18">
        <v>880</v>
      </c>
      <c r="N120" s="18">
        <v>895</v>
      </c>
      <c r="O120" s="18">
        <v>915</v>
      </c>
      <c r="P120" s="18">
        <v>970</v>
      </c>
      <c r="Q120" s="18">
        <v>1020</v>
      </c>
    </row>
    <row r="121" spans="1:17" ht="28.5" customHeight="1" x14ac:dyDescent="0.35">
      <c r="A121" s="91" t="s">
        <v>272</v>
      </c>
      <c r="B121" s="92" t="s">
        <v>273</v>
      </c>
      <c r="C121" s="61" t="s">
        <v>190</v>
      </c>
      <c r="D121" s="61" t="s">
        <v>190</v>
      </c>
      <c r="E121" s="61" t="s">
        <v>190</v>
      </c>
      <c r="F121" s="61" t="s">
        <v>190</v>
      </c>
      <c r="G121" s="61" t="s">
        <v>190</v>
      </c>
      <c r="H121" s="61">
        <v>5</v>
      </c>
      <c r="I121" s="61">
        <v>10</v>
      </c>
      <c r="J121" s="61">
        <v>10</v>
      </c>
      <c r="K121" s="61">
        <v>10</v>
      </c>
      <c r="L121" s="61">
        <v>10</v>
      </c>
      <c r="M121" s="61">
        <v>10</v>
      </c>
      <c r="N121" s="18">
        <v>10</v>
      </c>
      <c r="O121" s="18">
        <v>10</v>
      </c>
      <c r="P121" s="18">
        <v>10</v>
      </c>
      <c r="Q121" s="18">
        <v>10</v>
      </c>
    </row>
    <row r="122" spans="1:17" x14ac:dyDescent="0.35">
      <c r="A122" s="91" t="s">
        <v>272</v>
      </c>
      <c r="B122" s="92" t="s">
        <v>274</v>
      </c>
      <c r="C122" s="61" t="s">
        <v>190</v>
      </c>
      <c r="D122" s="61" t="s">
        <v>190</v>
      </c>
      <c r="E122" s="61" t="s">
        <v>190</v>
      </c>
      <c r="F122" s="61" t="s">
        <v>190</v>
      </c>
      <c r="G122" s="61" t="s">
        <v>190</v>
      </c>
      <c r="H122" s="61">
        <v>10</v>
      </c>
      <c r="I122" s="61">
        <v>5</v>
      </c>
      <c r="J122" s="61">
        <v>10</v>
      </c>
      <c r="K122" s="61">
        <v>10</v>
      </c>
      <c r="L122" s="61">
        <v>10</v>
      </c>
      <c r="M122" s="61">
        <v>10</v>
      </c>
      <c r="N122" s="18">
        <v>10</v>
      </c>
      <c r="O122" s="18">
        <v>10</v>
      </c>
      <c r="P122" s="18">
        <v>10</v>
      </c>
      <c r="Q122" s="18">
        <v>10</v>
      </c>
    </row>
    <row r="123" spans="1:17" x14ac:dyDescent="0.35">
      <c r="A123" s="91" t="s">
        <v>272</v>
      </c>
      <c r="B123" s="92" t="s">
        <v>275</v>
      </c>
      <c r="C123" s="61" t="s">
        <v>190</v>
      </c>
      <c r="D123" s="61" t="s">
        <v>190</v>
      </c>
      <c r="E123" s="61" t="s">
        <v>190</v>
      </c>
      <c r="F123" s="61" t="s">
        <v>190</v>
      </c>
      <c r="G123" s="61" t="s">
        <v>190</v>
      </c>
      <c r="H123" s="61">
        <v>10</v>
      </c>
      <c r="I123" s="61">
        <v>10</v>
      </c>
      <c r="J123" s="61">
        <v>10</v>
      </c>
      <c r="K123" s="61">
        <v>10</v>
      </c>
      <c r="L123" s="61">
        <v>10</v>
      </c>
      <c r="M123" s="61">
        <v>10</v>
      </c>
      <c r="N123" s="18">
        <v>10</v>
      </c>
      <c r="O123" s="18">
        <v>10</v>
      </c>
      <c r="P123" s="18">
        <v>10</v>
      </c>
      <c r="Q123" s="18">
        <v>10</v>
      </c>
    </row>
    <row r="124" spans="1:17" x14ac:dyDescent="0.35">
      <c r="A124" s="91" t="s">
        <v>272</v>
      </c>
      <c r="B124" s="92" t="s">
        <v>276</v>
      </c>
      <c r="C124" s="61" t="s">
        <v>190</v>
      </c>
      <c r="D124" s="61" t="s">
        <v>190</v>
      </c>
      <c r="E124" s="61" t="s">
        <v>190</v>
      </c>
      <c r="F124" s="61" t="s">
        <v>190</v>
      </c>
      <c r="G124" s="61" t="s">
        <v>190</v>
      </c>
      <c r="H124" s="61">
        <v>15</v>
      </c>
      <c r="I124" s="61">
        <v>20</v>
      </c>
      <c r="J124" s="61">
        <v>15</v>
      </c>
      <c r="K124" s="61">
        <v>20</v>
      </c>
      <c r="L124" s="61">
        <v>20</v>
      </c>
      <c r="M124" s="61">
        <v>20</v>
      </c>
      <c r="N124" s="18">
        <v>20</v>
      </c>
      <c r="O124" s="18">
        <v>20</v>
      </c>
      <c r="P124" s="18">
        <v>20</v>
      </c>
      <c r="Q124" s="18">
        <v>25</v>
      </c>
    </row>
    <row r="125" spans="1:17" x14ac:dyDescent="0.35">
      <c r="A125" s="91" t="s">
        <v>272</v>
      </c>
      <c r="B125" s="92" t="s">
        <v>277</v>
      </c>
      <c r="C125" s="61" t="s">
        <v>190</v>
      </c>
      <c r="D125" s="61" t="s">
        <v>190</v>
      </c>
      <c r="E125" s="61" t="s">
        <v>190</v>
      </c>
      <c r="F125" s="61" t="s">
        <v>190</v>
      </c>
      <c r="G125" s="61" t="s">
        <v>190</v>
      </c>
      <c r="H125" s="61">
        <v>15</v>
      </c>
      <c r="I125" s="61">
        <v>15</v>
      </c>
      <c r="J125" s="61">
        <v>15</v>
      </c>
      <c r="K125" s="61">
        <v>15</v>
      </c>
      <c r="L125" s="61">
        <v>20</v>
      </c>
      <c r="M125" s="61">
        <v>20</v>
      </c>
      <c r="N125" s="18">
        <v>25</v>
      </c>
      <c r="O125" s="18">
        <v>25</v>
      </c>
      <c r="P125" s="18">
        <v>20</v>
      </c>
      <c r="Q125" s="18">
        <v>25</v>
      </c>
    </row>
    <row r="126" spans="1:17" x14ac:dyDescent="0.35">
      <c r="A126" s="91" t="s">
        <v>272</v>
      </c>
      <c r="B126" s="92" t="s">
        <v>278</v>
      </c>
      <c r="C126" s="61" t="s">
        <v>190</v>
      </c>
      <c r="D126" s="61" t="s">
        <v>190</v>
      </c>
      <c r="E126" s="61" t="s">
        <v>190</v>
      </c>
      <c r="F126" s="61" t="s">
        <v>190</v>
      </c>
      <c r="G126" s="61" t="s">
        <v>190</v>
      </c>
      <c r="H126" s="61">
        <v>5</v>
      </c>
      <c r="I126" s="61">
        <v>5</v>
      </c>
      <c r="J126" s="61">
        <v>5</v>
      </c>
      <c r="K126" s="61">
        <v>5</v>
      </c>
      <c r="L126" s="61">
        <v>5</v>
      </c>
      <c r="M126" s="61">
        <v>5</v>
      </c>
      <c r="N126" s="18">
        <v>5</v>
      </c>
      <c r="O126" s="18">
        <v>5</v>
      </c>
      <c r="P126" s="18">
        <v>0</v>
      </c>
      <c r="Q126" s="18">
        <v>0</v>
      </c>
    </row>
    <row r="127" spans="1:17" x14ac:dyDescent="0.35">
      <c r="A127" s="91" t="s">
        <v>272</v>
      </c>
      <c r="B127" s="92" t="s">
        <v>279</v>
      </c>
      <c r="C127" s="61" t="s">
        <v>190</v>
      </c>
      <c r="D127" s="61" t="s">
        <v>190</v>
      </c>
      <c r="E127" s="61" t="s">
        <v>190</v>
      </c>
      <c r="F127" s="61" t="s">
        <v>190</v>
      </c>
      <c r="G127" s="61" t="s">
        <v>190</v>
      </c>
      <c r="H127" s="61">
        <v>25</v>
      </c>
      <c r="I127" s="61">
        <v>25</v>
      </c>
      <c r="J127" s="61">
        <v>25</v>
      </c>
      <c r="K127" s="61">
        <v>20</v>
      </c>
      <c r="L127" s="61">
        <v>25</v>
      </c>
      <c r="M127" s="61">
        <v>30</v>
      </c>
      <c r="N127" s="18">
        <v>35</v>
      </c>
      <c r="O127" s="18">
        <v>30</v>
      </c>
      <c r="P127" s="18">
        <v>30</v>
      </c>
      <c r="Q127" s="18">
        <v>30</v>
      </c>
    </row>
    <row r="128" spans="1:17" x14ac:dyDescent="0.35">
      <c r="A128" s="91" t="s">
        <v>272</v>
      </c>
      <c r="B128" s="92" t="s">
        <v>280</v>
      </c>
      <c r="C128" s="61" t="s">
        <v>190</v>
      </c>
      <c r="D128" s="61" t="s">
        <v>190</v>
      </c>
      <c r="E128" s="61" t="s">
        <v>190</v>
      </c>
      <c r="F128" s="61" t="s">
        <v>190</v>
      </c>
      <c r="G128" s="61" t="s">
        <v>190</v>
      </c>
      <c r="H128" s="61">
        <v>0</v>
      </c>
      <c r="I128" s="61">
        <v>0</v>
      </c>
      <c r="J128" s="61">
        <v>0</v>
      </c>
      <c r="K128" s="61">
        <v>0</v>
      </c>
      <c r="L128" s="61">
        <v>0</v>
      </c>
      <c r="M128" s="61">
        <v>0</v>
      </c>
      <c r="N128" s="18">
        <v>0</v>
      </c>
      <c r="O128" s="18">
        <v>0</v>
      </c>
      <c r="P128" s="18">
        <v>0</v>
      </c>
      <c r="Q128" s="18">
        <v>0</v>
      </c>
    </row>
    <row r="129" spans="1:17" x14ac:dyDescent="0.35">
      <c r="A129" s="91" t="s">
        <v>272</v>
      </c>
      <c r="B129" s="92" t="s">
        <v>281</v>
      </c>
      <c r="C129" s="61" t="s">
        <v>190</v>
      </c>
      <c r="D129" s="61" t="s">
        <v>190</v>
      </c>
      <c r="E129" s="61" t="s">
        <v>190</v>
      </c>
      <c r="F129" s="61" t="s">
        <v>190</v>
      </c>
      <c r="G129" s="61" t="s">
        <v>190</v>
      </c>
      <c r="H129" s="61">
        <v>5</v>
      </c>
      <c r="I129" s="61">
        <v>5</v>
      </c>
      <c r="J129" s="61">
        <v>5</v>
      </c>
      <c r="K129" s="61">
        <v>5</v>
      </c>
      <c r="L129" s="61">
        <v>5</v>
      </c>
      <c r="M129" s="61">
        <v>5</v>
      </c>
      <c r="N129" s="18">
        <v>5</v>
      </c>
      <c r="O129" s="18">
        <v>5</v>
      </c>
      <c r="P129" s="18">
        <v>5</v>
      </c>
      <c r="Q129" s="18">
        <v>5</v>
      </c>
    </row>
    <row r="130" spans="1:17" ht="28.5" customHeight="1" x14ac:dyDescent="0.35">
      <c r="A130" s="91" t="s">
        <v>263</v>
      </c>
      <c r="B130" s="92" t="s">
        <v>282</v>
      </c>
      <c r="C130" s="61" t="s">
        <v>190</v>
      </c>
      <c r="D130" s="61" t="s">
        <v>190</v>
      </c>
      <c r="E130" s="61" t="s">
        <v>190</v>
      </c>
      <c r="F130" s="61" t="s">
        <v>190</v>
      </c>
      <c r="G130" s="61" t="s">
        <v>190</v>
      </c>
      <c r="H130" s="61">
        <v>460</v>
      </c>
      <c r="I130" s="61">
        <v>460</v>
      </c>
      <c r="J130" s="61">
        <v>470</v>
      </c>
      <c r="K130" s="61">
        <v>490</v>
      </c>
      <c r="L130" s="61">
        <v>520</v>
      </c>
      <c r="M130" s="61">
        <v>515</v>
      </c>
      <c r="N130" s="18">
        <v>525</v>
      </c>
      <c r="O130" s="18">
        <v>555</v>
      </c>
      <c r="P130" s="18">
        <v>590</v>
      </c>
      <c r="Q130" s="18">
        <v>600</v>
      </c>
    </row>
    <row r="131" spans="1:17" x14ac:dyDescent="0.35">
      <c r="A131" s="91" t="s">
        <v>263</v>
      </c>
      <c r="B131" s="92" t="s">
        <v>265</v>
      </c>
      <c r="C131" s="61" t="s">
        <v>190</v>
      </c>
      <c r="D131" s="61" t="s">
        <v>190</v>
      </c>
      <c r="E131" s="61" t="s">
        <v>190</v>
      </c>
      <c r="F131" s="61" t="s">
        <v>190</v>
      </c>
      <c r="G131" s="61" t="s">
        <v>190</v>
      </c>
      <c r="H131" s="61">
        <v>710</v>
      </c>
      <c r="I131" s="61">
        <v>690</v>
      </c>
      <c r="J131" s="61">
        <v>665</v>
      </c>
      <c r="K131" s="61">
        <v>730</v>
      </c>
      <c r="L131" s="61">
        <v>765</v>
      </c>
      <c r="M131" s="61">
        <v>770</v>
      </c>
      <c r="N131" s="18">
        <v>780</v>
      </c>
      <c r="O131" s="18">
        <v>810</v>
      </c>
      <c r="P131" s="18">
        <v>830</v>
      </c>
      <c r="Q131" s="18">
        <v>865</v>
      </c>
    </row>
    <row r="132" spans="1:17" x14ac:dyDescent="0.35">
      <c r="A132" s="91" t="s">
        <v>263</v>
      </c>
      <c r="B132" s="92" t="s">
        <v>266</v>
      </c>
      <c r="C132" s="61" t="s">
        <v>190</v>
      </c>
      <c r="D132" s="61" t="s">
        <v>190</v>
      </c>
      <c r="E132" s="61" t="s">
        <v>190</v>
      </c>
      <c r="F132" s="61" t="s">
        <v>190</v>
      </c>
      <c r="G132" s="61" t="s">
        <v>190</v>
      </c>
      <c r="H132" s="61">
        <v>730</v>
      </c>
      <c r="I132" s="61">
        <v>745</v>
      </c>
      <c r="J132" s="61">
        <v>750</v>
      </c>
      <c r="K132" s="61">
        <v>825</v>
      </c>
      <c r="L132" s="61">
        <v>885</v>
      </c>
      <c r="M132" s="61">
        <v>925</v>
      </c>
      <c r="N132" s="18">
        <v>910</v>
      </c>
      <c r="O132" s="18">
        <v>920</v>
      </c>
      <c r="P132" s="18">
        <v>1005</v>
      </c>
      <c r="Q132" s="18">
        <v>1120</v>
      </c>
    </row>
    <row r="133" spans="1:17" x14ac:dyDescent="0.35">
      <c r="A133" s="91" t="s">
        <v>263</v>
      </c>
      <c r="B133" s="92" t="s">
        <v>267</v>
      </c>
      <c r="C133" s="61" t="s">
        <v>190</v>
      </c>
      <c r="D133" s="61" t="s">
        <v>190</v>
      </c>
      <c r="E133" s="61" t="s">
        <v>190</v>
      </c>
      <c r="F133" s="61" t="s">
        <v>190</v>
      </c>
      <c r="G133" s="61" t="s">
        <v>190</v>
      </c>
      <c r="H133" s="61">
        <v>975</v>
      </c>
      <c r="I133" s="61">
        <v>985</v>
      </c>
      <c r="J133" s="61">
        <v>1025</v>
      </c>
      <c r="K133" s="61">
        <v>1150</v>
      </c>
      <c r="L133" s="61">
        <v>1235</v>
      </c>
      <c r="M133" s="61">
        <v>1290</v>
      </c>
      <c r="N133" s="18">
        <v>1340</v>
      </c>
      <c r="O133" s="18">
        <v>1375</v>
      </c>
      <c r="P133" s="18">
        <v>1430</v>
      </c>
      <c r="Q133" s="18">
        <v>1505</v>
      </c>
    </row>
    <row r="134" spans="1:17" x14ac:dyDescent="0.35">
      <c r="A134" s="91" t="s">
        <v>263</v>
      </c>
      <c r="B134" s="92" t="s">
        <v>283</v>
      </c>
      <c r="C134" s="61" t="s">
        <v>190</v>
      </c>
      <c r="D134" s="61" t="s">
        <v>190</v>
      </c>
      <c r="E134" s="61" t="s">
        <v>190</v>
      </c>
      <c r="F134" s="61" t="s">
        <v>190</v>
      </c>
      <c r="G134" s="61" t="s">
        <v>190</v>
      </c>
      <c r="H134" s="61">
        <v>665</v>
      </c>
      <c r="I134" s="61">
        <v>645</v>
      </c>
      <c r="J134" s="61">
        <v>665</v>
      </c>
      <c r="K134" s="61">
        <v>765</v>
      </c>
      <c r="L134" s="61">
        <v>860</v>
      </c>
      <c r="M134" s="61">
        <v>890</v>
      </c>
      <c r="N134" s="18">
        <v>880</v>
      </c>
      <c r="O134" s="18">
        <v>885</v>
      </c>
      <c r="P134" s="18">
        <v>900</v>
      </c>
      <c r="Q134" s="18">
        <v>925</v>
      </c>
    </row>
  </sheetData>
  <phoneticPr fontId="44" type="noConversion"/>
  <hyperlinks>
    <hyperlink ref="A11" location="Contents!A1" display="This cell contains a hyperlink to the Table of Contents" xr:uid="{00000000-0004-0000-0600-000000000000}"/>
    <hyperlink ref="A8" r:id="rId1" xr:uid="{1CAD9790-91FF-4271-AEE5-7D21AB3492A1}"/>
    <hyperlink ref="A9" r:id="rId2" xr:uid="{B7A8B5A4-5C9A-407A-AF31-330EFA5C828E}"/>
  </hyperlinks>
  <pageMargins left="0.7" right="0.7" top="0.75" bottom="0.75" header="0.3" footer="0.3"/>
  <pageSetup paperSize="9" scale="30" orientation="portrait"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134"/>
  <sheetViews>
    <sheetView showGridLines="0" zoomScaleNormal="100" workbookViewId="0"/>
  </sheetViews>
  <sheetFormatPr defaultColWidth="9.1796875" defaultRowHeight="15.5" x14ac:dyDescent="0.35"/>
  <cols>
    <col min="1" max="1" width="61.453125" style="13" customWidth="1"/>
    <col min="2" max="2" width="54.453125" style="9" customWidth="1"/>
    <col min="3" max="12" width="11.453125" style="14" bestFit="1" customWidth="1"/>
    <col min="13" max="17" width="11.453125" style="13" customWidth="1"/>
    <col min="18" max="16384" width="9.1796875" style="13"/>
  </cols>
  <sheetData>
    <row r="1" spans="1:17" ht="20" x14ac:dyDescent="0.4">
      <c r="A1" s="22" t="s">
        <v>297</v>
      </c>
      <c r="B1" s="13"/>
      <c r="I1" s="14" t="s">
        <v>0</v>
      </c>
    </row>
    <row r="2" spans="1:17" x14ac:dyDescent="0.35">
      <c r="A2" s="9" t="s">
        <v>152</v>
      </c>
      <c r="B2" s="13"/>
    </row>
    <row r="3" spans="1:17" x14ac:dyDescent="0.35">
      <c r="A3" s="9" t="s">
        <v>233</v>
      </c>
      <c r="B3" s="13"/>
    </row>
    <row r="4" spans="1:17" x14ac:dyDescent="0.35">
      <c r="A4" s="9" t="s">
        <v>299</v>
      </c>
      <c r="B4" s="13"/>
    </row>
    <row r="5" spans="1:17" x14ac:dyDescent="0.35">
      <c r="A5" s="9" t="s">
        <v>304</v>
      </c>
      <c r="B5" s="13"/>
    </row>
    <row r="6" spans="1:17" x14ac:dyDescent="0.35">
      <c r="A6" s="9" t="s">
        <v>191</v>
      </c>
      <c r="B6" s="13"/>
    </row>
    <row r="7" spans="1:17" ht="15" customHeight="1" x14ac:dyDescent="0.35">
      <c r="A7" s="9" t="s">
        <v>357</v>
      </c>
      <c r="B7" s="13"/>
    </row>
    <row r="8" spans="1:17" x14ac:dyDescent="0.35">
      <c r="A8" s="3" t="s">
        <v>358</v>
      </c>
      <c r="B8" s="13"/>
    </row>
    <row r="9" spans="1:17" x14ac:dyDescent="0.35">
      <c r="A9" s="3" t="s">
        <v>359</v>
      </c>
      <c r="B9" s="13"/>
    </row>
    <row r="10" spans="1:17" s="27" customFormat="1" x14ac:dyDescent="0.35">
      <c r="A10" s="26" t="s">
        <v>356</v>
      </c>
      <c r="C10" s="28"/>
      <c r="D10" s="28"/>
      <c r="E10" s="28"/>
      <c r="F10" s="28"/>
      <c r="G10" s="28"/>
      <c r="H10" s="28"/>
      <c r="I10" s="28"/>
      <c r="J10" s="28"/>
      <c r="K10" s="28"/>
      <c r="L10" s="28"/>
    </row>
    <row r="11" spans="1:17" s="27" customFormat="1" ht="30" customHeight="1" x14ac:dyDescent="0.35">
      <c r="A11" s="35" t="s">
        <v>232</v>
      </c>
      <c r="C11" s="28"/>
      <c r="D11" s="28"/>
      <c r="E11" s="28"/>
      <c r="F11" s="28"/>
      <c r="G11" s="28"/>
      <c r="H11" s="28"/>
      <c r="I11" s="28"/>
      <c r="J11" s="28"/>
      <c r="K11" s="28"/>
      <c r="L11" s="28"/>
    </row>
    <row r="12" spans="1:17" ht="15.75" customHeight="1" x14ac:dyDescent="0.35">
      <c r="A12" s="23" t="s">
        <v>156</v>
      </c>
      <c r="B12" s="23" t="s">
        <v>157</v>
      </c>
      <c r="C12" s="24" t="s">
        <v>170</v>
      </c>
      <c r="D12" s="24" t="s">
        <v>171</v>
      </c>
      <c r="E12" s="24" t="s">
        <v>172</v>
      </c>
      <c r="F12" s="24" t="s">
        <v>173</v>
      </c>
      <c r="G12" s="24" t="s">
        <v>174</v>
      </c>
      <c r="H12" s="24" t="s">
        <v>175</v>
      </c>
      <c r="I12" s="24" t="s">
        <v>176</v>
      </c>
      <c r="J12" s="24" t="s">
        <v>177</v>
      </c>
      <c r="K12" s="24" t="s">
        <v>123</v>
      </c>
      <c r="L12" s="25" t="s">
        <v>150</v>
      </c>
      <c r="M12" s="24" t="s">
        <v>187</v>
      </c>
      <c r="N12" s="24" t="s">
        <v>189</v>
      </c>
      <c r="O12" s="80" t="s">
        <v>257</v>
      </c>
      <c r="P12" s="80" t="s">
        <v>319</v>
      </c>
      <c r="Q12" s="80" t="s">
        <v>355</v>
      </c>
    </row>
    <row r="13" spans="1:17" x14ac:dyDescent="0.35">
      <c r="A13" s="16" t="s">
        <v>178</v>
      </c>
      <c r="B13" s="17" t="s">
        <v>48</v>
      </c>
      <c r="C13" s="18" t="s">
        <v>190</v>
      </c>
      <c r="D13" s="18" t="s">
        <v>190</v>
      </c>
      <c r="E13" s="18" t="s">
        <v>190</v>
      </c>
      <c r="F13" s="18" t="s">
        <v>190</v>
      </c>
      <c r="G13" s="18" t="s">
        <v>190</v>
      </c>
      <c r="H13" s="18" t="s">
        <v>190</v>
      </c>
      <c r="I13" s="18" t="s">
        <v>190</v>
      </c>
      <c r="J13" s="18" t="s">
        <v>190</v>
      </c>
      <c r="K13" s="18" t="s">
        <v>190</v>
      </c>
      <c r="L13" s="18" t="s">
        <v>190</v>
      </c>
      <c r="M13" s="18" t="s">
        <v>190</v>
      </c>
      <c r="N13" s="18" t="s">
        <v>190</v>
      </c>
      <c r="O13" s="18" t="s">
        <v>190</v>
      </c>
      <c r="P13" s="18" t="s">
        <v>190</v>
      </c>
      <c r="Q13" s="18" t="s">
        <v>190</v>
      </c>
    </row>
    <row r="14" spans="1:17" x14ac:dyDescent="0.35">
      <c r="A14" s="16" t="s">
        <v>178</v>
      </c>
      <c r="B14" s="17" t="s">
        <v>1</v>
      </c>
      <c r="C14" s="18">
        <v>800</v>
      </c>
      <c r="D14" s="18">
        <v>820</v>
      </c>
      <c r="E14" s="18">
        <v>860</v>
      </c>
      <c r="F14" s="18">
        <v>890</v>
      </c>
      <c r="G14" s="18">
        <v>920</v>
      </c>
      <c r="H14" s="18">
        <v>970</v>
      </c>
      <c r="I14" s="18">
        <v>1000</v>
      </c>
      <c r="J14" s="18">
        <v>1040</v>
      </c>
      <c r="K14" s="18">
        <v>1100</v>
      </c>
      <c r="L14" s="18">
        <v>1225</v>
      </c>
      <c r="M14" s="18">
        <v>1265</v>
      </c>
      <c r="N14" s="18">
        <v>1260</v>
      </c>
      <c r="O14" s="18">
        <v>1295</v>
      </c>
      <c r="P14" s="18">
        <v>1355</v>
      </c>
      <c r="Q14" s="18">
        <v>1415</v>
      </c>
    </row>
    <row r="15" spans="1:17" ht="35.5" customHeight="1" x14ac:dyDescent="0.35">
      <c r="A15" s="17" t="s">
        <v>179</v>
      </c>
      <c r="B15" s="17" t="s">
        <v>35</v>
      </c>
      <c r="C15" s="18">
        <v>190</v>
      </c>
      <c r="D15" s="18">
        <v>205</v>
      </c>
      <c r="E15" s="18">
        <v>225</v>
      </c>
      <c r="F15" s="18">
        <v>245</v>
      </c>
      <c r="G15" s="18">
        <v>255</v>
      </c>
      <c r="H15" s="18">
        <v>265</v>
      </c>
      <c r="I15" s="18">
        <v>295</v>
      </c>
      <c r="J15" s="18">
        <v>300</v>
      </c>
      <c r="K15" s="18">
        <v>285</v>
      </c>
      <c r="L15" s="18">
        <v>340</v>
      </c>
      <c r="M15" s="18">
        <v>360</v>
      </c>
      <c r="N15" s="18">
        <v>340</v>
      </c>
      <c r="O15" s="81">
        <v>350</v>
      </c>
      <c r="P15" s="81">
        <v>345</v>
      </c>
      <c r="Q15" s="81">
        <v>365</v>
      </c>
    </row>
    <row r="16" spans="1:17" x14ac:dyDescent="0.35">
      <c r="A16" s="16" t="s">
        <v>179</v>
      </c>
      <c r="B16" s="17" t="s">
        <v>36</v>
      </c>
      <c r="C16" s="18">
        <v>410</v>
      </c>
      <c r="D16" s="18">
        <v>430</v>
      </c>
      <c r="E16" s="18">
        <v>435</v>
      </c>
      <c r="F16" s="18">
        <v>450</v>
      </c>
      <c r="G16" s="18">
        <v>460</v>
      </c>
      <c r="H16" s="18">
        <v>475</v>
      </c>
      <c r="I16" s="18">
        <v>480</v>
      </c>
      <c r="J16" s="18">
        <v>490</v>
      </c>
      <c r="K16" s="18">
        <v>500</v>
      </c>
      <c r="L16" s="18">
        <v>530</v>
      </c>
      <c r="M16" s="18">
        <v>515</v>
      </c>
      <c r="N16" s="18">
        <v>515</v>
      </c>
      <c r="O16" s="81">
        <v>535</v>
      </c>
      <c r="P16" s="81">
        <v>570</v>
      </c>
      <c r="Q16" s="81">
        <v>585</v>
      </c>
    </row>
    <row r="17" spans="1:17" x14ac:dyDescent="0.35">
      <c r="A17" s="16" t="s">
        <v>179</v>
      </c>
      <c r="B17" s="17" t="s">
        <v>37</v>
      </c>
      <c r="C17" s="18">
        <v>325</v>
      </c>
      <c r="D17" s="18">
        <v>330</v>
      </c>
      <c r="E17" s="18">
        <v>340</v>
      </c>
      <c r="F17" s="18">
        <v>345</v>
      </c>
      <c r="G17" s="18">
        <v>355</v>
      </c>
      <c r="H17" s="18">
        <v>360</v>
      </c>
      <c r="I17" s="18">
        <v>375</v>
      </c>
      <c r="J17" s="18">
        <v>375</v>
      </c>
      <c r="K17" s="18">
        <v>425</v>
      </c>
      <c r="L17" s="18">
        <v>460</v>
      </c>
      <c r="M17" s="18">
        <v>470</v>
      </c>
      <c r="N17" s="18">
        <v>465</v>
      </c>
      <c r="O17" s="81">
        <v>485</v>
      </c>
      <c r="P17" s="81">
        <v>535</v>
      </c>
      <c r="Q17" s="81">
        <v>550</v>
      </c>
    </row>
    <row r="18" spans="1:17" x14ac:dyDescent="0.35">
      <c r="A18" s="16" t="s">
        <v>179</v>
      </c>
      <c r="B18" s="17" t="s">
        <v>236</v>
      </c>
      <c r="C18" s="18">
        <v>105</v>
      </c>
      <c r="D18" s="18">
        <v>100</v>
      </c>
      <c r="E18" s="18">
        <v>95</v>
      </c>
      <c r="F18" s="18">
        <v>105</v>
      </c>
      <c r="G18" s="18">
        <v>105</v>
      </c>
      <c r="H18" s="18">
        <v>110</v>
      </c>
      <c r="I18" s="18">
        <v>110</v>
      </c>
      <c r="J18" s="18">
        <v>110</v>
      </c>
      <c r="K18" s="18">
        <v>115</v>
      </c>
      <c r="L18" s="18">
        <v>135</v>
      </c>
      <c r="M18" s="18">
        <v>125</v>
      </c>
      <c r="N18" s="18">
        <v>130</v>
      </c>
      <c r="O18" s="81">
        <v>125</v>
      </c>
      <c r="P18" s="81">
        <v>140</v>
      </c>
      <c r="Q18" s="81">
        <v>145</v>
      </c>
    </row>
    <row r="19" spans="1:17" x14ac:dyDescent="0.35">
      <c r="A19" s="16" t="s">
        <v>179</v>
      </c>
      <c r="B19" s="17" t="s">
        <v>38</v>
      </c>
      <c r="C19" s="18">
        <v>135</v>
      </c>
      <c r="D19" s="18">
        <v>130</v>
      </c>
      <c r="E19" s="18">
        <v>130</v>
      </c>
      <c r="F19" s="18">
        <v>140</v>
      </c>
      <c r="G19" s="18">
        <v>140</v>
      </c>
      <c r="H19" s="18">
        <v>140</v>
      </c>
      <c r="I19" s="18">
        <v>160</v>
      </c>
      <c r="J19" s="18">
        <v>165</v>
      </c>
      <c r="K19" s="18">
        <v>180</v>
      </c>
      <c r="L19" s="18">
        <v>195</v>
      </c>
      <c r="M19" s="18">
        <v>205</v>
      </c>
      <c r="N19" s="18">
        <v>210</v>
      </c>
      <c r="O19" s="81">
        <v>205</v>
      </c>
      <c r="P19" s="81">
        <v>215</v>
      </c>
      <c r="Q19" s="81">
        <v>210</v>
      </c>
    </row>
    <row r="20" spans="1:17" x14ac:dyDescent="0.35">
      <c r="A20" s="16" t="s">
        <v>179</v>
      </c>
      <c r="B20" s="17" t="s">
        <v>121</v>
      </c>
      <c r="C20" s="18">
        <v>105</v>
      </c>
      <c r="D20" s="18">
        <v>100</v>
      </c>
      <c r="E20" s="18">
        <v>105</v>
      </c>
      <c r="F20" s="18">
        <v>115</v>
      </c>
      <c r="G20" s="18">
        <v>105</v>
      </c>
      <c r="H20" s="18">
        <v>115</v>
      </c>
      <c r="I20" s="18">
        <v>120</v>
      </c>
      <c r="J20" s="18">
        <v>130</v>
      </c>
      <c r="K20" s="18">
        <v>145</v>
      </c>
      <c r="L20" s="18">
        <v>165</v>
      </c>
      <c r="M20" s="18">
        <v>170</v>
      </c>
      <c r="N20" s="18">
        <v>170</v>
      </c>
      <c r="O20" s="81">
        <v>170</v>
      </c>
      <c r="P20" s="81">
        <v>170</v>
      </c>
      <c r="Q20" s="81">
        <v>175</v>
      </c>
    </row>
    <row r="21" spans="1:17" x14ac:dyDescent="0.35">
      <c r="A21" s="16" t="s">
        <v>179</v>
      </c>
      <c r="B21" s="17" t="s">
        <v>39</v>
      </c>
      <c r="C21" s="18">
        <v>75</v>
      </c>
      <c r="D21" s="18">
        <v>80</v>
      </c>
      <c r="E21" s="18">
        <v>85</v>
      </c>
      <c r="F21" s="18">
        <v>85</v>
      </c>
      <c r="G21" s="18">
        <v>85</v>
      </c>
      <c r="H21" s="18">
        <v>85</v>
      </c>
      <c r="I21" s="18">
        <v>90</v>
      </c>
      <c r="J21" s="18">
        <v>90</v>
      </c>
      <c r="K21" s="18">
        <v>100</v>
      </c>
      <c r="L21" s="18">
        <v>105</v>
      </c>
      <c r="M21" s="18">
        <v>95</v>
      </c>
      <c r="N21" s="18">
        <v>100</v>
      </c>
      <c r="O21" s="81">
        <v>105</v>
      </c>
      <c r="P21" s="81">
        <v>115</v>
      </c>
      <c r="Q21" s="81">
        <v>110</v>
      </c>
    </row>
    <row r="22" spans="1:17" x14ac:dyDescent="0.35">
      <c r="A22" s="16" t="s">
        <v>179</v>
      </c>
      <c r="B22" s="17" t="s">
        <v>40</v>
      </c>
      <c r="C22" s="18">
        <v>55</v>
      </c>
      <c r="D22" s="18">
        <v>50</v>
      </c>
      <c r="E22" s="18">
        <v>55</v>
      </c>
      <c r="F22" s="18">
        <v>60</v>
      </c>
      <c r="G22" s="18">
        <v>60</v>
      </c>
      <c r="H22" s="18">
        <v>65</v>
      </c>
      <c r="I22" s="18">
        <v>65</v>
      </c>
      <c r="J22" s="18">
        <v>60</v>
      </c>
      <c r="K22" s="18">
        <v>65</v>
      </c>
      <c r="L22" s="18">
        <v>70</v>
      </c>
      <c r="M22" s="18">
        <v>75</v>
      </c>
      <c r="N22" s="18">
        <v>75</v>
      </c>
      <c r="O22" s="81">
        <v>80</v>
      </c>
      <c r="P22" s="81">
        <v>90</v>
      </c>
      <c r="Q22" s="81">
        <v>95</v>
      </c>
    </row>
    <row r="23" spans="1:17" ht="36.65" customHeight="1" x14ac:dyDescent="0.35">
      <c r="A23" s="17" t="s">
        <v>180</v>
      </c>
      <c r="B23" s="17" t="s">
        <v>41</v>
      </c>
      <c r="C23" s="18">
        <v>30</v>
      </c>
      <c r="D23" s="18">
        <v>30</v>
      </c>
      <c r="E23" s="18">
        <v>30</v>
      </c>
      <c r="F23" s="18">
        <v>30</v>
      </c>
      <c r="G23" s="18">
        <v>30</v>
      </c>
      <c r="H23" s="18">
        <v>35</v>
      </c>
      <c r="I23" s="18">
        <v>35</v>
      </c>
      <c r="J23" s="18">
        <v>30</v>
      </c>
      <c r="K23" s="18">
        <v>45</v>
      </c>
      <c r="L23" s="18">
        <v>45</v>
      </c>
      <c r="M23" s="18">
        <v>50</v>
      </c>
      <c r="N23" s="18">
        <v>45</v>
      </c>
      <c r="O23" s="81">
        <v>50</v>
      </c>
      <c r="P23" s="81">
        <v>50</v>
      </c>
      <c r="Q23" s="81">
        <v>50</v>
      </c>
    </row>
    <row r="24" spans="1:17" x14ac:dyDescent="0.35">
      <c r="A24" s="16" t="s">
        <v>180</v>
      </c>
      <c r="B24" s="17" t="s">
        <v>42</v>
      </c>
      <c r="C24" s="18">
        <v>195</v>
      </c>
      <c r="D24" s="18">
        <v>190</v>
      </c>
      <c r="E24" s="18">
        <v>220</v>
      </c>
      <c r="F24" s="18">
        <v>240</v>
      </c>
      <c r="G24" s="18">
        <v>230</v>
      </c>
      <c r="H24" s="18">
        <v>250</v>
      </c>
      <c r="I24" s="18">
        <v>265</v>
      </c>
      <c r="J24" s="18">
        <v>280</v>
      </c>
      <c r="K24" s="18">
        <v>300</v>
      </c>
      <c r="L24" s="18">
        <v>345</v>
      </c>
      <c r="M24" s="18">
        <v>350</v>
      </c>
      <c r="N24" s="18">
        <v>365</v>
      </c>
      <c r="O24" s="81">
        <v>355</v>
      </c>
      <c r="P24" s="81">
        <v>375</v>
      </c>
      <c r="Q24" s="81">
        <v>400</v>
      </c>
    </row>
    <row r="25" spans="1:17" x14ac:dyDescent="0.35">
      <c r="A25" s="16" t="s">
        <v>180</v>
      </c>
      <c r="B25" s="17" t="s">
        <v>43</v>
      </c>
      <c r="C25" s="18">
        <v>375</v>
      </c>
      <c r="D25" s="18">
        <v>385</v>
      </c>
      <c r="E25" s="18">
        <v>385</v>
      </c>
      <c r="F25" s="18">
        <v>410</v>
      </c>
      <c r="G25" s="18">
        <v>420</v>
      </c>
      <c r="H25" s="18">
        <v>430</v>
      </c>
      <c r="I25" s="18">
        <v>430</v>
      </c>
      <c r="J25" s="18">
        <v>440</v>
      </c>
      <c r="K25" s="18">
        <v>465</v>
      </c>
      <c r="L25" s="18">
        <v>510</v>
      </c>
      <c r="M25" s="18">
        <v>495</v>
      </c>
      <c r="N25" s="18">
        <v>500</v>
      </c>
      <c r="O25" s="81">
        <v>520</v>
      </c>
      <c r="P25" s="81">
        <v>545</v>
      </c>
      <c r="Q25" s="81">
        <v>550</v>
      </c>
    </row>
    <row r="26" spans="1:17" x14ac:dyDescent="0.35">
      <c r="A26" s="16" t="s">
        <v>180</v>
      </c>
      <c r="B26" s="17" t="s">
        <v>44</v>
      </c>
      <c r="C26" s="18">
        <v>460</v>
      </c>
      <c r="D26" s="18">
        <v>480</v>
      </c>
      <c r="E26" s="18">
        <v>495</v>
      </c>
      <c r="F26" s="18">
        <v>490</v>
      </c>
      <c r="G26" s="18">
        <v>525</v>
      </c>
      <c r="H26" s="18">
        <v>545</v>
      </c>
      <c r="I26" s="18">
        <v>570</v>
      </c>
      <c r="J26" s="18">
        <v>590</v>
      </c>
      <c r="K26" s="18">
        <v>625</v>
      </c>
      <c r="L26" s="18">
        <v>685</v>
      </c>
      <c r="M26" s="18">
        <v>715</v>
      </c>
      <c r="N26" s="18">
        <v>690</v>
      </c>
      <c r="O26" s="81">
        <v>715</v>
      </c>
      <c r="P26" s="81">
        <v>760</v>
      </c>
      <c r="Q26" s="81">
        <v>780</v>
      </c>
    </row>
    <row r="27" spans="1:17" ht="28.5" customHeight="1" x14ac:dyDescent="0.35">
      <c r="A27" s="17" t="s">
        <v>181</v>
      </c>
      <c r="B27" s="17" t="s">
        <v>45</v>
      </c>
      <c r="C27" s="18">
        <v>105</v>
      </c>
      <c r="D27" s="18">
        <v>100</v>
      </c>
      <c r="E27" s="18">
        <v>105</v>
      </c>
      <c r="F27" s="18">
        <v>115</v>
      </c>
      <c r="G27" s="18">
        <v>105</v>
      </c>
      <c r="H27" s="18">
        <v>115</v>
      </c>
      <c r="I27" s="18">
        <v>120</v>
      </c>
      <c r="J27" s="18">
        <v>130</v>
      </c>
      <c r="K27" s="18">
        <v>145</v>
      </c>
      <c r="L27" s="18">
        <v>165</v>
      </c>
      <c r="M27" s="18">
        <v>170</v>
      </c>
      <c r="N27" s="18">
        <v>170</v>
      </c>
      <c r="O27" s="81">
        <v>170</v>
      </c>
      <c r="P27" s="81">
        <v>170</v>
      </c>
      <c r="Q27" s="81">
        <v>175</v>
      </c>
    </row>
    <row r="28" spans="1:17" x14ac:dyDescent="0.35">
      <c r="A28" s="16" t="s">
        <v>181</v>
      </c>
      <c r="B28" s="17" t="s">
        <v>120</v>
      </c>
      <c r="C28" s="18">
        <v>55</v>
      </c>
      <c r="D28" s="18">
        <v>50</v>
      </c>
      <c r="E28" s="18">
        <v>55</v>
      </c>
      <c r="F28" s="18">
        <v>60</v>
      </c>
      <c r="G28" s="18">
        <v>60</v>
      </c>
      <c r="H28" s="18">
        <v>65</v>
      </c>
      <c r="I28" s="18">
        <v>65</v>
      </c>
      <c r="J28" s="18">
        <v>60</v>
      </c>
      <c r="K28" s="18">
        <v>65</v>
      </c>
      <c r="L28" s="18">
        <v>70</v>
      </c>
      <c r="M28" s="18">
        <v>75</v>
      </c>
      <c r="N28" s="18">
        <v>75</v>
      </c>
      <c r="O28" s="81">
        <v>80</v>
      </c>
      <c r="P28" s="81">
        <v>90</v>
      </c>
      <c r="Q28" s="81">
        <v>95</v>
      </c>
    </row>
    <row r="29" spans="1:17" x14ac:dyDescent="0.35">
      <c r="A29" s="16" t="s">
        <v>181</v>
      </c>
      <c r="B29" s="17" t="s">
        <v>46</v>
      </c>
      <c r="C29" s="18">
        <v>755</v>
      </c>
      <c r="D29" s="18">
        <v>780</v>
      </c>
      <c r="E29" s="18">
        <v>815</v>
      </c>
      <c r="F29" s="18">
        <v>835</v>
      </c>
      <c r="G29" s="18">
        <v>880</v>
      </c>
      <c r="H29" s="18">
        <v>915</v>
      </c>
      <c r="I29" s="18">
        <v>945</v>
      </c>
      <c r="J29" s="18">
        <v>975</v>
      </c>
      <c r="K29" s="18">
        <v>1030</v>
      </c>
      <c r="L29" s="18">
        <v>1145</v>
      </c>
      <c r="M29" s="18">
        <v>1175</v>
      </c>
      <c r="N29" s="18">
        <v>1165</v>
      </c>
      <c r="O29" s="18">
        <v>1205</v>
      </c>
      <c r="P29" s="18">
        <v>1260</v>
      </c>
      <c r="Q29" s="18">
        <v>1310</v>
      </c>
    </row>
    <row r="30" spans="1:17" ht="30" customHeight="1" x14ac:dyDescent="0.35">
      <c r="A30" s="17" t="s">
        <v>47</v>
      </c>
      <c r="B30" s="17" t="s">
        <v>22</v>
      </c>
      <c r="C30" s="21">
        <v>175</v>
      </c>
      <c r="D30" s="21">
        <v>185</v>
      </c>
      <c r="E30" s="21">
        <v>190</v>
      </c>
      <c r="F30" s="21">
        <v>205</v>
      </c>
      <c r="G30" s="21">
        <v>215</v>
      </c>
      <c r="H30" s="21">
        <v>220</v>
      </c>
      <c r="I30" s="21">
        <v>250</v>
      </c>
      <c r="J30" s="21">
        <v>250</v>
      </c>
      <c r="K30" s="21">
        <v>240</v>
      </c>
      <c r="L30" s="21">
        <v>280</v>
      </c>
      <c r="M30" s="18">
        <v>295</v>
      </c>
      <c r="N30" s="18">
        <v>275</v>
      </c>
      <c r="O30" s="81">
        <v>285</v>
      </c>
      <c r="P30" s="81">
        <v>275</v>
      </c>
      <c r="Q30" s="81">
        <v>275</v>
      </c>
    </row>
    <row r="31" spans="1:17" x14ac:dyDescent="0.35">
      <c r="A31" s="16" t="s">
        <v>47</v>
      </c>
      <c r="B31" s="17" t="s">
        <v>23</v>
      </c>
      <c r="C31" s="21">
        <v>40</v>
      </c>
      <c r="D31" s="21">
        <v>40</v>
      </c>
      <c r="E31" s="21">
        <v>55</v>
      </c>
      <c r="F31" s="21">
        <v>65</v>
      </c>
      <c r="G31" s="21">
        <v>60</v>
      </c>
      <c r="H31" s="21">
        <v>65</v>
      </c>
      <c r="I31" s="21">
        <v>80</v>
      </c>
      <c r="J31" s="21">
        <v>75</v>
      </c>
      <c r="K31" s="21">
        <v>75</v>
      </c>
      <c r="L31" s="21">
        <v>90</v>
      </c>
      <c r="M31" s="18">
        <v>95</v>
      </c>
      <c r="N31" s="18">
        <v>90</v>
      </c>
      <c r="O31" s="81">
        <v>95</v>
      </c>
      <c r="P31" s="81">
        <v>105</v>
      </c>
      <c r="Q31" s="81">
        <v>120</v>
      </c>
    </row>
    <row r="32" spans="1:17" x14ac:dyDescent="0.35">
      <c r="A32" s="16" t="s">
        <v>47</v>
      </c>
      <c r="B32" s="17" t="s">
        <v>29</v>
      </c>
      <c r="C32" s="21">
        <v>25</v>
      </c>
      <c r="D32" s="21">
        <v>25</v>
      </c>
      <c r="E32" s="21">
        <v>30</v>
      </c>
      <c r="F32" s="21">
        <v>30</v>
      </c>
      <c r="G32" s="21">
        <v>30</v>
      </c>
      <c r="H32" s="21">
        <v>30</v>
      </c>
      <c r="I32" s="21">
        <v>35</v>
      </c>
      <c r="J32" s="21">
        <v>35</v>
      </c>
      <c r="K32" s="21">
        <v>35</v>
      </c>
      <c r="L32" s="21">
        <v>35</v>
      </c>
      <c r="M32" s="18">
        <v>35</v>
      </c>
      <c r="N32" s="18">
        <v>40</v>
      </c>
      <c r="O32" s="81">
        <v>40</v>
      </c>
      <c r="P32" s="81">
        <v>40</v>
      </c>
      <c r="Q32" s="81">
        <v>45</v>
      </c>
    </row>
    <row r="33" spans="1:17" x14ac:dyDescent="0.35">
      <c r="A33" s="16" t="s">
        <v>47</v>
      </c>
      <c r="B33" s="17" t="s">
        <v>24</v>
      </c>
      <c r="C33" s="21">
        <v>20</v>
      </c>
      <c r="D33" s="21">
        <v>20</v>
      </c>
      <c r="E33" s="21">
        <v>20</v>
      </c>
      <c r="F33" s="21">
        <v>20</v>
      </c>
      <c r="G33" s="21">
        <v>20</v>
      </c>
      <c r="H33" s="21">
        <v>20</v>
      </c>
      <c r="I33" s="21">
        <v>20</v>
      </c>
      <c r="J33" s="21">
        <v>20</v>
      </c>
      <c r="K33" s="21">
        <v>25</v>
      </c>
      <c r="L33" s="21">
        <v>25</v>
      </c>
      <c r="M33" s="18">
        <v>25</v>
      </c>
      <c r="N33" s="18">
        <v>25</v>
      </c>
      <c r="O33" s="81">
        <v>25</v>
      </c>
      <c r="P33" s="81">
        <v>25</v>
      </c>
      <c r="Q33" s="81">
        <v>25</v>
      </c>
    </row>
    <row r="34" spans="1:17" x14ac:dyDescent="0.35">
      <c r="A34" s="16" t="s">
        <v>47</v>
      </c>
      <c r="B34" s="17" t="s">
        <v>25</v>
      </c>
      <c r="C34" s="21">
        <v>210</v>
      </c>
      <c r="D34" s="21">
        <v>210</v>
      </c>
      <c r="E34" s="21">
        <v>215</v>
      </c>
      <c r="F34" s="21">
        <v>215</v>
      </c>
      <c r="G34" s="21">
        <v>230</v>
      </c>
      <c r="H34" s="21">
        <v>235</v>
      </c>
      <c r="I34" s="21">
        <v>250</v>
      </c>
      <c r="J34" s="21">
        <v>260</v>
      </c>
      <c r="K34" s="21">
        <v>295</v>
      </c>
      <c r="L34" s="21">
        <v>315</v>
      </c>
      <c r="M34" s="18">
        <v>325</v>
      </c>
      <c r="N34" s="18">
        <v>315</v>
      </c>
      <c r="O34" s="81">
        <v>330</v>
      </c>
      <c r="P34" s="81">
        <v>370</v>
      </c>
      <c r="Q34" s="81">
        <v>375</v>
      </c>
    </row>
    <row r="35" spans="1:17" x14ac:dyDescent="0.35">
      <c r="A35" s="16" t="s">
        <v>47</v>
      </c>
      <c r="B35" s="17" t="s">
        <v>2</v>
      </c>
      <c r="C35" s="21">
        <v>15</v>
      </c>
      <c r="D35" s="21">
        <v>15</v>
      </c>
      <c r="E35" s="21">
        <v>15</v>
      </c>
      <c r="F35" s="21">
        <v>15</v>
      </c>
      <c r="G35" s="21">
        <v>15</v>
      </c>
      <c r="H35" s="21">
        <v>15</v>
      </c>
      <c r="I35" s="21">
        <v>20</v>
      </c>
      <c r="J35" s="21">
        <v>20</v>
      </c>
      <c r="K35" s="21">
        <v>20</v>
      </c>
      <c r="L35" s="21">
        <v>20</v>
      </c>
      <c r="M35" s="18">
        <v>20</v>
      </c>
      <c r="N35" s="18">
        <v>20</v>
      </c>
      <c r="O35" s="81">
        <v>15</v>
      </c>
      <c r="P35" s="81">
        <v>20</v>
      </c>
      <c r="Q35" s="81">
        <v>20</v>
      </c>
    </row>
    <row r="36" spans="1:17" x14ac:dyDescent="0.35">
      <c r="A36" s="16" t="s">
        <v>47</v>
      </c>
      <c r="B36" s="17" t="s">
        <v>3</v>
      </c>
      <c r="C36" s="21">
        <v>40</v>
      </c>
      <c r="D36" s="21">
        <v>35</v>
      </c>
      <c r="E36" s="21">
        <v>35</v>
      </c>
      <c r="F36" s="21">
        <v>40</v>
      </c>
      <c r="G36" s="21">
        <v>45</v>
      </c>
      <c r="H36" s="21">
        <v>45</v>
      </c>
      <c r="I36" s="21">
        <v>50</v>
      </c>
      <c r="J36" s="21">
        <v>45</v>
      </c>
      <c r="K36" s="21">
        <v>50</v>
      </c>
      <c r="L36" s="21">
        <v>55</v>
      </c>
      <c r="M36" s="18">
        <v>60</v>
      </c>
      <c r="N36" s="18">
        <v>55</v>
      </c>
      <c r="O36" s="81">
        <v>60</v>
      </c>
      <c r="P36" s="81">
        <v>60</v>
      </c>
      <c r="Q36" s="81">
        <v>60</v>
      </c>
    </row>
    <row r="37" spans="1:17" x14ac:dyDescent="0.35">
      <c r="A37" s="16" t="s">
        <v>47</v>
      </c>
      <c r="B37" s="17" t="s">
        <v>30</v>
      </c>
      <c r="C37" s="21">
        <v>65</v>
      </c>
      <c r="D37" s="21">
        <v>55</v>
      </c>
      <c r="E37" s="21">
        <v>55</v>
      </c>
      <c r="F37" s="21">
        <v>55</v>
      </c>
      <c r="G37" s="21">
        <v>60</v>
      </c>
      <c r="H37" s="21">
        <v>60</v>
      </c>
      <c r="I37" s="21">
        <v>70</v>
      </c>
      <c r="J37" s="21">
        <v>70</v>
      </c>
      <c r="K37" s="21">
        <v>75</v>
      </c>
      <c r="L37" s="21">
        <v>80</v>
      </c>
      <c r="M37" s="18">
        <v>85</v>
      </c>
      <c r="N37" s="18">
        <v>80</v>
      </c>
      <c r="O37" s="81">
        <v>80</v>
      </c>
      <c r="P37" s="81">
        <v>80</v>
      </c>
      <c r="Q37" s="81">
        <v>80</v>
      </c>
    </row>
    <row r="38" spans="1:17" x14ac:dyDescent="0.35">
      <c r="A38" s="16" t="s">
        <v>47</v>
      </c>
      <c r="B38" s="17" t="s">
        <v>4</v>
      </c>
      <c r="C38" s="21">
        <v>30</v>
      </c>
      <c r="D38" s="21">
        <v>25</v>
      </c>
      <c r="E38" s="21">
        <v>30</v>
      </c>
      <c r="F38" s="21">
        <v>30</v>
      </c>
      <c r="G38" s="21">
        <v>35</v>
      </c>
      <c r="H38" s="21">
        <v>35</v>
      </c>
      <c r="I38" s="21">
        <v>30</v>
      </c>
      <c r="J38" s="21">
        <v>35</v>
      </c>
      <c r="K38" s="21">
        <v>45</v>
      </c>
      <c r="L38" s="21">
        <v>50</v>
      </c>
      <c r="M38" s="18">
        <v>40</v>
      </c>
      <c r="N38" s="18">
        <v>40</v>
      </c>
      <c r="O38" s="81">
        <v>40</v>
      </c>
      <c r="P38" s="81">
        <v>45</v>
      </c>
      <c r="Q38" s="81">
        <v>45</v>
      </c>
    </row>
    <row r="39" spans="1:17" x14ac:dyDescent="0.35">
      <c r="A39" s="16" t="s">
        <v>47</v>
      </c>
      <c r="B39" s="17" t="s">
        <v>32</v>
      </c>
      <c r="C39" s="21">
        <v>20</v>
      </c>
      <c r="D39" s="21">
        <v>15</v>
      </c>
      <c r="E39" s="21">
        <v>15</v>
      </c>
      <c r="F39" s="21">
        <v>20</v>
      </c>
      <c r="G39" s="21">
        <v>15</v>
      </c>
      <c r="H39" s="21">
        <v>20</v>
      </c>
      <c r="I39" s="21">
        <v>20</v>
      </c>
      <c r="J39" s="21">
        <v>20</v>
      </c>
      <c r="K39" s="21">
        <v>20</v>
      </c>
      <c r="L39" s="21">
        <v>25</v>
      </c>
      <c r="M39" s="18">
        <v>20</v>
      </c>
      <c r="N39" s="18">
        <v>15</v>
      </c>
      <c r="O39" s="81">
        <v>20</v>
      </c>
      <c r="P39" s="81">
        <v>20</v>
      </c>
      <c r="Q39" s="81">
        <v>15</v>
      </c>
    </row>
    <row r="40" spans="1:17" x14ac:dyDescent="0.35">
      <c r="A40" s="16" t="s">
        <v>47</v>
      </c>
      <c r="B40" s="17" t="s">
        <v>5</v>
      </c>
      <c r="C40" s="21">
        <v>25</v>
      </c>
      <c r="D40" s="21">
        <v>20</v>
      </c>
      <c r="E40" s="21">
        <v>25</v>
      </c>
      <c r="F40" s="21">
        <v>25</v>
      </c>
      <c r="G40" s="21">
        <v>25</v>
      </c>
      <c r="H40" s="21">
        <v>25</v>
      </c>
      <c r="I40" s="21">
        <v>25</v>
      </c>
      <c r="J40" s="21">
        <v>25</v>
      </c>
      <c r="K40" s="21">
        <v>35</v>
      </c>
      <c r="L40" s="21">
        <v>35</v>
      </c>
      <c r="M40" s="18">
        <v>30</v>
      </c>
      <c r="N40" s="18">
        <v>30</v>
      </c>
      <c r="O40" s="81">
        <v>30</v>
      </c>
      <c r="P40" s="81">
        <v>35</v>
      </c>
      <c r="Q40" s="81">
        <v>35</v>
      </c>
    </row>
    <row r="41" spans="1:17" x14ac:dyDescent="0.35">
      <c r="A41" s="16" t="s">
        <v>47</v>
      </c>
      <c r="B41" s="17" t="s">
        <v>6</v>
      </c>
      <c r="C41" s="21">
        <v>15</v>
      </c>
      <c r="D41" s="21">
        <v>15</v>
      </c>
      <c r="E41" s="21">
        <v>15</v>
      </c>
      <c r="F41" s="21">
        <v>15</v>
      </c>
      <c r="G41" s="21">
        <v>15</v>
      </c>
      <c r="H41" s="21">
        <v>15</v>
      </c>
      <c r="I41" s="21">
        <v>15</v>
      </c>
      <c r="J41" s="21">
        <v>15</v>
      </c>
      <c r="K41" s="21">
        <v>20</v>
      </c>
      <c r="L41" s="21">
        <v>20</v>
      </c>
      <c r="M41" s="18">
        <v>20</v>
      </c>
      <c r="N41" s="18">
        <v>20</v>
      </c>
      <c r="O41" s="81">
        <v>15</v>
      </c>
      <c r="P41" s="81">
        <v>20</v>
      </c>
      <c r="Q41" s="81">
        <v>15</v>
      </c>
    </row>
    <row r="42" spans="1:17" x14ac:dyDescent="0.35">
      <c r="A42" s="16" t="s">
        <v>47</v>
      </c>
      <c r="B42" s="17" t="s">
        <v>8</v>
      </c>
      <c r="C42" s="21">
        <v>65</v>
      </c>
      <c r="D42" s="21">
        <v>60</v>
      </c>
      <c r="E42" s="21">
        <v>65</v>
      </c>
      <c r="F42" s="21">
        <v>70</v>
      </c>
      <c r="G42" s="21">
        <v>70</v>
      </c>
      <c r="H42" s="21">
        <v>70</v>
      </c>
      <c r="I42" s="21">
        <v>70</v>
      </c>
      <c r="J42" s="21">
        <v>70</v>
      </c>
      <c r="K42" s="21">
        <v>75</v>
      </c>
      <c r="L42" s="21">
        <v>85</v>
      </c>
      <c r="M42" s="18">
        <v>75</v>
      </c>
      <c r="N42" s="18">
        <v>80</v>
      </c>
      <c r="O42" s="81">
        <v>85</v>
      </c>
      <c r="P42" s="81">
        <v>90</v>
      </c>
      <c r="Q42" s="81">
        <v>90</v>
      </c>
    </row>
    <row r="43" spans="1:17" x14ac:dyDescent="0.35">
      <c r="A43" s="16" t="s">
        <v>47</v>
      </c>
      <c r="B43" s="17" t="s">
        <v>9</v>
      </c>
      <c r="C43" s="21">
        <v>60</v>
      </c>
      <c r="D43" s="21">
        <v>65</v>
      </c>
      <c r="E43" s="21">
        <v>70</v>
      </c>
      <c r="F43" s="21">
        <v>75</v>
      </c>
      <c r="G43" s="21">
        <v>75</v>
      </c>
      <c r="H43" s="21">
        <v>70</v>
      </c>
      <c r="I43" s="21">
        <v>80</v>
      </c>
      <c r="J43" s="21">
        <v>80</v>
      </c>
      <c r="K43" s="21">
        <v>90</v>
      </c>
      <c r="L43" s="21">
        <v>100</v>
      </c>
      <c r="M43" s="18">
        <v>95</v>
      </c>
      <c r="N43" s="18">
        <v>95</v>
      </c>
      <c r="O43" s="81">
        <v>95</v>
      </c>
      <c r="P43" s="81">
        <v>105</v>
      </c>
      <c r="Q43" s="81">
        <v>100</v>
      </c>
    </row>
    <row r="44" spans="1:17" x14ac:dyDescent="0.35">
      <c r="A44" s="16" t="s">
        <v>47</v>
      </c>
      <c r="B44" s="17" t="s">
        <v>33</v>
      </c>
      <c r="C44" s="21">
        <v>225</v>
      </c>
      <c r="D44" s="21">
        <v>235</v>
      </c>
      <c r="E44" s="21">
        <v>240</v>
      </c>
      <c r="F44" s="21">
        <v>250</v>
      </c>
      <c r="G44" s="21">
        <v>255</v>
      </c>
      <c r="H44" s="21">
        <v>255</v>
      </c>
      <c r="I44" s="21">
        <v>265</v>
      </c>
      <c r="J44" s="21">
        <v>265</v>
      </c>
      <c r="K44" s="21">
        <v>270</v>
      </c>
      <c r="L44" s="21">
        <v>295</v>
      </c>
      <c r="M44" s="18">
        <v>290</v>
      </c>
      <c r="N44" s="18">
        <v>285</v>
      </c>
      <c r="O44" s="81">
        <v>285</v>
      </c>
      <c r="P44" s="81">
        <v>320</v>
      </c>
      <c r="Q44" s="81">
        <v>340</v>
      </c>
    </row>
    <row r="45" spans="1:17" x14ac:dyDescent="0.35">
      <c r="A45" s="16" t="s">
        <v>47</v>
      </c>
      <c r="B45" s="17" t="s">
        <v>10</v>
      </c>
      <c r="C45" s="21">
        <v>80</v>
      </c>
      <c r="D45" s="21">
        <v>75</v>
      </c>
      <c r="E45" s="21">
        <v>80</v>
      </c>
      <c r="F45" s="21">
        <v>90</v>
      </c>
      <c r="G45" s="21">
        <v>85</v>
      </c>
      <c r="H45" s="21">
        <v>95</v>
      </c>
      <c r="I45" s="21">
        <v>95</v>
      </c>
      <c r="J45" s="21">
        <v>110</v>
      </c>
      <c r="K45" s="21">
        <v>115</v>
      </c>
      <c r="L45" s="21">
        <v>130</v>
      </c>
      <c r="M45" s="18">
        <v>130</v>
      </c>
      <c r="N45" s="18">
        <v>135</v>
      </c>
      <c r="O45" s="81">
        <v>135</v>
      </c>
      <c r="P45" s="81">
        <v>135</v>
      </c>
      <c r="Q45" s="81">
        <v>135</v>
      </c>
    </row>
    <row r="46" spans="1:17" x14ac:dyDescent="0.35">
      <c r="A46" s="16" t="s">
        <v>47</v>
      </c>
      <c r="B46" s="17" t="s">
        <v>11</v>
      </c>
      <c r="C46" s="21">
        <v>15</v>
      </c>
      <c r="D46" s="21">
        <v>15</v>
      </c>
      <c r="E46" s="21">
        <v>15</v>
      </c>
      <c r="F46" s="21">
        <v>15</v>
      </c>
      <c r="G46" s="21">
        <v>20</v>
      </c>
      <c r="H46" s="21">
        <v>20</v>
      </c>
      <c r="I46" s="21">
        <v>25</v>
      </c>
      <c r="J46" s="21">
        <v>25</v>
      </c>
      <c r="K46" s="21">
        <v>25</v>
      </c>
      <c r="L46" s="21">
        <v>20</v>
      </c>
      <c r="M46" s="18">
        <v>20</v>
      </c>
      <c r="N46" s="18">
        <v>20</v>
      </c>
      <c r="O46" s="81">
        <v>20</v>
      </c>
      <c r="P46" s="81">
        <v>25</v>
      </c>
      <c r="Q46" s="81">
        <v>25</v>
      </c>
    </row>
    <row r="47" spans="1:17" x14ac:dyDescent="0.35">
      <c r="A47" s="16" t="s">
        <v>47</v>
      </c>
      <c r="B47" s="17" t="s">
        <v>12</v>
      </c>
      <c r="C47" s="21">
        <v>25</v>
      </c>
      <c r="D47" s="21">
        <v>20</v>
      </c>
      <c r="E47" s="21">
        <v>20</v>
      </c>
      <c r="F47" s="21">
        <v>20</v>
      </c>
      <c r="G47" s="21">
        <v>25</v>
      </c>
      <c r="H47" s="21">
        <v>25</v>
      </c>
      <c r="I47" s="21">
        <v>30</v>
      </c>
      <c r="J47" s="21">
        <v>30</v>
      </c>
      <c r="K47" s="21">
        <v>30</v>
      </c>
      <c r="L47" s="21">
        <v>35</v>
      </c>
      <c r="M47" s="18">
        <v>30</v>
      </c>
      <c r="N47" s="18">
        <v>30</v>
      </c>
      <c r="O47" s="81">
        <v>30</v>
      </c>
      <c r="P47" s="81">
        <v>35</v>
      </c>
      <c r="Q47" s="81">
        <v>40</v>
      </c>
    </row>
    <row r="48" spans="1:17" x14ac:dyDescent="0.35">
      <c r="A48" s="16" t="s">
        <v>47</v>
      </c>
      <c r="B48" s="17" t="s">
        <v>13</v>
      </c>
      <c r="C48" s="21">
        <v>30</v>
      </c>
      <c r="D48" s="21">
        <v>25</v>
      </c>
      <c r="E48" s="21">
        <v>25</v>
      </c>
      <c r="F48" s="21">
        <v>30</v>
      </c>
      <c r="G48" s="21">
        <v>25</v>
      </c>
      <c r="H48" s="21">
        <v>30</v>
      </c>
      <c r="I48" s="21">
        <v>35</v>
      </c>
      <c r="J48" s="21">
        <v>35</v>
      </c>
      <c r="K48" s="21">
        <v>35</v>
      </c>
      <c r="L48" s="21">
        <v>35</v>
      </c>
      <c r="M48" s="18">
        <v>35</v>
      </c>
      <c r="N48" s="18">
        <v>30</v>
      </c>
      <c r="O48" s="81">
        <v>35</v>
      </c>
      <c r="P48" s="81">
        <v>35</v>
      </c>
      <c r="Q48" s="81">
        <v>35</v>
      </c>
    </row>
    <row r="49" spans="1:17" x14ac:dyDescent="0.35">
      <c r="A49" s="16" t="s">
        <v>47</v>
      </c>
      <c r="B49" s="17" t="s">
        <v>7</v>
      </c>
      <c r="C49" s="21">
        <v>0</v>
      </c>
      <c r="D49" s="21">
        <v>5</v>
      </c>
      <c r="E49" s="21">
        <v>5</v>
      </c>
      <c r="F49" s="21">
        <v>5</v>
      </c>
      <c r="G49" s="21">
        <v>5</v>
      </c>
      <c r="H49" s="21">
        <v>5</v>
      </c>
      <c r="I49" s="21">
        <v>10</v>
      </c>
      <c r="J49" s="21">
        <v>10</v>
      </c>
      <c r="K49" s="21">
        <v>10</v>
      </c>
      <c r="L49" s="21">
        <v>10</v>
      </c>
      <c r="M49" s="18">
        <v>10</v>
      </c>
      <c r="N49" s="18">
        <v>10</v>
      </c>
      <c r="O49" s="81">
        <v>10</v>
      </c>
      <c r="P49" s="81">
        <v>10</v>
      </c>
      <c r="Q49" s="81">
        <v>10</v>
      </c>
    </row>
    <row r="50" spans="1:17" x14ac:dyDescent="0.35">
      <c r="A50" s="16" t="s">
        <v>47</v>
      </c>
      <c r="B50" s="17" t="s">
        <v>14</v>
      </c>
      <c r="C50" s="21">
        <v>40</v>
      </c>
      <c r="D50" s="21">
        <v>40</v>
      </c>
      <c r="E50" s="21">
        <v>40</v>
      </c>
      <c r="F50" s="21">
        <v>40</v>
      </c>
      <c r="G50" s="21">
        <v>45</v>
      </c>
      <c r="H50" s="21">
        <v>40</v>
      </c>
      <c r="I50" s="21">
        <v>45</v>
      </c>
      <c r="J50" s="21">
        <v>40</v>
      </c>
      <c r="K50" s="21">
        <v>40</v>
      </c>
      <c r="L50" s="21">
        <v>45</v>
      </c>
      <c r="M50" s="18">
        <v>40</v>
      </c>
      <c r="N50" s="18">
        <v>40</v>
      </c>
      <c r="O50" s="81">
        <v>45</v>
      </c>
      <c r="P50" s="81">
        <v>55</v>
      </c>
      <c r="Q50" s="81">
        <v>55</v>
      </c>
    </row>
    <row r="51" spans="1:17" x14ac:dyDescent="0.35">
      <c r="A51" s="16" t="s">
        <v>47</v>
      </c>
      <c r="B51" s="17" t="s">
        <v>31</v>
      </c>
      <c r="C51" s="21">
        <v>105</v>
      </c>
      <c r="D51" s="21">
        <v>105</v>
      </c>
      <c r="E51" s="21">
        <v>110</v>
      </c>
      <c r="F51" s="21">
        <v>120</v>
      </c>
      <c r="G51" s="21">
        <v>125</v>
      </c>
      <c r="H51" s="21">
        <v>130</v>
      </c>
      <c r="I51" s="21">
        <v>130</v>
      </c>
      <c r="J51" s="21">
        <v>145</v>
      </c>
      <c r="K51" s="21">
        <v>150</v>
      </c>
      <c r="L51" s="21">
        <v>170</v>
      </c>
      <c r="M51" s="18">
        <v>160</v>
      </c>
      <c r="N51" s="18">
        <v>160</v>
      </c>
      <c r="O51" s="81">
        <v>175</v>
      </c>
      <c r="P51" s="81">
        <v>180</v>
      </c>
      <c r="Q51" s="81">
        <v>165</v>
      </c>
    </row>
    <row r="52" spans="1:17" x14ac:dyDescent="0.35">
      <c r="A52" s="16" t="s">
        <v>47</v>
      </c>
      <c r="B52" s="17" t="s">
        <v>15</v>
      </c>
      <c r="C52" s="21">
        <v>5</v>
      </c>
      <c r="D52" s="21">
        <v>10</v>
      </c>
      <c r="E52" s="21">
        <v>10</v>
      </c>
      <c r="F52" s="21">
        <v>10</v>
      </c>
      <c r="G52" s="21">
        <v>10</v>
      </c>
      <c r="H52" s="21">
        <v>10</v>
      </c>
      <c r="I52" s="21">
        <v>10</v>
      </c>
      <c r="J52" s="21">
        <v>10</v>
      </c>
      <c r="K52" s="21">
        <v>10</v>
      </c>
      <c r="L52" s="21">
        <v>15</v>
      </c>
      <c r="M52" s="18">
        <v>15</v>
      </c>
      <c r="N52" s="18">
        <v>15</v>
      </c>
      <c r="O52" s="81">
        <v>15</v>
      </c>
      <c r="P52" s="81">
        <v>15</v>
      </c>
      <c r="Q52" s="81">
        <v>15</v>
      </c>
    </row>
    <row r="53" spans="1:17" x14ac:dyDescent="0.35">
      <c r="A53" s="16" t="s">
        <v>47</v>
      </c>
      <c r="B53" s="17" t="s">
        <v>16</v>
      </c>
      <c r="C53" s="21">
        <v>50</v>
      </c>
      <c r="D53" s="21">
        <v>45</v>
      </c>
      <c r="E53" s="21">
        <v>45</v>
      </c>
      <c r="F53" s="21">
        <v>50</v>
      </c>
      <c r="G53" s="21">
        <v>50</v>
      </c>
      <c r="H53" s="21">
        <v>55</v>
      </c>
      <c r="I53" s="21">
        <v>55</v>
      </c>
      <c r="J53" s="21">
        <v>70</v>
      </c>
      <c r="K53" s="21">
        <v>65</v>
      </c>
      <c r="L53" s="21">
        <v>75</v>
      </c>
      <c r="M53" s="18">
        <v>80</v>
      </c>
      <c r="N53" s="18">
        <v>80</v>
      </c>
      <c r="O53" s="81">
        <v>75</v>
      </c>
      <c r="P53" s="81">
        <v>80</v>
      </c>
      <c r="Q53" s="81">
        <v>75</v>
      </c>
    </row>
    <row r="54" spans="1:17" x14ac:dyDescent="0.35">
      <c r="A54" s="16" t="s">
        <v>47</v>
      </c>
      <c r="B54" s="17" t="s">
        <v>26</v>
      </c>
      <c r="C54" s="21">
        <v>85</v>
      </c>
      <c r="D54" s="21">
        <v>80</v>
      </c>
      <c r="E54" s="21">
        <v>85</v>
      </c>
      <c r="F54" s="21">
        <v>90</v>
      </c>
      <c r="G54" s="21">
        <v>100</v>
      </c>
      <c r="H54" s="21">
        <v>100</v>
      </c>
      <c r="I54" s="21">
        <v>105</v>
      </c>
      <c r="J54" s="21">
        <v>100</v>
      </c>
      <c r="K54" s="21">
        <v>100</v>
      </c>
      <c r="L54" s="21">
        <v>110</v>
      </c>
      <c r="M54" s="18">
        <v>95</v>
      </c>
      <c r="N54" s="18">
        <v>95</v>
      </c>
      <c r="O54" s="81">
        <v>95</v>
      </c>
      <c r="P54" s="81">
        <v>100</v>
      </c>
      <c r="Q54" s="81">
        <v>95</v>
      </c>
    </row>
    <row r="55" spans="1:17" x14ac:dyDescent="0.35">
      <c r="A55" s="16" t="s">
        <v>47</v>
      </c>
      <c r="B55" s="17" t="s">
        <v>17</v>
      </c>
      <c r="C55" s="21">
        <v>35</v>
      </c>
      <c r="D55" s="21">
        <v>35</v>
      </c>
      <c r="E55" s="21">
        <v>35</v>
      </c>
      <c r="F55" s="21">
        <v>35</v>
      </c>
      <c r="G55" s="21">
        <v>35</v>
      </c>
      <c r="H55" s="21">
        <v>35</v>
      </c>
      <c r="I55" s="21">
        <v>35</v>
      </c>
      <c r="J55" s="21">
        <v>30</v>
      </c>
      <c r="K55" s="21">
        <v>30</v>
      </c>
      <c r="L55" s="21">
        <v>35</v>
      </c>
      <c r="M55" s="18">
        <v>35</v>
      </c>
      <c r="N55" s="18">
        <v>40</v>
      </c>
      <c r="O55" s="81">
        <v>40</v>
      </c>
      <c r="P55" s="81">
        <v>50</v>
      </c>
      <c r="Q55" s="81">
        <v>55</v>
      </c>
    </row>
    <row r="56" spans="1:17" x14ac:dyDescent="0.35">
      <c r="A56" s="16" t="s">
        <v>47</v>
      </c>
      <c r="B56" s="17" t="s">
        <v>18</v>
      </c>
      <c r="C56" s="21">
        <v>15</v>
      </c>
      <c r="D56" s="21">
        <v>10</v>
      </c>
      <c r="E56" s="21">
        <v>10</v>
      </c>
      <c r="F56" s="21">
        <v>15</v>
      </c>
      <c r="G56" s="21">
        <v>10</v>
      </c>
      <c r="H56" s="21">
        <v>10</v>
      </c>
      <c r="I56" s="21">
        <v>15</v>
      </c>
      <c r="J56" s="21">
        <v>10</v>
      </c>
      <c r="K56" s="21">
        <v>15</v>
      </c>
      <c r="L56" s="21">
        <v>15</v>
      </c>
      <c r="M56" s="18">
        <v>20</v>
      </c>
      <c r="N56" s="18">
        <v>20</v>
      </c>
      <c r="O56" s="81">
        <v>20</v>
      </c>
      <c r="P56" s="81">
        <v>15</v>
      </c>
      <c r="Q56" s="81">
        <v>15</v>
      </c>
    </row>
    <row r="57" spans="1:17" x14ac:dyDescent="0.35">
      <c r="A57" s="16" t="s">
        <v>47</v>
      </c>
      <c r="B57" s="17" t="s">
        <v>19</v>
      </c>
      <c r="C57" s="21">
        <v>40</v>
      </c>
      <c r="D57" s="21">
        <v>50</v>
      </c>
      <c r="E57" s="21">
        <v>50</v>
      </c>
      <c r="F57" s="21">
        <v>55</v>
      </c>
      <c r="G57" s="21">
        <v>50</v>
      </c>
      <c r="H57" s="21">
        <v>50</v>
      </c>
      <c r="I57" s="21">
        <v>55</v>
      </c>
      <c r="J57" s="21">
        <v>60</v>
      </c>
      <c r="K57" s="21">
        <v>55</v>
      </c>
      <c r="L57" s="21">
        <v>60</v>
      </c>
      <c r="M57" s="18">
        <v>50</v>
      </c>
      <c r="N57" s="18">
        <v>50</v>
      </c>
      <c r="O57" s="81">
        <v>55</v>
      </c>
      <c r="P57" s="81">
        <v>60</v>
      </c>
      <c r="Q57" s="81">
        <v>60</v>
      </c>
    </row>
    <row r="58" spans="1:17" x14ac:dyDescent="0.35">
      <c r="A58" s="16" t="s">
        <v>47</v>
      </c>
      <c r="B58" s="17" t="s">
        <v>20</v>
      </c>
      <c r="C58" s="21">
        <v>85</v>
      </c>
      <c r="D58" s="21">
        <v>90</v>
      </c>
      <c r="E58" s="21">
        <v>85</v>
      </c>
      <c r="F58" s="21">
        <v>85</v>
      </c>
      <c r="G58" s="21">
        <v>90</v>
      </c>
      <c r="H58" s="21">
        <v>90</v>
      </c>
      <c r="I58" s="21">
        <v>95</v>
      </c>
      <c r="J58" s="21">
        <v>100</v>
      </c>
      <c r="K58" s="21">
        <v>105</v>
      </c>
      <c r="L58" s="21">
        <v>120</v>
      </c>
      <c r="M58" s="18">
        <v>105</v>
      </c>
      <c r="N58" s="18">
        <v>105</v>
      </c>
      <c r="O58" s="81">
        <v>115</v>
      </c>
      <c r="P58" s="81">
        <v>120</v>
      </c>
      <c r="Q58" s="81">
        <v>115</v>
      </c>
    </row>
    <row r="59" spans="1:17" x14ac:dyDescent="0.35">
      <c r="A59" s="16" t="s">
        <v>47</v>
      </c>
      <c r="B59" s="17" t="s">
        <v>21</v>
      </c>
      <c r="C59" s="21">
        <v>50</v>
      </c>
      <c r="D59" s="21">
        <v>50</v>
      </c>
      <c r="E59" s="21">
        <v>40</v>
      </c>
      <c r="F59" s="21">
        <v>45</v>
      </c>
      <c r="G59" s="21">
        <v>50</v>
      </c>
      <c r="H59" s="21">
        <v>55</v>
      </c>
      <c r="I59" s="21">
        <v>55</v>
      </c>
      <c r="J59" s="21">
        <v>55</v>
      </c>
      <c r="K59" s="21">
        <v>60</v>
      </c>
      <c r="L59" s="21">
        <v>65</v>
      </c>
      <c r="M59" s="18">
        <v>65</v>
      </c>
      <c r="N59" s="18">
        <v>60</v>
      </c>
      <c r="O59" s="81">
        <v>55</v>
      </c>
      <c r="P59" s="81">
        <v>60</v>
      </c>
      <c r="Q59" s="81">
        <v>65</v>
      </c>
    </row>
    <row r="60" spans="1:17" x14ac:dyDescent="0.35">
      <c r="A60" s="16" t="s">
        <v>47</v>
      </c>
      <c r="B60" s="17" t="s">
        <v>27</v>
      </c>
      <c r="C60" s="21">
        <v>30</v>
      </c>
      <c r="D60" s="21">
        <v>30</v>
      </c>
      <c r="E60" s="21">
        <v>25</v>
      </c>
      <c r="F60" s="21">
        <v>25</v>
      </c>
      <c r="G60" s="21">
        <v>25</v>
      </c>
      <c r="H60" s="21">
        <v>25</v>
      </c>
      <c r="I60" s="21">
        <v>30</v>
      </c>
      <c r="J60" s="21">
        <v>35</v>
      </c>
      <c r="K60" s="21">
        <v>30</v>
      </c>
      <c r="L60" s="21">
        <v>30</v>
      </c>
      <c r="M60" s="18">
        <v>30</v>
      </c>
      <c r="N60" s="18">
        <v>30</v>
      </c>
      <c r="O60" s="81">
        <v>30</v>
      </c>
      <c r="P60" s="81">
        <v>30</v>
      </c>
      <c r="Q60" s="81">
        <v>35</v>
      </c>
    </row>
    <row r="61" spans="1:17" x14ac:dyDescent="0.35">
      <c r="A61" s="16" t="s">
        <v>47</v>
      </c>
      <c r="B61" s="17" t="s">
        <v>28</v>
      </c>
      <c r="C61" s="21">
        <v>90</v>
      </c>
      <c r="D61" s="21">
        <v>85</v>
      </c>
      <c r="E61" s="21">
        <v>90</v>
      </c>
      <c r="F61" s="21">
        <v>95</v>
      </c>
      <c r="G61" s="21">
        <v>95</v>
      </c>
      <c r="H61" s="21">
        <v>85</v>
      </c>
      <c r="I61" s="21">
        <v>85</v>
      </c>
      <c r="J61" s="21">
        <v>90</v>
      </c>
      <c r="K61" s="21">
        <v>95</v>
      </c>
      <c r="L61" s="21">
        <v>105</v>
      </c>
      <c r="M61" s="18">
        <v>100</v>
      </c>
      <c r="N61" s="18">
        <v>95</v>
      </c>
      <c r="O61" s="81">
        <v>100</v>
      </c>
      <c r="P61" s="81">
        <v>115</v>
      </c>
      <c r="Q61" s="81">
        <v>120</v>
      </c>
    </row>
    <row r="62" spans="1:17" ht="29.15" customHeight="1" x14ac:dyDescent="0.35">
      <c r="A62" s="17" t="s">
        <v>182</v>
      </c>
      <c r="B62" s="17" t="s">
        <v>54</v>
      </c>
      <c r="C62" s="21" t="s">
        <v>190</v>
      </c>
      <c r="D62" s="21" t="s">
        <v>190</v>
      </c>
      <c r="E62" s="21" t="s">
        <v>190</v>
      </c>
      <c r="F62" s="21" t="s">
        <v>190</v>
      </c>
      <c r="G62" s="21" t="s">
        <v>190</v>
      </c>
      <c r="H62" s="21">
        <v>255</v>
      </c>
      <c r="I62" s="21">
        <v>290</v>
      </c>
      <c r="J62" s="21">
        <v>290</v>
      </c>
      <c r="K62" s="21">
        <v>280</v>
      </c>
      <c r="L62" s="21">
        <v>325</v>
      </c>
      <c r="M62" s="18">
        <v>345</v>
      </c>
      <c r="N62" s="18">
        <v>330</v>
      </c>
      <c r="O62" s="81">
        <v>340</v>
      </c>
      <c r="P62" s="81">
        <v>335</v>
      </c>
      <c r="Q62" s="81">
        <v>350</v>
      </c>
    </row>
    <row r="63" spans="1:17" x14ac:dyDescent="0.35">
      <c r="A63" s="16" t="s">
        <v>182</v>
      </c>
      <c r="B63" s="16" t="s">
        <v>55</v>
      </c>
      <c r="C63" s="21" t="s">
        <v>190</v>
      </c>
      <c r="D63" s="21" t="s">
        <v>190</v>
      </c>
      <c r="E63" s="21" t="s">
        <v>190</v>
      </c>
      <c r="F63" s="21" t="s">
        <v>190</v>
      </c>
      <c r="G63" s="21" t="s">
        <v>190</v>
      </c>
      <c r="H63" s="21">
        <v>10</v>
      </c>
      <c r="I63" s="21">
        <v>10</v>
      </c>
      <c r="J63" s="21">
        <v>10</v>
      </c>
      <c r="K63" s="21">
        <v>10</v>
      </c>
      <c r="L63" s="21">
        <v>15</v>
      </c>
      <c r="M63" s="18">
        <v>10</v>
      </c>
      <c r="N63" s="18">
        <v>10</v>
      </c>
      <c r="O63" s="81">
        <v>10</v>
      </c>
      <c r="P63" s="81">
        <v>10</v>
      </c>
      <c r="Q63" s="81">
        <v>15</v>
      </c>
    </row>
    <row r="64" spans="1:17" x14ac:dyDescent="0.35">
      <c r="A64" s="16" t="s">
        <v>182</v>
      </c>
      <c r="B64" s="16" t="s">
        <v>56</v>
      </c>
      <c r="C64" s="21" t="s">
        <v>190</v>
      </c>
      <c r="D64" s="21" t="s">
        <v>190</v>
      </c>
      <c r="E64" s="21" t="s">
        <v>190</v>
      </c>
      <c r="F64" s="21" t="s">
        <v>190</v>
      </c>
      <c r="G64" s="21" t="s">
        <v>190</v>
      </c>
      <c r="H64" s="21">
        <v>20</v>
      </c>
      <c r="I64" s="21">
        <v>20</v>
      </c>
      <c r="J64" s="21">
        <v>25</v>
      </c>
      <c r="K64" s="21">
        <v>20</v>
      </c>
      <c r="L64" s="21">
        <v>25</v>
      </c>
      <c r="M64" s="18">
        <v>25</v>
      </c>
      <c r="N64" s="18">
        <v>25</v>
      </c>
      <c r="O64" s="81">
        <v>25</v>
      </c>
      <c r="P64" s="81">
        <v>30</v>
      </c>
      <c r="Q64" s="81">
        <v>30</v>
      </c>
    </row>
    <row r="65" spans="1:17" x14ac:dyDescent="0.35">
      <c r="A65" s="16" t="s">
        <v>182</v>
      </c>
      <c r="B65" s="16" t="s">
        <v>57</v>
      </c>
      <c r="C65" s="21" t="s">
        <v>190</v>
      </c>
      <c r="D65" s="21" t="s">
        <v>190</v>
      </c>
      <c r="E65" s="21" t="s">
        <v>190</v>
      </c>
      <c r="F65" s="21" t="s">
        <v>190</v>
      </c>
      <c r="G65" s="21" t="s">
        <v>190</v>
      </c>
      <c r="H65" s="21">
        <v>5</v>
      </c>
      <c r="I65" s="21">
        <v>5</v>
      </c>
      <c r="J65" s="21">
        <v>5</v>
      </c>
      <c r="K65" s="21">
        <v>10</v>
      </c>
      <c r="L65" s="21">
        <v>15</v>
      </c>
      <c r="M65" s="18">
        <v>15</v>
      </c>
      <c r="N65" s="18">
        <v>15</v>
      </c>
      <c r="O65" s="81">
        <v>15</v>
      </c>
      <c r="P65" s="81">
        <v>15</v>
      </c>
      <c r="Q65" s="81">
        <v>10</v>
      </c>
    </row>
    <row r="66" spans="1:17" x14ac:dyDescent="0.35">
      <c r="A66" s="16" t="s">
        <v>182</v>
      </c>
      <c r="B66" s="16" t="s">
        <v>58</v>
      </c>
      <c r="C66" s="21" t="s">
        <v>190</v>
      </c>
      <c r="D66" s="21" t="s">
        <v>190</v>
      </c>
      <c r="E66" s="21" t="s">
        <v>190</v>
      </c>
      <c r="F66" s="21" t="s">
        <v>190</v>
      </c>
      <c r="G66" s="21" t="s">
        <v>190</v>
      </c>
      <c r="H66" s="21">
        <v>50</v>
      </c>
      <c r="I66" s="21">
        <v>55</v>
      </c>
      <c r="J66" s="21">
        <v>60</v>
      </c>
      <c r="K66" s="21">
        <v>55</v>
      </c>
      <c r="L66" s="21">
        <v>60</v>
      </c>
      <c r="M66" s="18">
        <v>50</v>
      </c>
      <c r="N66" s="18">
        <v>55</v>
      </c>
      <c r="O66" s="81">
        <v>55</v>
      </c>
      <c r="P66" s="81">
        <v>60</v>
      </c>
      <c r="Q66" s="81">
        <v>60</v>
      </c>
    </row>
    <row r="67" spans="1:17" x14ac:dyDescent="0.35">
      <c r="A67" s="16" t="s">
        <v>182</v>
      </c>
      <c r="B67" s="16" t="s">
        <v>96</v>
      </c>
      <c r="C67" s="21" t="s">
        <v>190</v>
      </c>
      <c r="D67" s="21" t="s">
        <v>190</v>
      </c>
      <c r="E67" s="21" t="s">
        <v>190</v>
      </c>
      <c r="F67" s="21" t="s">
        <v>190</v>
      </c>
      <c r="G67" s="21" t="s">
        <v>190</v>
      </c>
      <c r="H67" s="21">
        <v>5</v>
      </c>
      <c r="I67" s="21">
        <v>5</v>
      </c>
      <c r="J67" s="21">
        <v>5</v>
      </c>
      <c r="K67" s="21">
        <v>5</v>
      </c>
      <c r="L67" s="21">
        <v>5</v>
      </c>
      <c r="M67" s="18">
        <v>5</v>
      </c>
      <c r="N67" s="18">
        <v>5</v>
      </c>
      <c r="O67" s="81">
        <v>5</v>
      </c>
      <c r="P67" s="81">
        <v>10</v>
      </c>
      <c r="Q67" s="81">
        <v>10</v>
      </c>
    </row>
    <row r="68" spans="1:17" x14ac:dyDescent="0.35">
      <c r="A68" s="16" t="s">
        <v>182</v>
      </c>
      <c r="B68" s="16" t="s">
        <v>59</v>
      </c>
      <c r="C68" s="21" t="s">
        <v>190</v>
      </c>
      <c r="D68" s="21" t="s">
        <v>190</v>
      </c>
      <c r="E68" s="21" t="s">
        <v>190</v>
      </c>
      <c r="F68" s="21" t="s">
        <v>190</v>
      </c>
      <c r="G68" s="21" t="s">
        <v>190</v>
      </c>
      <c r="H68" s="21">
        <v>0</v>
      </c>
      <c r="I68" s="21">
        <v>0</v>
      </c>
      <c r="J68" s="21">
        <v>0</v>
      </c>
      <c r="K68" s="21">
        <v>5</v>
      </c>
      <c r="L68" s="21">
        <v>5</v>
      </c>
      <c r="M68" s="18">
        <v>5</v>
      </c>
      <c r="N68" s="18">
        <v>5</v>
      </c>
      <c r="O68" s="81">
        <v>5</v>
      </c>
      <c r="P68" s="81">
        <v>0</v>
      </c>
      <c r="Q68" s="81">
        <v>0</v>
      </c>
    </row>
    <row r="69" spans="1:17" x14ac:dyDescent="0.35">
      <c r="A69" s="16" t="s">
        <v>182</v>
      </c>
      <c r="B69" s="16" t="s">
        <v>60</v>
      </c>
      <c r="C69" s="21" t="s">
        <v>190</v>
      </c>
      <c r="D69" s="21" t="s">
        <v>190</v>
      </c>
      <c r="E69" s="21" t="s">
        <v>190</v>
      </c>
      <c r="F69" s="21" t="s">
        <v>190</v>
      </c>
      <c r="G69" s="21" t="s">
        <v>190</v>
      </c>
      <c r="H69" s="21">
        <v>5</v>
      </c>
      <c r="I69" s="21">
        <v>5</v>
      </c>
      <c r="J69" s="21">
        <v>5</v>
      </c>
      <c r="K69" s="21">
        <v>5</v>
      </c>
      <c r="L69" s="21">
        <v>5</v>
      </c>
      <c r="M69" s="18">
        <v>5</v>
      </c>
      <c r="N69" s="18">
        <v>5</v>
      </c>
      <c r="O69" s="81">
        <v>5</v>
      </c>
      <c r="P69" s="81">
        <v>5</v>
      </c>
      <c r="Q69" s="81">
        <v>5</v>
      </c>
    </row>
    <row r="70" spans="1:17" x14ac:dyDescent="0.35">
      <c r="A70" s="16" t="s">
        <v>182</v>
      </c>
      <c r="B70" s="16" t="s">
        <v>97</v>
      </c>
      <c r="C70" s="21" t="s">
        <v>190</v>
      </c>
      <c r="D70" s="21" t="s">
        <v>190</v>
      </c>
      <c r="E70" s="21" t="s">
        <v>190</v>
      </c>
      <c r="F70" s="21" t="s">
        <v>190</v>
      </c>
      <c r="G70" s="21" t="s">
        <v>190</v>
      </c>
      <c r="H70" s="21">
        <v>5</v>
      </c>
      <c r="I70" s="21">
        <v>5</v>
      </c>
      <c r="J70" s="21">
        <v>5</v>
      </c>
      <c r="K70" s="21">
        <v>5</v>
      </c>
      <c r="L70" s="21">
        <v>5</v>
      </c>
      <c r="M70" s="18">
        <v>5</v>
      </c>
      <c r="N70" s="18">
        <v>5</v>
      </c>
      <c r="O70" s="81">
        <v>5</v>
      </c>
      <c r="P70" s="81">
        <v>5</v>
      </c>
      <c r="Q70" s="81">
        <v>5</v>
      </c>
    </row>
    <row r="71" spans="1:17" x14ac:dyDescent="0.35">
      <c r="A71" s="16" t="s">
        <v>182</v>
      </c>
      <c r="B71" s="16" t="s">
        <v>61</v>
      </c>
      <c r="C71" s="21" t="s">
        <v>190</v>
      </c>
      <c r="D71" s="21" t="s">
        <v>190</v>
      </c>
      <c r="E71" s="21" t="s">
        <v>190</v>
      </c>
      <c r="F71" s="21" t="s">
        <v>190</v>
      </c>
      <c r="G71" s="21" t="s">
        <v>190</v>
      </c>
      <c r="H71" s="21">
        <v>5</v>
      </c>
      <c r="I71" s="21">
        <v>5</v>
      </c>
      <c r="J71" s="21">
        <v>5</v>
      </c>
      <c r="K71" s="21">
        <v>5</v>
      </c>
      <c r="L71" s="21">
        <v>5</v>
      </c>
      <c r="M71" s="18">
        <v>5</v>
      </c>
      <c r="N71" s="18">
        <v>5</v>
      </c>
      <c r="O71" s="81">
        <v>5</v>
      </c>
      <c r="P71" s="81">
        <v>5</v>
      </c>
      <c r="Q71" s="81">
        <v>5</v>
      </c>
    </row>
    <row r="72" spans="1:17" x14ac:dyDescent="0.35">
      <c r="A72" s="16" t="s">
        <v>182</v>
      </c>
      <c r="B72" s="16" t="s">
        <v>62</v>
      </c>
      <c r="C72" s="21" t="s">
        <v>190</v>
      </c>
      <c r="D72" s="21" t="s">
        <v>190</v>
      </c>
      <c r="E72" s="21" t="s">
        <v>190</v>
      </c>
      <c r="F72" s="21" t="s">
        <v>190</v>
      </c>
      <c r="G72" s="21" t="s">
        <v>190</v>
      </c>
      <c r="H72" s="21">
        <v>15</v>
      </c>
      <c r="I72" s="21">
        <v>20</v>
      </c>
      <c r="J72" s="21">
        <v>20</v>
      </c>
      <c r="K72" s="21">
        <v>20</v>
      </c>
      <c r="L72" s="21">
        <v>20</v>
      </c>
      <c r="M72" s="18">
        <v>20</v>
      </c>
      <c r="N72" s="18">
        <v>20</v>
      </c>
      <c r="O72" s="81">
        <v>20</v>
      </c>
      <c r="P72" s="81">
        <v>15</v>
      </c>
      <c r="Q72" s="81">
        <v>15</v>
      </c>
    </row>
    <row r="73" spans="1:17" x14ac:dyDescent="0.35">
      <c r="A73" s="16" t="s">
        <v>182</v>
      </c>
      <c r="B73" s="16" t="s">
        <v>63</v>
      </c>
      <c r="C73" s="21" t="s">
        <v>190</v>
      </c>
      <c r="D73" s="21" t="s">
        <v>190</v>
      </c>
      <c r="E73" s="21" t="s">
        <v>190</v>
      </c>
      <c r="F73" s="21" t="s">
        <v>190</v>
      </c>
      <c r="G73" s="21" t="s">
        <v>190</v>
      </c>
      <c r="H73" s="21">
        <v>40</v>
      </c>
      <c r="I73" s="21">
        <v>40</v>
      </c>
      <c r="J73" s="21">
        <v>40</v>
      </c>
      <c r="K73" s="21">
        <v>45</v>
      </c>
      <c r="L73" s="21">
        <v>45</v>
      </c>
      <c r="M73" s="18">
        <v>50</v>
      </c>
      <c r="N73" s="18">
        <v>45</v>
      </c>
      <c r="O73" s="81">
        <v>50</v>
      </c>
      <c r="P73" s="81">
        <v>50</v>
      </c>
      <c r="Q73" s="81">
        <v>50</v>
      </c>
    </row>
    <row r="74" spans="1:17" x14ac:dyDescent="0.35">
      <c r="A74" s="16" t="s">
        <v>182</v>
      </c>
      <c r="B74" s="16" t="s">
        <v>64</v>
      </c>
      <c r="C74" s="21" t="s">
        <v>190</v>
      </c>
      <c r="D74" s="21" t="s">
        <v>190</v>
      </c>
      <c r="E74" s="21" t="s">
        <v>190</v>
      </c>
      <c r="F74" s="21" t="s">
        <v>190</v>
      </c>
      <c r="G74" s="21" t="s">
        <v>190</v>
      </c>
      <c r="H74" s="21">
        <v>70</v>
      </c>
      <c r="I74" s="21">
        <v>80</v>
      </c>
      <c r="J74" s="21">
        <v>80</v>
      </c>
      <c r="K74" s="21">
        <v>85</v>
      </c>
      <c r="L74" s="21">
        <v>90</v>
      </c>
      <c r="M74" s="18">
        <v>95</v>
      </c>
      <c r="N74" s="18">
        <v>95</v>
      </c>
      <c r="O74" s="81">
        <v>95</v>
      </c>
      <c r="P74" s="81">
        <v>90</v>
      </c>
      <c r="Q74" s="81">
        <v>90</v>
      </c>
    </row>
    <row r="75" spans="1:17" x14ac:dyDescent="0.35">
      <c r="A75" s="16" t="s">
        <v>182</v>
      </c>
      <c r="B75" s="16" t="s">
        <v>65</v>
      </c>
      <c r="C75" s="21" t="s">
        <v>190</v>
      </c>
      <c r="D75" s="21" t="s">
        <v>190</v>
      </c>
      <c r="E75" s="21" t="s">
        <v>190</v>
      </c>
      <c r="F75" s="21" t="s">
        <v>190</v>
      </c>
      <c r="G75" s="21" t="s">
        <v>190</v>
      </c>
      <c r="H75" s="21">
        <v>65</v>
      </c>
      <c r="I75" s="21">
        <v>75</v>
      </c>
      <c r="J75" s="21">
        <v>75</v>
      </c>
      <c r="K75" s="21">
        <v>85</v>
      </c>
      <c r="L75" s="21">
        <v>95</v>
      </c>
      <c r="M75" s="18">
        <v>95</v>
      </c>
      <c r="N75" s="18">
        <v>95</v>
      </c>
      <c r="O75" s="81">
        <v>90</v>
      </c>
      <c r="P75" s="81">
        <v>105</v>
      </c>
      <c r="Q75" s="81">
        <v>95</v>
      </c>
    </row>
    <row r="76" spans="1:17" x14ac:dyDescent="0.35">
      <c r="A76" s="16" t="s">
        <v>182</v>
      </c>
      <c r="B76" s="16" t="s">
        <v>66</v>
      </c>
      <c r="C76" s="21" t="s">
        <v>190</v>
      </c>
      <c r="D76" s="21" t="s">
        <v>190</v>
      </c>
      <c r="E76" s="21" t="s">
        <v>190</v>
      </c>
      <c r="F76" s="21" t="s">
        <v>190</v>
      </c>
      <c r="G76" s="21" t="s">
        <v>190</v>
      </c>
      <c r="H76" s="21">
        <v>5</v>
      </c>
      <c r="I76" s="21">
        <v>5</v>
      </c>
      <c r="J76" s="21">
        <v>5</v>
      </c>
      <c r="K76" s="21">
        <v>5</v>
      </c>
      <c r="L76" s="21">
        <v>5</v>
      </c>
      <c r="M76" s="18">
        <v>5</v>
      </c>
      <c r="N76" s="18">
        <v>5</v>
      </c>
      <c r="O76" s="81">
        <v>5</v>
      </c>
      <c r="P76" s="81">
        <v>5</v>
      </c>
      <c r="Q76" s="81">
        <v>5</v>
      </c>
    </row>
    <row r="77" spans="1:17" x14ac:dyDescent="0.35">
      <c r="A77" s="16" t="s">
        <v>182</v>
      </c>
      <c r="B77" s="16" t="s">
        <v>67</v>
      </c>
      <c r="C77" s="21" t="s">
        <v>190</v>
      </c>
      <c r="D77" s="21" t="s">
        <v>190</v>
      </c>
      <c r="E77" s="21" t="s">
        <v>190</v>
      </c>
      <c r="F77" s="21" t="s">
        <v>190</v>
      </c>
      <c r="G77" s="21" t="s">
        <v>190</v>
      </c>
      <c r="H77" s="21">
        <v>260</v>
      </c>
      <c r="I77" s="21">
        <v>280</v>
      </c>
      <c r="J77" s="21">
        <v>285</v>
      </c>
      <c r="K77" s="21">
        <v>320</v>
      </c>
      <c r="L77" s="21">
        <v>345</v>
      </c>
      <c r="M77" s="18">
        <v>355</v>
      </c>
      <c r="N77" s="18">
        <v>340</v>
      </c>
      <c r="O77" s="81">
        <v>360</v>
      </c>
      <c r="P77" s="81">
        <v>400</v>
      </c>
      <c r="Q77" s="81">
        <v>410</v>
      </c>
    </row>
    <row r="78" spans="1:17" x14ac:dyDescent="0.35">
      <c r="A78" s="16" t="s">
        <v>182</v>
      </c>
      <c r="B78" s="16" t="s">
        <v>68</v>
      </c>
      <c r="C78" s="21" t="s">
        <v>190</v>
      </c>
      <c r="D78" s="21" t="s">
        <v>190</v>
      </c>
      <c r="E78" s="21" t="s">
        <v>190</v>
      </c>
      <c r="F78" s="21" t="s">
        <v>190</v>
      </c>
      <c r="G78" s="21" t="s">
        <v>190</v>
      </c>
      <c r="H78" s="21">
        <v>30</v>
      </c>
      <c r="I78" s="21">
        <v>35</v>
      </c>
      <c r="J78" s="21">
        <v>35</v>
      </c>
      <c r="K78" s="21">
        <v>35</v>
      </c>
      <c r="L78" s="21">
        <v>40</v>
      </c>
      <c r="M78" s="18">
        <v>40</v>
      </c>
      <c r="N78" s="18">
        <v>35</v>
      </c>
      <c r="O78" s="81">
        <v>35</v>
      </c>
      <c r="P78" s="81">
        <v>35</v>
      </c>
      <c r="Q78" s="81">
        <v>40</v>
      </c>
    </row>
    <row r="79" spans="1:17" x14ac:dyDescent="0.35">
      <c r="A79" s="16" t="s">
        <v>182</v>
      </c>
      <c r="B79" s="16" t="s">
        <v>69</v>
      </c>
      <c r="C79" s="21" t="s">
        <v>190</v>
      </c>
      <c r="D79" s="21" t="s">
        <v>190</v>
      </c>
      <c r="E79" s="21" t="s">
        <v>190</v>
      </c>
      <c r="F79" s="21" t="s">
        <v>190</v>
      </c>
      <c r="G79" s="21" t="s">
        <v>190</v>
      </c>
      <c r="H79" s="21">
        <v>105</v>
      </c>
      <c r="I79" s="21">
        <v>105</v>
      </c>
      <c r="J79" s="21">
        <v>105</v>
      </c>
      <c r="K79" s="21">
        <v>110</v>
      </c>
      <c r="L79" s="21">
        <v>130</v>
      </c>
      <c r="M79" s="18">
        <v>120</v>
      </c>
      <c r="N79" s="18">
        <v>120</v>
      </c>
      <c r="O79" s="81">
        <v>115</v>
      </c>
      <c r="P79" s="81">
        <v>130</v>
      </c>
      <c r="Q79" s="81">
        <v>140</v>
      </c>
    </row>
    <row r="80" spans="1:17" x14ac:dyDescent="0.35">
      <c r="A80" s="16" t="s">
        <v>182</v>
      </c>
      <c r="B80" s="16" t="s">
        <v>70</v>
      </c>
      <c r="C80" s="21" t="s">
        <v>190</v>
      </c>
      <c r="D80" s="21" t="s">
        <v>190</v>
      </c>
      <c r="E80" s="21" t="s">
        <v>190</v>
      </c>
      <c r="F80" s="21" t="s">
        <v>190</v>
      </c>
      <c r="G80" s="21" t="s">
        <v>190</v>
      </c>
      <c r="H80" s="21">
        <v>10</v>
      </c>
      <c r="I80" s="21">
        <v>10</v>
      </c>
      <c r="J80" s="21">
        <v>10</v>
      </c>
      <c r="K80" s="21">
        <v>15</v>
      </c>
      <c r="L80" s="21">
        <v>20</v>
      </c>
      <c r="M80" s="18">
        <v>20</v>
      </c>
      <c r="N80" s="18">
        <v>20</v>
      </c>
      <c r="O80" s="81">
        <v>20</v>
      </c>
      <c r="P80" s="81">
        <v>15</v>
      </c>
      <c r="Q80" s="81">
        <v>20</v>
      </c>
    </row>
    <row r="81" spans="1:17" x14ac:dyDescent="0.35">
      <c r="A81" s="16" t="s">
        <v>182</v>
      </c>
      <c r="B81" s="16" t="s">
        <v>71</v>
      </c>
      <c r="C81" s="21" t="s">
        <v>190</v>
      </c>
      <c r="D81" s="21" t="s">
        <v>190</v>
      </c>
      <c r="E81" s="21" t="s">
        <v>190</v>
      </c>
      <c r="F81" s="21" t="s">
        <v>190</v>
      </c>
      <c r="G81" s="21" t="s">
        <v>190</v>
      </c>
      <c r="H81" s="21">
        <v>5</v>
      </c>
      <c r="I81" s="21">
        <v>10</v>
      </c>
      <c r="J81" s="21">
        <v>5</v>
      </c>
      <c r="K81" s="21">
        <v>5</v>
      </c>
      <c r="L81" s="21">
        <v>5</v>
      </c>
      <c r="M81" s="18">
        <v>5</v>
      </c>
      <c r="N81" s="18">
        <v>5</v>
      </c>
      <c r="O81" s="81">
        <v>5</v>
      </c>
      <c r="P81" s="81">
        <v>10</v>
      </c>
      <c r="Q81" s="81">
        <v>10</v>
      </c>
    </row>
    <row r="82" spans="1:17" x14ac:dyDescent="0.35">
      <c r="A82" s="16" t="s">
        <v>182</v>
      </c>
      <c r="B82" s="16" t="s">
        <v>72</v>
      </c>
      <c r="C82" s="21" t="s">
        <v>190</v>
      </c>
      <c r="D82" s="21" t="s">
        <v>190</v>
      </c>
      <c r="E82" s="21" t="s">
        <v>190</v>
      </c>
      <c r="F82" s="21" t="s">
        <v>190</v>
      </c>
      <c r="G82" s="21" t="s">
        <v>190</v>
      </c>
      <c r="H82" s="21">
        <v>20</v>
      </c>
      <c r="I82" s="21">
        <v>25</v>
      </c>
      <c r="J82" s="21">
        <v>25</v>
      </c>
      <c r="K82" s="21">
        <v>20</v>
      </c>
      <c r="L82" s="21">
        <v>25</v>
      </c>
      <c r="M82" s="18">
        <v>25</v>
      </c>
      <c r="N82" s="18">
        <v>25</v>
      </c>
      <c r="O82" s="81">
        <v>25</v>
      </c>
      <c r="P82" s="81">
        <v>35</v>
      </c>
      <c r="Q82" s="81">
        <v>40</v>
      </c>
    </row>
    <row r="83" spans="1:17" x14ac:dyDescent="0.35">
      <c r="A83" s="16" t="s">
        <v>182</v>
      </c>
      <c r="B83" s="16" t="s">
        <v>73</v>
      </c>
      <c r="C83" s="21" t="s">
        <v>190</v>
      </c>
      <c r="D83" s="21" t="s">
        <v>190</v>
      </c>
      <c r="E83" s="21" t="s">
        <v>190</v>
      </c>
      <c r="F83" s="21" t="s">
        <v>190</v>
      </c>
      <c r="G83" s="21" t="s">
        <v>190</v>
      </c>
      <c r="H83" s="21">
        <v>5</v>
      </c>
      <c r="I83" s="21">
        <v>5</v>
      </c>
      <c r="J83" s="21">
        <v>5</v>
      </c>
      <c r="K83" s="21">
        <v>5</v>
      </c>
      <c r="L83" s="21">
        <v>10</v>
      </c>
      <c r="M83" s="18">
        <v>5</v>
      </c>
      <c r="N83" s="18">
        <v>5</v>
      </c>
      <c r="O83" s="81">
        <v>5</v>
      </c>
      <c r="P83" s="81">
        <v>5</v>
      </c>
      <c r="Q83" s="81">
        <v>5</v>
      </c>
    </row>
    <row r="84" spans="1:17" x14ac:dyDescent="0.35">
      <c r="A84" s="16" t="s">
        <v>182</v>
      </c>
      <c r="B84" s="16" t="s">
        <v>53</v>
      </c>
      <c r="C84" s="21" t="s">
        <v>190</v>
      </c>
      <c r="D84" s="21" t="s">
        <v>190</v>
      </c>
      <c r="E84" s="21" t="s">
        <v>190</v>
      </c>
      <c r="F84" s="21" t="s">
        <v>190</v>
      </c>
      <c r="G84" s="21" t="s">
        <v>190</v>
      </c>
      <c r="H84" s="21">
        <v>390</v>
      </c>
      <c r="I84" s="21">
        <v>400</v>
      </c>
      <c r="J84" s="21">
        <v>400</v>
      </c>
      <c r="K84" s="21">
        <v>405</v>
      </c>
      <c r="L84" s="21">
        <v>435</v>
      </c>
      <c r="M84" s="18">
        <v>420</v>
      </c>
      <c r="N84" s="18">
        <v>425</v>
      </c>
      <c r="O84" s="81">
        <v>440</v>
      </c>
      <c r="P84" s="81">
        <v>465</v>
      </c>
      <c r="Q84" s="81">
        <v>490</v>
      </c>
    </row>
    <row r="85" spans="1:17" x14ac:dyDescent="0.35">
      <c r="A85" s="16" t="s">
        <v>182</v>
      </c>
      <c r="B85" s="16" t="s">
        <v>74</v>
      </c>
      <c r="C85" s="21" t="s">
        <v>190</v>
      </c>
      <c r="D85" s="21" t="s">
        <v>190</v>
      </c>
      <c r="E85" s="21" t="s">
        <v>190</v>
      </c>
      <c r="F85" s="21" t="s">
        <v>190</v>
      </c>
      <c r="G85" s="21" t="s">
        <v>190</v>
      </c>
      <c r="H85" s="21">
        <v>0</v>
      </c>
      <c r="I85" s="21">
        <v>5</v>
      </c>
      <c r="J85" s="21">
        <v>5</v>
      </c>
      <c r="K85" s="21">
        <v>5</v>
      </c>
      <c r="L85" s="21">
        <v>5</v>
      </c>
      <c r="M85" s="18">
        <v>5</v>
      </c>
      <c r="N85" s="18">
        <v>5</v>
      </c>
      <c r="O85" s="81">
        <v>0</v>
      </c>
      <c r="P85" s="81">
        <v>0</v>
      </c>
      <c r="Q85" s="81">
        <v>0</v>
      </c>
    </row>
    <row r="86" spans="1:17" x14ac:dyDescent="0.35">
      <c r="A86" s="16" t="s">
        <v>182</v>
      </c>
      <c r="B86" s="16" t="s">
        <v>75</v>
      </c>
      <c r="C86" s="21" t="s">
        <v>190</v>
      </c>
      <c r="D86" s="21" t="s">
        <v>190</v>
      </c>
      <c r="E86" s="21" t="s">
        <v>190</v>
      </c>
      <c r="F86" s="21" t="s">
        <v>190</v>
      </c>
      <c r="G86" s="21" t="s">
        <v>190</v>
      </c>
      <c r="H86" s="21">
        <v>20</v>
      </c>
      <c r="I86" s="21">
        <v>25</v>
      </c>
      <c r="J86" s="21">
        <v>25</v>
      </c>
      <c r="K86" s="21">
        <v>25</v>
      </c>
      <c r="L86" s="21">
        <v>20</v>
      </c>
      <c r="M86" s="18">
        <v>20</v>
      </c>
      <c r="N86" s="18">
        <v>20</v>
      </c>
      <c r="O86" s="81">
        <v>20</v>
      </c>
      <c r="P86" s="81">
        <v>25</v>
      </c>
      <c r="Q86" s="81">
        <v>25</v>
      </c>
    </row>
    <row r="87" spans="1:17" x14ac:dyDescent="0.35">
      <c r="A87" s="16" t="s">
        <v>182</v>
      </c>
      <c r="B87" s="16" t="s">
        <v>76</v>
      </c>
      <c r="C87" s="21" t="s">
        <v>190</v>
      </c>
      <c r="D87" s="21" t="s">
        <v>190</v>
      </c>
      <c r="E87" s="21" t="s">
        <v>190</v>
      </c>
      <c r="F87" s="21" t="s">
        <v>190</v>
      </c>
      <c r="G87" s="21" t="s">
        <v>190</v>
      </c>
      <c r="H87" s="21">
        <v>10</v>
      </c>
      <c r="I87" s="21">
        <v>10</v>
      </c>
      <c r="J87" s="21">
        <v>5</v>
      </c>
      <c r="K87" s="21">
        <v>10</v>
      </c>
      <c r="L87" s="21">
        <v>10</v>
      </c>
      <c r="M87" s="18">
        <v>10</v>
      </c>
      <c r="N87" s="18">
        <v>15</v>
      </c>
      <c r="O87" s="81">
        <v>10</v>
      </c>
      <c r="P87" s="81">
        <v>15</v>
      </c>
      <c r="Q87" s="81">
        <v>15</v>
      </c>
    </row>
    <row r="88" spans="1:17" x14ac:dyDescent="0.35">
      <c r="A88" s="16" t="s">
        <v>182</v>
      </c>
      <c r="B88" s="16" t="s">
        <v>77</v>
      </c>
      <c r="C88" s="21" t="s">
        <v>190</v>
      </c>
      <c r="D88" s="21" t="s">
        <v>190</v>
      </c>
      <c r="E88" s="21" t="s">
        <v>190</v>
      </c>
      <c r="F88" s="21" t="s">
        <v>190</v>
      </c>
      <c r="G88" s="21" t="s">
        <v>190</v>
      </c>
      <c r="H88" s="21">
        <v>75</v>
      </c>
      <c r="I88" s="21">
        <v>75</v>
      </c>
      <c r="J88" s="21">
        <v>85</v>
      </c>
      <c r="K88" s="21">
        <v>85</v>
      </c>
      <c r="L88" s="21">
        <v>90</v>
      </c>
      <c r="M88" s="18">
        <v>90</v>
      </c>
      <c r="N88" s="18">
        <v>95</v>
      </c>
      <c r="O88" s="81">
        <v>95</v>
      </c>
      <c r="P88" s="81">
        <v>90</v>
      </c>
      <c r="Q88" s="81">
        <v>90</v>
      </c>
    </row>
    <row r="89" spans="1:17" x14ac:dyDescent="0.35">
      <c r="A89" s="16" t="s">
        <v>182</v>
      </c>
      <c r="B89" s="16" t="s">
        <v>78</v>
      </c>
      <c r="C89" s="21" t="s">
        <v>190</v>
      </c>
      <c r="D89" s="21" t="s">
        <v>190</v>
      </c>
      <c r="E89" s="21" t="s">
        <v>190</v>
      </c>
      <c r="F89" s="21" t="s">
        <v>190</v>
      </c>
      <c r="G89" s="21" t="s">
        <v>190</v>
      </c>
      <c r="H89" s="21">
        <v>55</v>
      </c>
      <c r="I89" s="21">
        <v>55</v>
      </c>
      <c r="J89" s="21">
        <v>55</v>
      </c>
      <c r="K89" s="21">
        <v>60</v>
      </c>
      <c r="L89" s="21">
        <v>70</v>
      </c>
      <c r="M89" s="18">
        <v>65</v>
      </c>
      <c r="N89" s="18">
        <v>60</v>
      </c>
      <c r="O89" s="81">
        <v>65</v>
      </c>
      <c r="P89" s="81">
        <v>75</v>
      </c>
      <c r="Q89" s="81">
        <v>75</v>
      </c>
    </row>
    <row r="90" spans="1:17" x14ac:dyDescent="0.35">
      <c r="A90" s="16" t="s">
        <v>182</v>
      </c>
      <c r="B90" s="16" t="s">
        <v>79</v>
      </c>
      <c r="C90" s="21" t="s">
        <v>190</v>
      </c>
      <c r="D90" s="21" t="s">
        <v>190</v>
      </c>
      <c r="E90" s="21" t="s">
        <v>190</v>
      </c>
      <c r="F90" s="21" t="s">
        <v>190</v>
      </c>
      <c r="G90" s="21" t="s">
        <v>190</v>
      </c>
      <c r="H90" s="21">
        <v>90</v>
      </c>
      <c r="I90" s="21">
        <v>95</v>
      </c>
      <c r="J90" s="21">
        <v>95</v>
      </c>
      <c r="K90" s="21">
        <v>100</v>
      </c>
      <c r="L90" s="21">
        <v>110</v>
      </c>
      <c r="M90" s="18">
        <v>105</v>
      </c>
      <c r="N90" s="18">
        <v>100</v>
      </c>
      <c r="O90" s="81">
        <v>110</v>
      </c>
      <c r="P90" s="81">
        <v>120</v>
      </c>
      <c r="Q90" s="81">
        <v>125</v>
      </c>
    </row>
    <row r="91" spans="1:17" x14ac:dyDescent="0.35">
      <c r="A91" s="16" t="s">
        <v>182</v>
      </c>
      <c r="B91" s="16" t="s">
        <v>80</v>
      </c>
      <c r="C91" s="21" t="s">
        <v>190</v>
      </c>
      <c r="D91" s="21" t="s">
        <v>190</v>
      </c>
      <c r="E91" s="21" t="s">
        <v>190</v>
      </c>
      <c r="F91" s="21" t="s">
        <v>190</v>
      </c>
      <c r="G91" s="21" t="s">
        <v>190</v>
      </c>
      <c r="H91" s="21">
        <v>5</v>
      </c>
      <c r="I91" s="21">
        <v>5</v>
      </c>
      <c r="J91" s="21">
        <v>5</v>
      </c>
      <c r="K91" s="21">
        <v>5</v>
      </c>
      <c r="L91" s="21">
        <v>5</v>
      </c>
      <c r="M91" s="18">
        <v>5</v>
      </c>
      <c r="N91" s="18">
        <v>5</v>
      </c>
      <c r="O91" s="81">
        <v>5</v>
      </c>
      <c r="P91" s="81">
        <v>5</v>
      </c>
      <c r="Q91" s="81">
        <v>0</v>
      </c>
    </row>
    <row r="92" spans="1:17" x14ac:dyDescent="0.35">
      <c r="A92" s="16" t="s">
        <v>182</v>
      </c>
      <c r="B92" s="16" t="s">
        <v>81</v>
      </c>
      <c r="C92" s="21" t="s">
        <v>190</v>
      </c>
      <c r="D92" s="21" t="s">
        <v>190</v>
      </c>
      <c r="E92" s="21" t="s">
        <v>190</v>
      </c>
      <c r="F92" s="21" t="s">
        <v>190</v>
      </c>
      <c r="G92" s="21" t="s">
        <v>190</v>
      </c>
      <c r="H92" s="21">
        <v>125</v>
      </c>
      <c r="I92" s="21">
        <v>125</v>
      </c>
      <c r="J92" s="21">
        <v>140</v>
      </c>
      <c r="K92" s="21">
        <v>145</v>
      </c>
      <c r="L92" s="21">
        <v>155</v>
      </c>
      <c r="M92" s="18">
        <v>145</v>
      </c>
      <c r="N92" s="18">
        <v>145</v>
      </c>
      <c r="O92" s="81">
        <v>155</v>
      </c>
      <c r="P92" s="81">
        <v>165</v>
      </c>
      <c r="Q92" s="81">
        <v>155</v>
      </c>
    </row>
    <row r="93" spans="1:17" x14ac:dyDescent="0.35">
      <c r="A93" s="16" t="s">
        <v>182</v>
      </c>
      <c r="B93" s="16" t="s">
        <v>82</v>
      </c>
      <c r="C93" s="21" t="s">
        <v>190</v>
      </c>
      <c r="D93" s="21" t="s">
        <v>190</v>
      </c>
      <c r="E93" s="21" t="s">
        <v>190</v>
      </c>
      <c r="F93" s="21" t="s">
        <v>190</v>
      </c>
      <c r="G93" s="21" t="s">
        <v>190</v>
      </c>
      <c r="H93" s="21">
        <v>0</v>
      </c>
      <c r="I93" s="21">
        <v>0</v>
      </c>
      <c r="J93" s="21">
        <v>5</v>
      </c>
      <c r="K93" s="21">
        <v>5</v>
      </c>
      <c r="L93" s="21">
        <v>5</v>
      </c>
      <c r="M93" s="18">
        <v>5</v>
      </c>
      <c r="N93" s="18">
        <v>5</v>
      </c>
      <c r="O93" s="81">
        <v>5</v>
      </c>
      <c r="P93" s="81">
        <v>5</v>
      </c>
      <c r="Q93" s="81">
        <v>5</v>
      </c>
    </row>
    <row r="94" spans="1:17" x14ac:dyDescent="0.35">
      <c r="A94" s="16" t="s">
        <v>182</v>
      </c>
      <c r="B94" s="16" t="s">
        <v>83</v>
      </c>
      <c r="C94" s="21" t="s">
        <v>190</v>
      </c>
      <c r="D94" s="21" t="s">
        <v>190</v>
      </c>
      <c r="E94" s="21" t="s">
        <v>190</v>
      </c>
      <c r="F94" s="21" t="s">
        <v>190</v>
      </c>
      <c r="G94" s="21" t="s">
        <v>190</v>
      </c>
      <c r="H94" s="21">
        <v>5</v>
      </c>
      <c r="I94" s="21">
        <v>5</v>
      </c>
      <c r="J94" s="21">
        <v>0</v>
      </c>
      <c r="K94" s="21">
        <v>5</v>
      </c>
      <c r="L94" s="21">
        <v>5</v>
      </c>
      <c r="M94" s="18">
        <v>5</v>
      </c>
      <c r="N94" s="18">
        <v>5</v>
      </c>
      <c r="O94" s="81">
        <v>5</v>
      </c>
      <c r="P94" s="81">
        <v>5</v>
      </c>
      <c r="Q94" s="81">
        <v>5</v>
      </c>
    </row>
    <row r="95" spans="1:17" x14ac:dyDescent="0.35">
      <c r="A95" s="16" t="s">
        <v>182</v>
      </c>
      <c r="B95" s="16" t="s">
        <v>84</v>
      </c>
      <c r="C95" s="21" t="s">
        <v>190</v>
      </c>
      <c r="D95" s="21" t="s">
        <v>190</v>
      </c>
      <c r="E95" s="21" t="s">
        <v>190</v>
      </c>
      <c r="F95" s="21" t="s">
        <v>190</v>
      </c>
      <c r="G95" s="21" t="s">
        <v>190</v>
      </c>
      <c r="H95" s="21">
        <v>10</v>
      </c>
      <c r="I95" s="21">
        <v>10</v>
      </c>
      <c r="J95" s="21">
        <v>10</v>
      </c>
      <c r="K95" s="21">
        <v>15</v>
      </c>
      <c r="L95" s="21">
        <v>15</v>
      </c>
      <c r="M95" s="18">
        <v>15</v>
      </c>
      <c r="N95" s="18">
        <v>10</v>
      </c>
      <c r="O95" s="81">
        <v>15</v>
      </c>
      <c r="P95" s="81">
        <v>10</v>
      </c>
      <c r="Q95" s="81">
        <v>15</v>
      </c>
    </row>
    <row r="96" spans="1:17" x14ac:dyDescent="0.35">
      <c r="A96" s="16" t="s">
        <v>182</v>
      </c>
      <c r="B96" s="16" t="s">
        <v>15</v>
      </c>
      <c r="C96" s="21" t="s">
        <v>190</v>
      </c>
      <c r="D96" s="21" t="s">
        <v>190</v>
      </c>
      <c r="E96" s="21" t="s">
        <v>190</v>
      </c>
      <c r="F96" s="21" t="s">
        <v>190</v>
      </c>
      <c r="G96" s="21" t="s">
        <v>190</v>
      </c>
      <c r="H96" s="21">
        <v>10</v>
      </c>
      <c r="I96" s="21">
        <v>10</v>
      </c>
      <c r="J96" s="21">
        <v>10</v>
      </c>
      <c r="K96" s="21">
        <v>10</v>
      </c>
      <c r="L96" s="21">
        <v>15</v>
      </c>
      <c r="M96" s="18">
        <v>15</v>
      </c>
      <c r="N96" s="18">
        <v>15</v>
      </c>
      <c r="O96" s="81">
        <v>15</v>
      </c>
      <c r="P96" s="81">
        <v>15</v>
      </c>
      <c r="Q96" s="81">
        <v>15</v>
      </c>
    </row>
    <row r="97" spans="1:17" x14ac:dyDescent="0.35">
      <c r="A97" s="16" t="s">
        <v>182</v>
      </c>
      <c r="B97" s="16" t="s">
        <v>85</v>
      </c>
      <c r="C97" s="21" t="s">
        <v>190</v>
      </c>
      <c r="D97" s="21" t="s">
        <v>190</v>
      </c>
      <c r="E97" s="21" t="s">
        <v>190</v>
      </c>
      <c r="F97" s="21" t="s">
        <v>190</v>
      </c>
      <c r="G97" s="21" t="s">
        <v>190</v>
      </c>
      <c r="H97" s="21">
        <v>50</v>
      </c>
      <c r="I97" s="21">
        <v>55</v>
      </c>
      <c r="J97" s="21">
        <v>65</v>
      </c>
      <c r="K97" s="21">
        <v>60</v>
      </c>
      <c r="L97" s="21">
        <v>70</v>
      </c>
      <c r="M97" s="18">
        <v>75</v>
      </c>
      <c r="N97" s="18">
        <v>75</v>
      </c>
      <c r="O97" s="81">
        <v>70</v>
      </c>
      <c r="P97" s="81">
        <v>75</v>
      </c>
      <c r="Q97" s="81">
        <v>70</v>
      </c>
    </row>
    <row r="98" spans="1:17" x14ac:dyDescent="0.35">
      <c r="A98" s="16" t="s">
        <v>182</v>
      </c>
      <c r="B98" s="16" t="s">
        <v>86</v>
      </c>
      <c r="C98" s="21" t="s">
        <v>190</v>
      </c>
      <c r="D98" s="21" t="s">
        <v>190</v>
      </c>
      <c r="E98" s="21" t="s">
        <v>190</v>
      </c>
      <c r="F98" s="21" t="s">
        <v>190</v>
      </c>
      <c r="G98" s="21" t="s">
        <v>190</v>
      </c>
      <c r="H98" s="21">
        <v>15</v>
      </c>
      <c r="I98" s="21">
        <v>15</v>
      </c>
      <c r="J98" s="21">
        <v>15</v>
      </c>
      <c r="K98" s="21">
        <v>15</v>
      </c>
      <c r="L98" s="21">
        <v>25</v>
      </c>
      <c r="M98" s="18">
        <v>25</v>
      </c>
      <c r="N98" s="18">
        <v>15</v>
      </c>
      <c r="O98" s="81">
        <v>20</v>
      </c>
      <c r="P98" s="81">
        <v>15</v>
      </c>
      <c r="Q98" s="81">
        <v>15</v>
      </c>
    </row>
    <row r="99" spans="1:17" x14ac:dyDescent="0.35">
      <c r="A99" s="16" t="s">
        <v>182</v>
      </c>
      <c r="B99" s="16" t="s">
        <v>87</v>
      </c>
      <c r="C99" s="21" t="s">
        <v>190</v>
      </c>
      <c r="D99" s="21" t="s">
        <v>190</v>
      </c>
      <c r="E99" s="21" t="s">
        <v>190</v>
      </c>
      <c r="F99" s="21" t="s">
        <v>190</v>
      </c>
      <c r="G99" s="21" t="s">
        <v>190</v>
      </c>
      <c r="H99" s="21">
        <v>5</v>
      </c>
      <c r="I99" s="21">
        <v>5</v>
      </c>
      <c r="J99" s="21">
        <v>5</v>
      </c>
      <c r="K99" s="21">
        <v>5</v>
      </c>
      <c r="L99" s="21">
        <v>10</v>
      </c>
      <c r="M99" s="18">
        <v>5</v>
      </c>
      <c r="N99" s="18">
        <v>5</v>
      </c>
      <c r="O99" s="81">
        <v>5</v>
      </c>
      <c r="P99" s="81">
        <v>5</v>
      </c>
      <c r="Q99" s="81">
        <v>5</v>
      </c>
    </row>
    <row r="100" spans="1:17" x14ac:dyDescent="0.35">
      <c r="A100" s="16" t="s">
        <v>182</v>
      </c>
      <c r="B100" s="16" t="s">
        <v>88</v>
      </c>
      <c r="C100" s="21" t="s">
        <v>190</v>
      </c>
      <c r="D100" s="21" t="s">
        <v>190</v>
      </c>
      <c r="E100" s="21" t="s">
        <v>190</v>
      </c>
      <c r="F100" s="21" t="s">
        <v>190</v>
      </c>
      <c r="G100" s="21" t="s">
        <v>190</v>
      </c>
      <c r="H100" s="21">
        <v>5</v>
      </c>
      <c r="I100" s="21">
        <v>5</v>
      </c>
      <c r="J100" s="21">
        <v>5</v>
      </c>
      <c r="K100" s="21">
        <v>5</v>
      </c>
      <c r="L100" s="21">
        <v>5</v>
      </c>
      <c r="M100" s="18">
        <v>5</v>
      </c>
      <c r="N100" s="18">
        <v>5</v>
      </c>
      <c r="O100" s="81">
        <v>5</v>
      </c>
      <c r="P100" s="81">
        <v>5</v>
      </c>
      <c r="Q100" s="81">
        <v>5</v>
      </c>
    </row>
    <row r="101" spans="1:17" x14ac:dyDescent="0.35">
      <c r="A101" s="16" t="s">
        <v>182</v>
      </c>
      <c r="B101" s="16" t="s">
        <v>18</v>
      </c>
      <c r="C101" s="21" t="s">
        <v>190</v>
      </c>
      <c r="D101" s="21" t="s">
        <v>190</v>
      </c>
      <c r="E101" s="21" t="s">
        <v>190</v>
      </c>
      <c r="F101" s="21" t="s">
        <v>190</v>
      </c>
      <c r="G101" s="21" t="s">
        <v>190</v>
      </c>
      <c r="H101" s="21">
        <v>10</v>
      </c>
      <c r="I101" s="21">
        <v>15</v>
      </c>
      <c r="J101" s="21">
        <v>10</v>
      </c>
      <c r="K101" s="21">
        <v>15</v>
      </c>
      <c r="L101" s="21">
        <v>15</v>
      </c>
      <c r="M101" s="18">
        <v>20</v>
      </c>
      <c r="N101" s="18">
        <v>20</v>
      </c>
      <c r="O101" s="81">
        <v>20</v>
      </c>
      <c r="P101" s="81">
        <v>15</v>
      </c>
      <c r="Q101" s="81">
        <v>15</v>
      </c>
    </row>
    <row r="102" spans="1:17" x14ac:dyDescent="0.35">
      <c r="A102" s="16" t="s">
        <v>182</v>
      </c>
      <c r="B102" s="16" t="s">
        <v>89</v>
      </c>
      <c r="C102" s="21" t="s">
        <v>190</v>
      </c>
      <c r="D102" s="21" t="s">
        <v>190</v>
      </c>
      <c r="E102" s="21" t="s">
        <v>190</v>
      </c>
      <c r="F102" s="21" t="s">
        <v>190</v>
      </c>
      <c r="G102" s="21" t="s">
        <v>190</v>
      </c>
      <c r="H102" s="21">
        <v>15</v>
      </c>
      <c r="I102" s="21">
        <v>15</v>
      </c>
      <c r="J102" s="21">
        <v>15</v>
      </c>
      <c r="K102" s="21">
        <v>15</v>
      </c>
      <c r="L102" s="21">
        <v>15</v>
      </c>
      <c r="M102" s="18">
        <v>15</v>
      </c>
      <c r="N102" s="18">
        <v>15</v>
      </c>
      <c r="O102" s="81">
        <v>15</v>
      </c>
      <c r="P102" s="81">
        <v>20</v>
      </c>
      <c r="Q102" s="81">
        <v>15</v>
      </c>
    </row>
    <row r="103" spans="1:17" x14ac:dyDescent="0.35">
      <c r="A103" s="16" t="s">
        <v>182</v>
      </c>
      <c r="B103" s="16" t="s">
        <v>90</v>
      </c>
      <c r="C103" s="21" t="s">
        <v>190</v>
      </c>
      <c r="D103" s="21" t="s">
        <v>190</v>
      </c>
      <c r="E103" s="21" t="s">
        <v>190</v>
      </c>
      <c r="F103" s="21" t="s">
        <v>190</v>
      </c>
      <c r="G103" s="21" t="s">
        <v>190</v>
      </c>
      <c r="H103" s="21">
        <v>15</v>
      </c>
      <c r="I103" s="21">
        <v>15</v>
      </c>
      <c r="J103" s="21">
        <v>10</v>
      </c>
      <c r="K103" s="21">
        <v>15</v>
      </c>
      <c r="L103" s="21">
        <v>15</v>
      </c>
      <c r="M103" s="18">
        <v>10</v>
      </c>
      <c r="N103" s="18">
        <v>10</v>
      </c>
      <c r="O103" s="81">
        <v>10</v>
      </c>
      <c r="P103" s="81">
        <v>15</v>
      </c>
      <c r="Q103" s="81">
        <v>10</v>
      </c>
    </row>
    <row r="104" spans="1:17" x14ac:dyDescent="0.35">
      <c r="A104" s="16" t="s">
        <v>182</v>
      </c>
      <c r="B104" s="16" t="s">
        <v>91</v>
      </c>
      <c r="C104" s="21" t="s">
        <v>190</v>
      </c>
      <c r="D104" s="21" t="s">
        <v>190</v>
      </c>
      <c r="E104" s="21" t="s">
        <v>190</v>
      </c>
      <c r="F104" s="21" t="s">
        <v>190</v>
      </c>
      <c r="G104" s="21" t="s">
        <v>190</v>
      </c>
      <c r="H104" s="21">
        <v>5</v>
      </c>
      <c r="I104" s="21">
        <v>10</v>
      </c>
      <c r="J104" s="21">
        <v>10</v>
      </c>
      <c r="K104" s="21">
        <v>10</v>
      </c>
      <c r="L104" s="21">
        <v>10</v>
      </c>
      <c r="M104" s="18">
        <v>10</v>
      </c>
      <c r="N104" s="18">
        <v>10</v>
      </c>
      <c r="O104" s="81">
        <v>10</v>
      </c>
      <c r="P104" s="81">
        <v>10</v>
      </c>
      <c r="Q104" s="81">
        <v>10</v>
      </c>
    </row>
    <row r="105" spans="1:17" x14ac:dyDescent="0.35">
      <c r="A105" s="16" t="s">
        <v>182</v>
      </c>
      <c r="B105" s="16" t="s">
        <v>92</v>
      </c>
      <c r="C105" s="21" t="s">
        <v>190</v>
      </c>
      <c r="D105" s="21" t="s">
        <v>190</v>
      </c>
      <c r="E105" s="21" t="s">
        <v>190</v>
      </c>
      <c r="F105" s="21" t="s">
        <v>190</v>
      </c>
      <c r="G105" s="21" t="s">
        <v>190</v>
      </c>
      <c r="H105" s="21">
        <v>5</v>
      </c>
      <c r="I105" s="21">
        <v>5</v>
      </c>
      <c r="J105" s="21">
        <v>5</v>
      </c>
      <c r="K105" s="21">
        <v>5</v>
      </c>
      <c r="L105" s="21">
        <v>5</v>
      </c>
      <c r="M105" s="18">
        <v>5</v>
      </c>
      <c r="N105" s="18">
        <v>5</v>
      </c>
      <c r="O105" s="81">
        <v>5</v>
      </c>
      <c r="P105" s="81">
        <v>10</v>
      </c>
      <c r="Q105" s="81">
        <v>10</v>
      </c>
    </row>
    <row r="106" spans="1:17" x14ac:dyDescent="0.35">
      <c r="A106" s="16" t="s">
        <v>182</v>
      </c>
      <c r="B106" s="16" t="s">
        <v>93</v>
      </c>
      <c r="C106" s="21" t="s">
        <v>190</v>
      </c>
      <c r="D106" s="21" t="s">
        <v>190</v>
      </c>
      <c r="E106" s="21" t="s">
        <v>190</v>
      </c>
      <c r="F106" s="21" t="s">
        <v>190</v>
      </c>
      <c r="G106" s="21" t="s">
        <v>190</v>
      </c>
      <c r="H106" s="21">
        <v>0</v>
      </c>
      <c r="I106" s="21">
        <v>5</v>
      </c>
      <c r="J106" s="21">
        <v>5</v>
      </c>
      <c r="K106" s="21">
        <v>0</v>
      </c>
      <c r="L106" s="21">
        <v>0</v>
      </c>
      <c r="M106" s="18">
        <v>0</v>
      </c>
      <c r="N106" s="18">
        <v>0</v>
      </c>
      <c r="O106" s="81">
        <v>0</v>
      </c>
      <c r="P106" s="81">
        <v>5</v>
      </c>
      <c r="Q106" s="81">
        <v>5</v>
      </c>
    </row>
    <row r="107" spans="1:17" x14ac:dyDescent="0.35">
      <c r="A107" s="16" t="s">
        <v>182</v>
      </c>
      <c r="B107" s="16" t="s">
        <v>94</v>
      </c>
      <c r="C107" s="21" t="s">
        <v>190</v>
      </c>
      <c r="D107" s="21" t="s">
        <v>190</v>
      </c>
      <c r="E107" s="21" t="s">
        <v>190</v>
      </c>
      <c r="F107" s="21" t="s">
        <v>190</v>
      </c>
      <c r="G107" s="21" t="s">
        <v>190</v>
      </c>
      <c r="H107" s="21">
        <v>5</v>
      </c>
      <c r="I107" s="21">
        <v>10</v>
      </c>
      <c r="J107" s="21">
        <v>10</v>
      </c>
      <c r="K107" s="21">
        <v>10</v>
      </c>
      <c r="L107" s="21">
        <v>10</v>
      </c>
      <c r="M107" s="18">
        <v>10</v>
      </c>
      <c r="N107" s="18">
        <v>10</v>
      </c>
      <c r="O107" s="81">
        <v>10</v>
      </c>
      <c r="P107" s="81">
        <v>10</v>
      </c>
      <c r="Q107" s="81">
        <v>10</v>
      </c>
    </row>
    <row r="108" spans="1:17" x14ac:dyDescent="0.35">
      <c r="A108" s="16" t="s">
        <v>182</v>
      </c>
      <c r="B108" s="16" t="s">
        <v>95</v>
      </c>
      <c r="C108" s="21" t="s">
        <v>190</v>
      </c>
      <c r="D108" s="21" t="s">
        <v>190</v>
      </c>
      <c r="E108" s="21" t="s">
        <v>190</v>
      </c>
      <c r="F108" s="21" t="s">
        <v>190</v>
      </c>
      <c r="G108" s="21" t="s">
        <v>190</v>
      </c>
      <c r="H108" s="21">
        <v>5</v>
      </c>
      <c r="I108" s="21">
        <v>10</v>
      </c>
      <c r="J108" s="21">
        <v>5</v>
      </c>
      <c r="K108" s="21">
        <v>5</v>
      </c>
      <c r="L108" s="21">
        <v>10</v>
      </c>
      <c r="M108" s="18">
        <v>10</v>
      </c>
      <c r="N108" s="18">
        <v>10</v>
      </c>
      <c r="O108" s="81">
        <v>10</v>
      </c>
      <c r="P108" s="81">
        <v>5</v>
      </c>
      <c r="Q108" s="81">
        <v>5</v>
      </c>
    </row>
    <row r="109" spans="1:17" ht="27" customHeight="1" x14ac:dyDescent="0.35">
      <c r="A109" s="17" t="s">
        <v>183</v>
      </c>
      <c r="B109" s="9" t="s">
        <v>112</v>
      </c>
      <c r="C109" s="21" t="s">
        <v>190</v>
      </c>
      <c r="D109" s="21" t="s">
        <v>190</v>
      </c>
      <c r="E109" s="21" t="s">
        <v>190</v>
      </c>
      <c r="F109" s="21" t="s">
        <v>190</v>
      </c>
      <c r="G109" s="21" t="s">
        <v>190</v>
      </c>
      <c r="H109" s="21">
        <v>20</v>
      </c>
      <c r="I109" s="21">
        <v>15</v>
      </c>
      <c r="J109" s="21">
        <v>15</v>
      </c>
      <c r="K109" s="21">
        <v>20</v>
      </c>
      <c r="L109" s="21">
        <v>20</v>
      </c>
      <c r="M109" s="18">
        <v>20</v>
      </c>
      <c r="N109" s="18">
        <v>20</v>
      </c>
      <c r="O109" s="81">
        <v>25</v>
      </c>
      <c r="P109" s="81">
        <v>25</v>
      </c>
      <c r="Q109" s="81">
        <v>25</v>
      </c>
    </row>
    <row r="110" spans="1:17" x14ac:dyDescent="0.35">
      <c r="A110" s="16" t="s">
        <v>183</v>
      </c>
      <c r="B110" s="9" t="s">
        <v>113</v>
      </c>
      <c r="C110" s="21" t="s">
        <v>190</v>
      </c>
      <c r="D110" s="21" t="s">
        <v>190</v>
      </c>
      <c r="E110" s="21" t="s">
        <v>190</v>
      </c>
      <c r="F110" s="21" t="s">
        <v>190</v>
      </c>
      <c r="G110" s="21" t="s">
        <v>190</v>
      </c>
      <c r="H110" s="21">
        <v>10</v>
      </c>
      <c r="I110" s="21">
        <v>20</v>
      </c>
      <c r="J110" s="21">
        <v>15</v>
      </c>
      <c r="K110" s="21">
        <v>15</v>
      </c>
      <c r="L110" s="21">
        <v>20</v>
      </c>
      <c r="M110" s="18">
        <v>20</v>
      </c>
      <c r="N110" s="18">
        <v>15</v>
      </c>
      <c r="O110" s="81">
        <v>15</v>
      </c>
      <c r="P110" s="81">
        <v>20</v>
      </c>
      <c r="Q110" s="81">
        <v>20</v>
      </c>
    </row>
    <row r="111" spans="1:17" x14ac:dyDescent="0.35">
      <c r="A111" s="16" t="s">
        <v>183</v>
      </c>
      <c r="B111" s="9" t="s">
        <v>114</v>
      </c>
      <c r="C111" s="21" t="s">
        <v>190</v>
      </c>
      <c r="D111" s="21" t="s">
        <v>190</v>
      </c>
      <c r="E111" s="21" t="s">
        <v>190</v>
      </c>
      <c r="F111" s="21" t="s">
        <v>190</v>
      </c>
      <c r="G111" s="21" t="s">
        <v>190</v>
      </c>
      <c r="H111" s="21">
        <v>80</v>
      </c>
      <c r="I111" s="21">
        <v>85</v>
      </c>
      <c r="J111" s="21">
        <v>100</v>
      </c>
      <c r="K111" s="21">
        <v>100</v>
      </c>
      <c r="L111" s="21">
        <v>110</v>
      </c>
      <c r="M111" s="18">
        <v>110</v>
      </c>
      <c r="N111" s="18">
        <v>115</v>
      </c>
      <c r="O111" s="81">
        <v>115</v>
      </c>
      <c r="P111" s="81">
        <v>115</v>
      </c>
      <c r="Q111" s="81">
        <v>115</v>
      </c>
    </row>
    <row r="112" spans="1:17" x14ac:dyDescent="0.35">
      <c r="A112" s="16" t="s">
        <v>183</v>
      </c>
      <c r="B112" s="9" t="s">
        <v>115</v>
      </c>
      <c r="C112" s="21" t="s">
        <v>190</v>
      </c>
      <c r="D112" s="21" t="s">
        <v>190</v>
      </c>
      <c r="E112" s="21" t="s">
        <v>190</v>
      </c>
      <c r="F112" s="21" t="s">
        <v>190</v>
      </c>
      <c r="G112" s="21" t="s">
        <v>190</v>
      </c>
      <c r="H112" s="21">
        <v>10</v>
      </c>
      <c r="I112" s="21">
        <v>10</v>
      </c>
      <c r="J112" s="21">
        <v>10</v>
      </c>
      <c r="K112" s="21">
        <v>20</v>
      </c>
      <c r="L112" s="21">
        <v>25</v>
      </c>
      <c r="M112" s="18">
        <v>20</v>
      </c>
      <c r="N112" s="18">
        <v>20</v>
      </c>
      <c r="O112" s="81">
        <v>20</v>
      </c>
      <c r="P112" s="81">
        <v>20</v>
      </c>
      <c r="Q112" s="81">
        <v>20</v>
      </c>
    </row>
    <row r="113" spans="1:17" x14ac:dyDescent="0.35">
      <c r="A113" s="16" t="s">
        <v>183</v>
      </c>
      <c r="B113" s="9" t="s">
        <v>13</v>
      </c>
      <c r="C113" s="21" t="s">
        <v>190</v>
      </c>
      <c r="D113" s="21" t="s">
        <v>190</v>
      </c>
      <c r="E113" s="21" t="s">
        <v>190</v>
      </c>
      <c r="F113" s="21" t="s">
        <v>190</v>
      </c>
      <c r="G113" s="21" t="s">
        <v>190</v>
      </c>
      <c r="H113" s="21">
        <v>30</v>
      </c>
      <c r="I113" s="21">
        <v>35</v>
      </c>
      <c r="J113" s="21">
        <v>35</v>
      </c>
      <c r="K113" s="21">
        <v>35</v>
      </c>
      <c r="L113" s="21">
        <v>35</v>
      </c>
      <c r="M113" s="18">
        <v>35</v>
      </c>
      <c r="N113" s="18">
        <v>30</v>
      </c>
      <c r="O113" s="81">
        <v>35</v>
      </c>
      <c r="P113" s="81">
        <v>35</v>
      </c>
      <c r="Q113" s="81">
        <v>35</v>
      </c>
    </row>
    <row r="114" spans="1:17" x14ac:dyDescent="0.35">
      <c r="A114" s="16" t="s">
        <v>183</v>
      </c>
      <c r="B114" s="9" t="s">
        <v>116</v>
      </c>
      <c r="C114" s="21" t="s">
        <v>190</v>
      </c>
      <c r="D114" s="21" t="s">
        <v>190</v>
      </c>
      <c r="E114" s="21" t="s">
        <v>190</v>
      </c>
      <c r="F114" s="21" t="s">
        <v>190</v>
      </c>
      <c r="G114" s="21" t="s">
        <v>190</v>
      </c>
      <c r="H114" s="21">
        <v>10</v>
      </c>
      <c r="I114" s="21">
        <v>10</v>
      </c>
      <c r="J114" s="21">
        <v>10</v>
      </c>
      <c r="K114" s="21">
        <v>10</v>
      </c>
      <c r="L114" s="21">
        <v>15</v>
      </c>
      <c r="M114" s="18">
        <v>15</v>
      </c>
      <c r="N114" s="18">
        <v>15</v>
      </c>
      <c r="O114" s="81">
        <v>15</v>
      </c>
      <c r="P114" s="81">
        <v>15</v>
      </c>
      <c r="Q114" s="81">
        <v>15</v>
      </c>
    </row>
    <row r="115" spans="1:17" x14ac:dyDescent="0.35">
      <c r="A115" s="16" t="s">
        <v>183</v>
      </c>
      <c r="B115" s="9" t="s">
        <v>117</v>
      </c>
      <c r="C115" s="21" t="s">
        <v>190</v>
      </c>
      <c r="D115" s="21" t="s">
        <v>190</v>
      </c>
      <c r="E115" s="21" t="s">
        <v>190</v>
      </c>
      <c r="F115" s="21" t="s">
        <v>190</v>
      </c>
      <c r="G115" s="21" t="s">
        <v>190</v>
      </c>
      <c r="H115" s="21">
        <v>5</v>
      </c>
      <c r="I115" s="21">
        <v>10</v>
      </c>
      <c r="J115" s="21">
        <v>10</v>
      </c>
      <c r="K115" s="21">
        <v>10</v>
      </c>
      <c r="L115" s="21">
        <v>10</v>
      </c>
      <c r="M115" s="18">
        <v>10</v>
      </c>
      <c r="N115" s="18">
        <v>10</v>
      </c>
      <c r="O115" s="81">
        <v>10</v>
      </c>
      <c r="P115" s="81">
        <v>10</v>
      </c>
      <c r="Q115" s="81">
        <v>10</v>
      </c>
    </row>
    <row r="116" spans="1:17" x14ac:dyDescent="0.35">
      <c r="A116" s="16" t="s">
        <v>183</v>
      </c>
      <c r="B116" s="9" t="s">
        <v>118</v>
      </c>
      <c r="C116" s="21" t="s">
        <v>190</v>
      </c>
      <c r="D116" s="21" t="s">
        <v>190</v>
      </c>
      <c r="E116" s="21" t="s">
        <v>190</v>
      </c>
      <c r="F116" s="21" t="s">
        <v>190</v>
      </c>
      <c r="G116" s="21" t="s">
        <v>190</v>
      </c>
      <c r="H116" s="21">
        <v>10</v>
      </c>
      <c r="I116" s="21">
        <v>15</v>
      </c>
      <c r="J116" s="21">
        <v>10</v>
      </c>
      <c r="K116" s="21">
        <v>15</v>
      </c>
      <c r="L116" s="21">
        <v>15</v>
      </c>
      <c r="M116" s="18">
        <v>20</v>
      </c>
      <c r="N116" s="18">
        <v>20</v>
      </c>
      <c r="O116" s="81">
        <v>20</v>
      </c>
      <c r="P116" s="81">
        <v>15</v>
      </c>
      <c r="Q116" s="81">
        <v>15</v>
      </c>
    </row>
    <row r="117" spans="1:17" x14ac:dyDescent="0.35">
      <c r="A117" s="16" t="s">
        <v>183</v>
      </c>
      <c r="B117" s="9" t="s">
        <v>184</v>
      </c>
      <c r="C117" s="21" t="s">
        <v>190</v>
      </c>
      <c r="D117" s="21" t="s">
        <v>190</v>
      </c>
      <c r="E117" s="21" t="s">
        <v>190</v>
      </c>
      <c r="F117" s="21" t="s">
        <v>190</v>
      </c>
      <c r="G117" s="21" t="s">
        <v>190</v>
      </c>
      <c r="H117" s="21">
        <v>115</v>
      </c>
      <c r="I117" s="21">
        <v>120</v>
      </c>
      <c r="J117" s="21">
        <v>130</v>
      </c>
      <c r="K117" s="21">
        <v>145</v>
      </c>
      <c r="L117" s="21">
        <v>160</v>
      </c>
      <c r="M117" s="21">
        <v>170</v>
      </c>
      <c r="N117" s="21">
        <v>170</v>
      </c>
      <c r="O117" s="81">
        <v>170</v>
      </c>
      <c r="P117" s="81">
        <v>170</v>
      </c>
      <c r="Q117" s="81">
        <v>175</v>
      </c>
    </row>
    <row r="118" spans="1:17" ht="28.5" customHeight="1" x14ac:dyDescent="0.35">
      <c r="A118" s="17" t="s">
        <v>185</v>
      </c>
      <c r="B118" s="17" t="s">
        <v>111</v>
      </c>
      <c r="C118" s="21" t="s">
        <v>190</v>
      </c>
      <c r="D118" s="21" t="s">
        <v>190</v>
      </c>
      <c r="E118" s="21" t="s">
        <v>190</v>
      </c>
      <c r="F118" s="21" t="s">
        <v>190</v>
      </c>
      <c r="G118" s="21" t="s">
        <v>190</v>
      </c>
      <c r="H118" s="21">
        <v>15</v>
      </c>
      <c r="I118" s="21">
        <v>20</v>
      </c>
      <c r="J118" s="21">
        <v>15</v>
      </c>
      <c r="K118" s="21">
        <v>20</v>
      </c>
      <c r="L118" s="21">
        <v>25</v>
      </c>
      <c r="M118" s="18">
        <v>25</v>
      </c>
      <c r="N118" s="18">
        <v>20</v>
      </c>
      <c r="O118" s="81">
        <v>25</v>
      </c>
      <c r="P118" s="81">
        <v>25</v>
      </c>
      <c r="Q118" s="81">
        <v>25</v>
      </c>
    </row>
    <row r="119" spans="1:17" x14ac:dyDescent="0.35">
      <c r="A119" s="17" t="s">
        <v>185</v>
      </c>
      <c r="B119" s="9" t="s">
        <v>186</v>
      </c>
      <c r="C119" s="21" t="s">
        <v>190</v>
      </c>
      <c r="D119" s="21" t="s">
        <v>190</v>
      </c>
      <c r="E119" s="21" t="s">
        <v>190</v>
      </c>
      <c r="F119" s="21" t="s">
        <v>190</v>
      </c>
      <c r="G119" s="21" t="s">
        <v>190</v>
      </c>
      <c r="H119" s="21">
        <v>255</v>
      </c>
      <c r="I119" s="21">
        <v>250</v>
      </c>
      <c r="J119" s="21">
        <v>260</v>
      </c>
      <c r="K119" s="21">
        <v>255</v>
      </c>
      <c r="L119" s="21">
        <v>275</v>
      </c>
      <c r="M119" s="18">
        <v>270</v>
      </c>
      <c r="N119" s="18">
        <v>270</v>
      </c>
      <c r="O119" s="81">
        <v>280</v>
      </c>
      <c r="P119" s="81">
        <v>295</v>
      </c>
      <c r="Q119" s="81">
        <v>310</v>
      </c>
    </row>
    <row r="120" spans="1:17" x14ac:dyDescent="0.35">
      <c r="A120" s="17" t="s">
        <v>185</v>
      </c>
      <c r="B120" s="9" t="s">
        <v>151</v>
      </c>
      <c r="C120" s="21" t="s">
        <v>190</v>
      </c>
      <c r="D120" s="21" t="s">
        <v>190</v>
      </c>
      <c r="E120" s="21" t="s">
        <v>190</v>
      </c>
      <c r="F120" s="21" t="s">
        <v>190</v>
      </c>
      <c r="G120" s="21" t="s">
        <v>190</v>
      </c>
      <c r="H120" s="21">
        <v>325</v>
      </c>
      <c r="I120" s="21">
        <v>325</v>
      </c>
      <c r="J120" s="21">
        <v>330</v>
      </c>
      <c r="K120" s="21">
        <v>330</v>
      </c>
      <c r="L120" s="21">
        <v>360</v>
      </c>
      <c r="M120" s="21">
        <v>355</v>
      </c>
      <c r="N120" s="21">
        <v>355</v>
      </c>
      <c r="O120" s="81">
        <v>365</v>
      </c>
      <c r="P120" s="81">
        <v>385</v>
      </c>
      <c r="Q120" s="81">
        <v>405</v>
      </c>
    </row>
    <row r="121" spans="1:17" ht="28.5" customHeight="1" x14ac:dyDescent="0.35">
      <c r="A121" s="91" t="s">
        <v>272</v>
      </c>
      <c r="B121" s="92" t="s">
        <v>273</v>
      </c>
      <c r="C121" s="62" t="s">
        <v>190</v>
      </c>
      <c r="D121" s="62" t="s">
        <v>190</v>
      </c>
      <c r="E121" s="62" t="s">
        <v>190</v>
      </c>
      <c r="F121" s="62" t="s">
        <v>190</v>
      </c>
      <c r="G121" s="62" t="s">
        <v>190</v>
      </c>
      <c r="H121" s="62">
        <v>0</v>
      </c>
      <c r="I121" s="62">
        <v>0</v>
      </c>
      <c r="J121" s="62">
        <v>5</v>
      </c>
      <c r="K121" s="62">
        <v>5</v>
      </c>
      <c r="L121" s="62">
        <v>5</v>
      </c>
      <c r="M121" s="61">
        <v>5</v>
      </c>
      <c r="N121" s="18">
        <v>5</v>
      </c>
      <c r="O121" s="94">
        <v>5</v>
      </c>
      <c r="P121" s="94">
        <v>5</v>
      </c>
      <c r="Q121" s="94">
        <v>5</v>
      </c>
    </row>
    <row r="122" spans="1:17" x14ac:dyDescent="0.35">
      <c r="A122" s="91" t="s">
        <v>272</v>
      </c>
      <c r="B122" s="92" t="s">
        <v>274</v>
      </c>
      <c r="C122" s="62" t="s">
        <v>190</v>
      </c>
      <c r="D122" s="62" t="s">
        <v>190</v>
      </c>
      <c r="E122" s="62" t="s">
        <v>190</v>
      </c>
      <c r="F122" s="62" t="s">
        <v>190</v>
      </c>
      <c r="G122" s="62" t="s">
        <v>190</v>
      </c>
      <c r="H122" s="62">
        <v>5</v>
      </c>
      <c r="I122" s="62">
        <v>0</v>
      </c>
      <c r="J122" s="62">
        <v>0</v>
      </c>
      <c r="K122" s="62">
        <v>5</v>
      </c>
      <c r="L122" s="62">
        <v>5</v>
      </c>
      <c r="M122" s="61">
        <v>5</v>
      </c>
      <c r="N122" s="18">
        <v>5</v>
      </c>
      <c r="O122" s="94">
        <v>5</v>
      </c>
      <c r="P122" s="94">
        <v>5</v>
      </c>
      <c r="Q122" s="94">
        <v>5</v>
      </c>
    </row>
    <row r="123" spans="1:17" x14ac:dyDescent="0.35">
      <c r="A123" s="91" t="s">
        <v>272</v>
      </c>
      <c r="B123" s="92" t="s">
        <v>275</v>
      </c>
      <c r="C123" s="62" t="s">
        <v>190</v>
      </c>
      <c r="D123" s="62" t="s">
        <v>190</v>
      </c>
      <c r="E123" s="62" t="s">
        <v>190</v>
      </c>
      <c r="F123" s="62" t="s">
        <v>190</v>
      </c>
      <c r="G123" s="62" t="s">
        <v>190</v>
      </c>
      <c r="H123" s="62">
        <v>5</v>
      </c>
      <c r="I123" s="62">
        <v>5</v>
      </c>
      <c r="J123" s="62">
        <v>5</v>
      </c>
      <c r="K123" s="62">
        <v>5</v>
      </c>
      <c r="L123" s="62">
        <v>5</v>
      </c>
      <c r="M123" s="61">
        <v>5</v>
      </c>
      <c r="N123" s="18">
        <v>5</v>
      </c>
      <c r="O123" s="94">
        <v>5</v>
      </c>
      <c r="P123" s="94">
        <v>5</v>
      </c>
      <c r="Q123" s="94">
        <v>5</v>
      </c>
    </row>
    <row r="124" spans="1:17" x14ac:dyDescent="0.35">
      <c r="A124" s="91" t="s">
        <v>272</v>
      </c>
      <c r="B124" s="92" t="s">
        <v>276</v>
      </c>
      <c r="C124" s="62" t="s">
        <v>190</v>
      </c>
      <c r="D124" s="62" t="s">
        <v>190</v>
      </c>
      <c r="E124" s="62" t="s">
        <v>190</v>
      </c>
      <c r="F124" s="62" t="s">
        <v>190</v>
      </c>
      <c r="G124" s="62" t="s">
        <v>190</v>
      </c>
      <c r="H124" s="62">
        <v>5</v>
      </c>
      <c r="I124" s="62">
        <v>10</v>
      </c>
      <c r="J124" s="62">
        <v>5</v>
      </c>
      <c r="K124" s="62">
        <v>10</v>
      </c>
      <c r="L124" s="62">
        <v>10</v>
      </c>
      <c r="M124" s="61">
        <v>10</v>
      </c>
      <c r="N124" s="18">
        <v>10</v>
      </c>
      <c r="O124" s="94">
        <v>10</v>
      </c>
      <c r="P124" s="94">
        <v>10</v>
      </c>
      <c r="Q124" s="94">
        <v>10</v>
      </c>
    </row>
    <row r="125" spans="1:17" x14ac:dyDescent="0.35">
      <c r="A125" s="91" t="s">
        <v>272</v>
      </c>
      <c r="B125" s="92" t="s">
        <v>277</v>
      </c>
      <c r="C125" s="62" t="s">
        <v>190</v>
      </c>
      <c r="D125" s="62" t="s">
        <v>190</v>
      </c>
      <c r="E125" s="62" t="s">
        <v>190</v>
      </c>
      <c r="F125" s="62" t="s">
        <v>190</v>
      </c>
      <c r="G125" s="62" t="s">
        <v>190</v>
      </c>
      <c r="H125" s="62">
        <v>5</v>
      </c>
      <c r="I125" s="62">
        <v>10</v>
      </c>
      <c r="J125" s="62">
        <v>5</v>
      </c>
      <c r="K125" s="62">
        <v>10</v>
      </c>
      <c r="L125" s="62">
        <v>15</v>
      </c>
      <c r="M125" s="61">
        <v>15</v>
      </c>
      <c r="N125" s="18">
        <v>15</v>
      </c>
      <c r="O125" s="94">
        <v>15</v>
      </c>
      <c r="P125" s="94">
        <v>15</v>
      </c>
      <c r="Q125" s="94">
        <v>15</v>
      </c>
    </row>
    <row r="126" spans="1:17" x14ac:dyDescent="0.35">
      <c r="A126" s="91" t="s">
        <v>272</v>
      </c>
      <c r="B126" s="92" t="s">
        <v>278</v>
      </c>
      <c r="C126" s="62" t="s">
        <v>190</v>
      </c>
      <c r="D126" s="62" t="s">
        <v>190</v>
      </c>
      <c r="E126" s="62" t="s">
        <v>190</v>
      </c>
      <c r="F126" s="62" t="s">
        <v>190</v>
      </c>
      <c r="G126" s="62" t="s">
        <v>190</v>
      </c>
      <c r="H126" s="62">
        <v>0</v>
      </c>
      <c r="I126" s="62">
        <v>0</v>
      </c>
      <c r="J126" s="62">
        <v>0</v>
      </c>
      <c r="K126" s="62">
        <v>0</v>
      </c>
      <c r="L126" s="62">
        <v>0</v>
      </c>
      <c r="M126" s="61">
        <v>0</v>
      </c>
      <c r="N126" s="18">
        <v>0</v>
      </c>
      <c r="O126" s="94">
        <v>0</v>
      </c>
      <c r="P126" s="94">
        <v>0</v>
      </c>
      <c r="Q126" s="94">
        <v>0</v>
      </c>
    </row>
    <row r="127" spans="1:17" x14ac:dyDescent="0.35">
      <c r="A127" s="91" t="s">
        <v>272</v>
      </c>
      <c r="B127" s="92" t="s">
        <v>279</v>
      </c>
      <c r="C127" s="62" t="s">
        <v>190</v>
      </c>
      <c r="D127" s="62" t="s">
        <v>190</v>
      </c>
      <c r="E127" s="62" t="s">
        <v>190</v>
      </c>
      <c r="F127" s="62" t="s">
        <v>190</v>
      </c>
      <c r="G127" s="62" t="s">
        <v>190</v>
      </c>
      <c r="H127" s="62">
        <v>10</v>
      </c>
      <c r="I127" s="62">
        <v>15</v>
      </c>
      <c r="J127" s="62">
        <v>10</v>
      </c>
      <c r="K127" s="62">
        <v>15</v>
      </c>
      <c r="L127" s="62">
        <v>15</v>
      </c>
      <c r="M127" s="61">
        <v>20</v>
      </c>
      <c r="N127" s="18">
        <v>15</v>
      </c>
      <c r="O127" s="94">
        <v>15</v>
      </c>
      <c r="P127" s="94">
        <v>15</v>
      </c>
      <c r="Q127" s="94">
        <v>15</v>
      </c>
    </row>
    <row r="128" spans="1:17" x14ac:dyDescent="0.35">
      <c r="A128" s="91" t="s">
        <v>272</v>
      </c>
      <c r="B128" s="92" t="s">
        <v>280</v>
      </c>
      <c r="C128" s="62" t="s">
        <v>190</v>
      </c>
      <c r="D128" s="62" t="s">
        <v>190</v>
      </c>
      <c r="E128" s="62" t="s">
        <v>190</v>
      </c>
      <c r="F128" s="62" t="s">
        <v>190</v>
      </c>
      <c r="G128" s="62" t="s">
        <v>190</v>
      </c>
      <c r="H128" s="62">
        <v>0</v>
      </c>
      <c r="I128" s="62">
        <v>0</v>
      </c>
      <c r="J128" s="62">
        <v>0</v>
      </c>
      <c r="K128" s="62">
        <v>0</v>
      </c>
      <c r="L128" s="62">
        <v>0</v>
      </c>
      <c r="M128" s="61">
        <v>0</v>
      </c>
      <c r="N128" s="18">
        <v>0</v>
      </c>
      <c r="O128" s="94">
        <v>0</v>
      </c>
      <c r="P128" s="94">
        <v>0</v>
      </c>
      <c r="Q128" s="94">
        <v>0</v>
      </c>
    </row>
    <row r="129" spans="1:17" x14ac:dyDescent="0.35">
      <c r="A129" s="91" t="s">
        <v>272</v>
      </c>
      <c r="B129" s="92" t="s">
        <v>281</v>
      </c>
      <c r="C129" s="62" t="s">
        <v>190</v>
      </c>
      <c r="D129" s="62" t="s">
        <v>190</v>
      </c>
      <c r="E129" s="62" t="s">
        <v>190</v>
      </c>
      <c r="F129" s="62" t="s">
        <v>190</v>
      </c>
      <c r="G129" s="62" t="s">
        <v>190</v>
      </c>
      <c r="H129" s="62">
        <v>0</v>
      </c>
      <c r="I129" s="62">
        <v>0</v>
      </c>
      <c r="J129" s="62">
        <v>0</v>
      </c>
      <c r="K129" s="62">
        <v>0</v>
      </c>
      <c r="L129" s="62">
        <v>0</v>
      </c>
      <c r="M129" s="61">
        <v>0</v>
      </c>
      <c r="N129" s="18">
        <v>0</v>
      </c>
      <c r="O129" s="94">
        <v>0</v>
      </c>
      <c r="P129" s="94">
        <v>0</v>
      </c>
      <c r="Q129" s="94">
        <v>5</v>
      </c>
    </row>
    <row r="130" spans="1:17" ht="28.5" customHeight="1" x14ac:dyDescent="0.35">
      <c r="A130" s="91" t="s">
        <v>263</v>
      </c>
      <c r="B130" s="92" t="s">
        <v>282</v>
      </c>
      <c r="C130" s="62" t="s">
        <v>190</v>
      </c>
      <c r="D130" s="62" t="s">
        <v>190</v>
      </c>
      <c r="E130" s="62" t="s">
        <v>190</v>
      </c>
      <c r="F130" s="62" t="s">
        <v>190</v>
      </c>
      <c r="G130" s="62" t="s">
        <v>190</v>
      </c>
      <c r="H130" s="62">
        <v>195</v>
      </c>
      <c r="I130" s="62">
        <v>205</v>
      </c>
      <c r="J130" s="62">
        <v>215</v>
      </c>
      <c r="K130" s="62">
        <v>215</v>
      </c>
      <c r="L130" s="62">
        <v>235</v>
      </c>
      <c r="M130" s="61">
        <v>230</v>
      </c>
      <c r="N130" s="18">
        <v>225</v>
      </c>
      <c r="O130" s="94">
        <v>235</v>
      </c>
      <c r="P130" s="94">
        <v>260</v>
      </c>
      <c r="Q130" s="94">
        <v>265</v>
      </c>
    </row>
    <row r="131" spans="1:17" x14ac:dyDescent="0.35">
      <c r="A131" s="91" t="s">
        <v>263</v>
      </c>
      <c r="B131" s="92" t="s">
        <v>265</v>
      </c>
      <c r="C131" s="62" t="s">
        <v>190</v>
      </c>
      <c r="D131" s="62" t="s">
        <v>190</v>
      </c>
      <c r="E131" s="62" t="s">
        <v>190</v>
      </c>
      <c r="F131" s="62" t="s">
        <v>190</v>
      </c>
      <c r="G131" s="62" t="s">
        <v>190</v>
      </c>
      <c r="H131" s="62">
        <v>295</v>
      </c>
      <c r="I131" s="62">
        <v>305</v>
      </c>
      <c r="J131" s="62">
        <v>300</v>
      </c>
      <c r="K131" s="62">
        <v>305</v>
      </c>
      <c r="L131" s="62">
        <v>340</v>
      </c>
      <c r="M131" s="61">
        <v>335</v>
      </c>
      <c r="N131" s="18">
        <v>330</v>
      </c>
      <c r="O131" s="94">
        <v>350</v>
      </c>
      <c r="P131" s="94">
        <v>370</v>
      </c>
      <c r="Q131" s="94">
        <v>375</v>
      </c>
    </row>
    <row r="132" spans="1:17" x14ac:dyDescent="0.35">
      <c r="A132" s="91" t="s">
        <v>263</v>
      </c>
      <c r="B132" s="92" t="s">
        <v>266</v>
      </c>
      <c r="C132" s="62" t="s">
        <v>190</v>
      </c>
      <c r="D132" s="62" t="s">
        <v>190</v>
      </c>
      <c r="E132" s="62" t="s">
        <v>190</v>
      </c>
      <c r="F132" s="62" t="s">
        <v>190</v>
      </c>
      <c r="G132" s="62" t="s">
        <v>190</v>
      </c>
      <c r="H132" s="62">
        <v>295</v>
      </c>
      <c r="I132" s="62">
        <v>310</v>
      </c>
      <c r="J132" s="62">
        <v>320</v>
      </c>
      <c r="K132" s="62">
        <v>330</v>
      </c>
      <c r="L132" s="62">
        <v>370</v>
      </c>
      <c r="M132" s="61">
        <v>370</v>
      </c>
      <c r="N132" s="18">
        <v>370</v>
      </c>
      <c r="O132" s="94">
        <v>375</v>
      </c>
      <c r="P132" s="94">
        <v>425</v>
      </c>
      <c r="Q132" s="94">
        <v>475</v>
      </c>
    </row>
    <row r="133" spans="1:17" x14ac:dyDescent="0.35">
      <c r="A133" s="91" t="s">
        <v>263</v>
      </c>
      <c r="B133" s="92" t="s">
        <v>267</v>
      </c>
      <c r="C133" s="62" t="s">
        <v>190</v>
      </c>
      <c r="D133" s="62" t="s">
        <v>190</v>
      </c>
      <c r="E133" s="62" t="s">
        <v>190</v>
      </c>
      <c r="F133" s="62" t="s">
        <v>190</v>
      </c>
      <c r="G133" s="62" t="s">
        <v>190</v>
      </c>
      <c r="H133" s="62">
        <v>400</v>
      </c>
      <c r="I133" s="62">
        <v>420</v>
      </c>
      <c r="J133" s="62">
        <v>440</v>
      </c>
      <c r="K133" s="62">
        <v>465</v>
      </c>
      <c r="L133" s="62">
        <v>515</v>
      </c>
      <c r="M133" s="61">
        <v>545</v>
      </c>
      <c r="N133" s="18">
        <v>540</v>
      </c>
      <c r="O133" s="94">
        <v>560</v>
      </c>
      <c r="P133" s="94">
        <v>575</v>
      </c>
      <c r="Q133" s="94">
        <v>575</v>
      </c>
    </row>
    <row r="134" spans="1:17" x14ac:dyDescent="0.35">
      <c r="A134" s="91" t="s">
        <v>263</v>
      </c>
      <c r="B134" s="92" t="s">
        <v>283</v>
      </c>
      <c r="C134" s="62" t="s">
        <v>190</v>
      </c>
      <c r="D134" s="62" t="s">
        <v>190</v>
      </c>
      <c r="E134" s="62" t="s">
        <v>190</v>
      </c>
      <c r="F134" s="62" t="s">
        <v>190</v>
      </c>
      <c r="G134" s="62" t="s">
        <v>190</v>
      </c>
      <c r="H134" s="62">
        <v>260</v>
      </c>
      <c r="I134" s="62">
        <v>280</v>
      </c>
      <c r="J134" s="62">
        <v>280</v>
      </c>
      <c r="K134" s="62">
        <v>315</v>
      </c>
      <c r="L134" s="62">
        <v>350</v>
      </c>
      <c r="M134" s="61">
        <v>350</v>
      </c>
      <c r="N134" s="18">
        <v>335</v>
      </c>
      <c r="O134" s="94">
        <v>345</v>
      </c>
      <c r="P134" s="94">
        <v>350</v>
      </c>
      <c r="Q134" s="94">
        <v>350</v>
      </c>
    </row>
  </sheetData>
  <phoneticPr fontId="44" type="noConversion"/>
  <hyperlinks>
    <hyperlink ref="A11" location="Contents!A1" display="This cell contains a hyperlink to the Table of Contents" xr:uid="{00000000-0004-0000-0700-000000000000}"/>
    <hyperlink ref="A8" r:id="rId1" xr:uid="{D7297EF7-476D-483E-8192-A255A324A01B}"/>
    <hyperlink ref="A9" r:id="rId2" xr:uid="{48F92861-136B-4321-96A8-8246B3D603BD}"/>
  </hyperlinks>
  <pageMargins left="0.7" right="0.7" top="0.75" bottom="0.75" header="0.3" footer="0.3"/>
  <pageSetup paperSize="9" scale="30"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A51409456</value>
    </field>
    <field name="Objective-Title">
      <value order="0">SSESD - Database - Published version - December 2024</value>
    </field>
    <field name="Objective-Description">
      <value order="0"/>
    </field>
    <field name="Objective-CreationStamp">
      <value order="0">2025-01-07T12:56:44Z</value>
    </field>
    <field name="Objective-IsApproved">
      <value order="0">false</value>
    </field>
    <field name="Objective-IsPublished">
      <value order="0">true</value>
    </field>
    <field name="Objective-DatePublished">
      <value order="0">2025-01-07T12:56:46Z</value>
    </field>
    <field name="Objective-ModificationStamp">
      <value order="0">2025-01-07T12:56:47Z</value>
    </field>
    <field name="Objective-Owner">
      <value order="0">Amabile, Debbie D (N209450)</value>
    </field>
    <field name="Objective-Path">
      <value order="0">Objective Global Folder:SG File Plan:Business and industry:Business sectors:General:Research and analysis: Business sectors - general:OCEAEDA: Business Statistics: Sub-Scotland Economic Statistics Group (SSESG): Restricted working papers: Research and analysis: 2024-2029</value>
    </field>
    <field name="Objective-Parent">
      <value order="0">OCEAEDA: Business Statistics: Sub-Scotland Economic Statistics Group (SSESG): Restricted working papers: Research and analysis: 2024-2029</value>
    </field>
    <field name="Objective-State">
      <value order="0">Published</value>
    </field>
    <field name="Objective-VersionId">
      <value order="0">vA77413179</value>
    </field>
    <field name="Objective-Version">
      <value order="0">1.0</value>
    </field>
    <field name="Objective-VersionNumber">
      <value order="0">1</value>
    </field>
    <field name="Objective-VersionComment">
      <value order="0"/>
    </field>
    <field name="Objective-FileNumber">
      <value order="0">STAT/690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Cover Sheet</vt:lpstr>
      <vt:lpstr>Contents</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broadband</vt:lpstr>
      <vt:lpstr>4g</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Sub Scotland Economic Statistics Database</dc:title>
  <dc:creator>Scottish Government</dc:creator>
  <cp:lastModifiedBy>Jacqueline Massaya</cp:lastModifiedBy>
  <cp:lastPrinted>2024-12-18T12:13:46Z</cp:lastPrinted>
  <dcterms:created xsi:type="dcterms:W3CDTF">2019-04-25T14:42:43Z</dcterms:created>
  <dcterms:modified xsi:type="dcterms:W3CDTF">2025-10-28T15:47:24Z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A51409456</vt:lpwstr>
  </property>
  <property fmtid="{D5CDD505-2E9C-101B-9397-08002B2CF9AE}" pid="4" name="Objective-Title">
    <vt:lpwstr>SSESD - Database - Published version - December 2024</vt:lpwstr>
  </property>
  <property fmtid="{D5CDD505-2E9C-101B-9397-08002B2CF9AE}" pid="5" name="Objective-Description">
    <vt:lpwstr/>
  </property>
  <property fmtid="{D5CDD505-2E9C-101B-9397-08002B2CF9AE}" pid="6" name="Objective-CreationStamp">
    <vt:filetime>2025-01-07T12:56:44Z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2025-01-07T12:56:46Z</vt:filetime>
  </property>
  <property fmtid="{D5CDD505-2E9C-101B-9397-08002B2CF9AE}" pid="10" name="Objective-ModificationStamp">
    <vt:filetime>2025-01-07T12:56:47Z</vt:filetime>
  </property>
  <property fmtid="{D5CDD505-2E9C-101B-9397-08002B2CF9AE}" pid="11" name="Objective-Owner">
    <vt:lpwstr>Amabile, Debbie D (N209450)</vt:lpwstr>
  </property>
  <property fmtid="{D5CDD505-2E9C-101B-9397-08002B2CF9AE}" pid="12" name="Objective-Path">
    <vt:lpwstr>Objective Global Folder:SG File Plan:Business and industry:Business sectors:General:Research and analysis: Business sectors - general:OCEAEDA: Business Statistics: Sub-Scotland Economic Statistics Group (SSESG): Restricted working papers: Research and analysis: 2024-2029</vt:lpwstr>
  </property>
  <property fmtid="{D5CDD505-2E9C-101B-9397-08002B2CF9AE}" pid="13" name="Objective-Parent">
    <vt:lpwstr>OCEAEDA: Business Statistics: Sub-Scotland Economic Statistics Group (SSESG): Restricted working papers: Research and analysis: 2024-2029</vt:lpwstr>
  </property>
  <property fmtid="{D5CDD505-2E9C-101B-9397-08002B2CF9AE}" pid="14" name="Objective-State">
    <vt:lpwstr>Published</vt:lpwstr>
  </property>
  <property fmtid="{D5CDD505-2E9C-101B-9397-08002B2CF9AE}" pid="15" name="Objective-VersionId">
    <vt:lpwstr>vA77413179</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
  </property>
  <property fmtid="{D5CDD505-2E9C-101B-9397-08002B2CF9AE}" pid="19" name="Objective-FileNumber">
    <vt:lpwstr>STAT/690</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y fmtid="{D5CDD505-2E9C-101B-9397-08002B2CF9AE}" pid="33" name="Objective-Required Redaction">
    <vt:lpwstr/>
  </property>
</Properties>
</file>