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cott\Desktop\"/>
    </mc:Choice>
  </mc:AlternateContent>
  <xr:revisionPtr revIDLastSave="0" documentId="8_{6244F860-B316-4889-B223-93C4E8F7F164}" xr6:coauthVersionLast="47" xr6:coauthVersionMax="47" xr10:uidLastSave="{00000000-0000-0000-0000-000000000000}"/>
  <bookViews>
    <workbookView xWindow="-110" yWindow="-110" windowWidth="38620" windowHeight="21220" xr2:uid="{EC017D97-60AE-6A40-9623-0A39F3DF041E}"/>
  </bookViews>
  <sheets>
    <sheet name="NCDS 16 SWEEP" sheetId="1" r:id="rId1"/>
    <sheet name="NCDS 23 SWEEP" sheetId="3" r:id="rId2"/>
    <sheet name="Reference Table" sheetId="2"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780" i="1"/>
  <c r="N781" i="1"/>
  <c r="N782" i="1"/>
  <c r="N78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4" i="1"/>
  <c r="N692" i="1"/>
  <c r="N693" i="1"/>
  <c r="N695" i="1"/>
  <c r="N696" i="1"/>
  <c r="N697" i="1"/>
  <c r="N698" i="1"/>
  <c r="N699" i="1"/>
  <c r="N700" i="1"/>
  <c r="N701" i="1"/>
  <c r="N702" i="1"/>
  <c r="N703" i="1"/>
  <c r="N704" i="1"/>
  <c r="N705" i="1"/>
  <c r="N706" i="1"/>
  <c r="N707" i="1"/>
  <c r="N708" i="1"/>
  <c r="N709" i="1"/>
  <c r="N710" i="1"/>
  <c r="N711" i="1"/>
  <c r="N712" i="1"/>
  <c r="N713" i="1"/>
  <c r="N714" i="1"/>
  <c r="N715" i="1"/>
  <c r="N716" i="1"/>
  <c r="N717" i="1"/>
  <c r="N721" i="1"/>
  <c r="N718" i="1"/>
  <c r="N719" i="1"/>
  <c r="N720"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463" i="1"/>
  <c r="N462" i="1"/>
  <c r="N461" i="1"/>
  <c r="M441" i="1" l="1"/>
  <c r="M436" i="1"/>
  <c r="N446" i="1"/>
  <c r="N447" i="1"/>
  <c r="N448" i="1"/>
  <c r="N449" i="1"/>
  <c r="N450" i="1"/>
  <c r="N451" i="1"/>
  <c r="N452" i="1"/>
  <c r="N453" i="1"/>
  <c r="N454" i="1"/>
  <c r="N455" i="1"/>
  <c r="N456" i="1"/>
  <c r="N457" i="1"/>
  <c r="N458" i="1"/>
  <c r="N459" i="1"/>
  <c r="N460" i="1"/>
  <c r="N428" i="1"/>
  <c r="N429" i="1"/>
  <c r="N430" i="1"/>
  <c r="N431" i="1"/>
  <c r="N432" i="1"/>
  <c r="N433" i="1"/>
  <c r="N434" i="1"/>
  <c r="N435" i="1"/>
  <c r="N436" i="1"/>
  <c r="N437" i="1"/>
  <c r="N438" i="1"/>
  <c r="N439" i="1"/>
  <c r="N440" i="1"/>
  <c r="N441" i="1"/>
  <c r="N442" i="1"/>
  <c r="N443" i="1"/>
  <c r="N444" i="1"/>
  <c r="N445" i="1"/>
  <c r="N409" i="1" l="1"/>
  <c r="N410" i="1"/>
  <c r="N411" i="1"/>
  <c r="N412" i="1"/>
  <c r="N413" i="1"/>
  <c r="N414" i="1"/>
  <c r="N415" i="1"/>
  <c r="N416" i="1"/>
  <c r="N417" i="1"/>
  <c r="N418" i="1"/>
  <c r="N419" i="1"/>
  <c r="N420" i="1"/>
  <c r="N421" i="1"/>
  <c r="N422" i="1"/>
  <c r="N423" i="1"/>
  <c r="N424" i="1"/>
  <c r="N425" i="1"/>
  <c r="N426" i="1"/>
  <c r="N427" i="1"/>
</calcChain>
</file>

<file path=xl/sharedStrings.xml><?xml version="1.0" encoding="utf-8"?>
<sst xmlns="http://schemas.openxmlformats.org/spreadsheetml/2006/main" count="9595" uniqueCount="2523">
  <si>
    <t>Type of data</t>
  </si>
  <si>
    <t>Position</t>
  </si>
  <si>
    <t>n2102</t>
  </si>
  <si>
    <t>3S Local Authroity and voluntary Schools</t>
  </si>
  <si>
    <t>Ordinal</t>
  </si>
  <si>
    <t>Min</t>
  </si>
  <si>
    <t>Max</t>
  </si>
  <si>
    <t>Notes</t>
  </si>
  <si>
    <t xml:space="preserve">Scottish students given equivelant schools in brackets </t>
  </si>
  <si>
    <t>Question</t>
  </si>
  <si>
    <t>Indicate the category to which your school belongs if your school is maintained by the LEA</t>
  </si>
  <si>
    <t>Who answered</t>
  </si>
  <si>
    <t>The School</t>
  </si>
  <si>
    <t>Indicate the category to which your school belongs if your school is not maintained by the LEA</t>
  </si>
  <si>
    <t>n2103</t>
  </si>
  <si>
    <t>3S Schools not wholly maintained by the LEA</t>
  </si>
  <si>
    <t xml:space="preserve">independent and Special schools dominant the categories </t>
  </si>
  <si>
    <t>Total number of pupils at present on school roll</t>
  </si>
  <si>
    <t>n2104</t>
  </si>
  <si>
    <t>3S No. of pupils on school roll</t>
  </si>
  <si>
    <t>Scale</t>
  </si>
  <si>
    <t>Scale data</t>
  </si>
  <si>
    <t xml:space="preserve">Total number of pupils that are boarders </t>
  </si>
  <si>
    <t>the School</t>
  </si>
  <si>
    <t>3S no. of pupils on school roll that are boarders</t>
  </si>
  <si>
    <t>Are the pupils in your school: all boys, girls or coed</t>
  </si>
  <si>
    <t xml:space="preserve">3S is the school single sex, or co-educational </t>
  </si>
  <si>
    <t>What age in years are the youngest pupils in your school</t>
  </si>
  <si>
    <t>3S Age in yrs-youngest pupils in school</t>
  </si>
  <si>
    <t xml:space="preserve">Ages from 5 14 years in categories </t>
  </si>
  <si>
    <t>What age in years are the oldest pupils in your school</t>
  </si>
  <si>
    <t>n2108</t>
  </si>
  <si>
    <t>3S Age in yrs-oldest pupils in school</t>
  </si>
  <si>
    <t xml:space="preserve">Ages from 16 to 19 years in categories </t>
  </si>
  <si>
    <t>Approximately what percentage of children in your school aged less than 16 have fathers in non-manual ocupations</t>
  </si>
  <si>
    <t>3S Percent of children in sch Dad non-man job</t>
  </si>
  <si>
    <t>from 0-9% all the way up until 80%+</t>
  </si>
  <si>
    <t>If your school is a comprehnsive was it…</t>
  </si>
  <si>
    <t>3S If school comprehnsive how formed?</t>
  </si>
  <si>
    <t>two main categories to answer with others being 'not-comp'</t>
  </si>
  <si>
    <t xml:space="preserve">3S % of boys aged 15 studying GCE only </t>
  </si>
  <si>
    <t>What percentage of girls in your school aged 15 are studying for O-level?</t>
  </si>
  <si>
    <t>what percentage of boys in your school aged 15 are studying for O-level?</t>
  </si>
  <si>
    <t>n2112</t>
  </si>
  <si>
    <t>3S % of girls aged 15 studying CSE only</t>
  </si>
  <si>
    <t>What percentage of boys in your school aged 15 are studying for CSEs?</t>
  </si>
  <si>
    <t>n2113</t>
  </si>
  <si>
    <t>3S % of boys aged 15 studying CSE only</t>
  </si>
  <si>
    <t>what percentage of girls in your school aged 15 are studying for CSEs?</t>
  </si>
  <si>
    <t>n2114</t>
  </si>
  <si>
    <t>3S % of girls aged 15 studying GCE only</t>
  </si>
  <si>
    <t>what percentage of boys in your school aged 15 are studying GCE and CSEs?</t>
  </si>
  <si>
    <t>n2115</t>
  </si>
  <si>
    <t>3S % of boys aged 15 studying GCE and CSEs</t>
  </si>
  <si>
    <t>what percentage of girls in your school aged 15 are studying GCE and CSEs?</t>
  </si>
  <si>
    <t>n2116</t>
  </si>
  <si>
    <t>3S % of girls aged 15 studying CSE and GCE</t>
  </si>
  <si>
    <t>please give numbers of boys from your school who in the last academic year left school having obtained at least 2 a-level (or in scotland 3 h-passes) passes</t>
  </si>
  <si>
    <t>n2117</t>
  </si>
  <si>
    <t>3S boys obtaining 2 passes-GCE,3SCEH</t>
  </si>
  <si>
    <t xml:space="preserve">Includes Scottish equivelant </t>
  </si>
  <si>
    <t>please give numbers of girls from your school who in the last academic year left school having obtained at least 2 a-level (or in scotland 3 h-passes) passes</t>
  </si>
  <si>
    <t>3S girls obtaining 2 passes-GCE,3SCEH</t>
  </si>
  <si>
    <t xml:space="preserve">includes Scottish equivelant </t>
  </si>
  <si>
    <t>please give numbers of boys from your school who in the last academic year left school to take up a place on a full-time degree course</t>
  </si>
  <si>
    <t>n2119</t>
  </si>
  <si>
    <t>3S no. boys doing f.time degree courses</t>
  </si>
  <si>
    <t>please give numbers of girls from your school who in the last academic year left school to take up a place on a full time degree-level course</t>
  </si>
  <si>
    <t>3S no. girls doing f.time degree courses</t>
  </si>
  <si>
    <t>Author Name</t>
  </si>
  <si>
    <t>Publication Date</t>
  </si>
  <si>
    <t>Relevant/Figures</t>
  </si>
  <si>
    <t>Key Terms</t>
  </si>
  <si>
    <t>Paper No.</t>
  </si>
  <si>
    <t>Concept</t>
  </si>
  <si>
    <t>Sweep</t>
  </si>
  <si>
    <t>variable label</t>
  </si>
  <si>
    <t>N/A</t>
  </si>
  <si>
    <t>Proportions</t>
  </si>
  <si>
    <t>Proportions Missing</t>
  </si>
  <si>
    <t>Sub-Concepts</t>
  </si>
  <si>
    <t>Demographic</t>
  </si>
  <si>
    <t>Class</t>
  </si>
  <si>
    <t>Gender</t>
  </si>
  <si>
    <t>Age</t>
  </si>
  <si>
    <t>Age, Occupation</t>
  </si>
  <si>
    <t>Gender, Exams</t>
  </si>
  <si>
    <t>Higher Education</t>
  </si>
  <si>
    <t>Article Title</t>
  </si>
  <si>
    <t>Summary</t>
  </si>
  <si>
    <t>.</t>
  </si>
  <si>
    <t>Sub-Concept</t>
  </si>
  <si>
    <t>Methodology</t>
  </si>
  <si>
    <t>Link to annotated PDF</t>
  </si>
  <si>
    <t>School Type</t>
  </si>
  <si>
    <t>Proportions N/A</t>
  </si>
  <si>
    <t>Proportions - N/A</t>
  </si>
  <si>
    <t>n2121</t>
  </si>
  <si>
    <t>n2123</t>
  </si>
  <si>
    <t>n2125</t>
  </si>
  <si>
    <t>n2127</t>
  </si>
  <si>
    <t>n2129</t>
  </si>
  <si>
    <t>n2131</t>
  </si>
  <si>
    <t>n2133</t>
  </si>
  <si>
    <t>n2135</t>
  </si>
  <si>
    <t>n2137</t>
  </si>
  <si>
    <t>n2139</t>
  </si>
  <si>
    <t>n2141</t>
  </si>
  <si>
    <t>n2144</t>
  </si>
  <si>
    <t>n2146</t>
  </si>
  <si>
    <t>n2148</t>
  </si>
  <si>
    <t>n2149</t>
  </si>
  <si>
    <t>n2151</t>
  </si>
  <si>
    <t>3S Percentage-boys staying on at school</t>
  </si>
  <si>
    <t>3S Percentage-girls staying on at school</t>
  </si>
  <si>
    <t>3S No. of full-time teachers in school</t>
  </si>
  <si>
    <t>3S Part-time staff,full-time equivalent</t>
  </si>
  <si>
    <t>3S No. f.time teachers who left last yr</t>
  </si>
  <si>
    <t>3S How many teachers give career guidnce</t>
  </si>
  <si>
    <t>3S Reducn teach. load for career guidnce</t>
  </si>
  <si>
    <t>3S Career guidance-any special payment</t>
  </si>
  <si>
    <t>Nominal</t>
  </si>
  <si>
    <t>n2152</t>
  </si>
  <si>
    <t>3S Career training received by teacher</t>
  </si>
  <si>
    <t>n2153</t>
  </si>
  <si>
    <t>n2154</t>
  </si>
  <si>
    <t>n2155</t>
  </si>
  <si>
    <t>n2156</t>
  </si>
  <si>
    <t>n2157</t>
  </si>
  <si>
    <t>n2158</t>
  </si>
  <si>
    <t>n2159</t>
  </si>
  <si>
    <t>3S Lessons on reproduction-physiology</t>
  </si>
  <si>
    <t>3S Lessons on personal aspects sex rels</t>
  </si>
  <si>
    <t>3S Lessons about contraception</t>
  </si>
  <si>
    <t>3S Lessons on venereal diseases</t>
  </si>
  <si>
    <t>3S School class allocation-12 to 13 yrs</t>
  </si>
  <si>
    <t>3S Parent-teacher meetings,discussion</t>
  </si>
  <si>
    <t>3S Occasions parents see pupils at work</t>
  </si>
  <si>
    <t>In the last year before the raising of the school age (June 1972) what percentage of the relevant year group remained at school after the earliest possible time they could have left?</t>
  </si>
  <si>
    <t>How many full-time teachers are there currently at school?</t>
  </si>
  <si>
    <t xml:space="preserve">if you have part-time staff, what full-time equivelant number of teachers do they represent </t>
  </si>
  <si>
    <t>how many full-time teachers left school at the end of or during the last academic year?</t>
  </si>
  <si>
    <t>Do any of your members of staff have a particular responsibility for career guidance? If so how many?</t>
  </si>
  <si>
    <t>How much teaching time is reduced to allow for career guidance work?</t>
  </si>
  <si>
    <t>Is any teacher paid a special salary in respect to career guidance work?</t>
  </si>
  <si>
    <t>How much training in careers work has this teacher received (if more than one complete for teacher with most training)</t>
  </si>
  <si>
    <t>Will children of the study child's age in your school have had lessons specifically concerned with physiological aspects of human reprodcution?</t>
  </si>
  <si>
    <t>Will children of the study child's age in your school have had lessons specifically concerned with information regarding contraception?</t>
  </si>
  <si>
    <t>Will children of the study child's age in your school have had lessons specifically concerned with Information on veneral diseases?</t>
  </si>
  <si>
    <t>which one of these best descirbes how pupils in the 12-13 year group of your school are allocated to classes?</t>
  </si>
  <si>
    <t xml:space="preserve">Does the school arrange regular meetings of the following kinds- meetings at which parents discuss progress with teachers  </t>
  </si>
  <si>
    <t xml:space="preserve">Does the school arrange regular meetings of the following kinds-   occassions at which parents see pupils work?  </t>
  </si>
  <si>
    <t>School Progression</t>
  </si>
  <si>
    <t>Teachers</t>
  </si>
  <si>
    <t>Teachers, Counselling</t>
  </si>
  <si>
    <t>Teachers, Counselling, Income</t>
  </si>
  <si>
    <t>Education</t>
  </si>
  <si>
    <t>Sexual Health</t>
  </si>
  <si>
    <t>Class Selection</t>
  </si>
  <si>
    <t>School-to-parent interaction</t>
  </si>
  <si>
    <t>Original variable name</t>
  </si>
  <si>
    <t>New Variable Name</t>
  </si>
  <si>
    <t>lea</t>
  </si>
  <si>
    <t>nonlea</t>
  </si>
  <si>
    <t>schno</t>
  </si>
  <si>
    <t>schnoboard</t>
  </si>
  <si>
    <t>coed</t>
  </si>
  <si>
    <t>schyng</t>
  </si>
  <si>
    <t>schold</t>
  </si>
  <si>
    <t>sch16nm</t>
  </si>
  <si>
    <t>schcomp</t>
  </si>
  <si>
    <t>schboyo</t>
  </si>
  <si>
    <t>schgirlo</t>
  </si>
  <si>
    <t>schboyc</t>
  </si>
  <si>
    <t>schgirlc</t>
  </si>
  <si>
    <t>schboyoc</t>
  </si>
  <si>
    <t>schgirloc</t>
  </si>
  <si>
    <t>schboy2a</t>
  </si>
  <si>
    <t>schgirl2a</t>
  </si>
  <si>
    <t>schboydeg</t>
  </si>
  <si>
    <t>schgirldeg</t>
  </si>
  <si>
    <t>schboystayers</t>
  </si>
  <si>
    <t>schgirlstayers</t>
  </si>
  <si>
    <t>fteachers</t>
  </si>
  <si>
    <t>pteachers</t>
  </si>
  <si>
    <t>fteachersleft</t>
  </si>
  <si>
    <t>cguide</t>
  </si>
  <si>
    <t>cguidetime</t>
  </si>
  <si>
    <t>cguidepay</t>
  </si>
  <si>
    <t>cguidetrain</t>
  </si>
  <si>
    <t>schrepro</t>
  </si>
  <si>
    <t>Will children of the study child's age in your school have had lessons specifically concerned with emotional aspects of sexual relationships ?</t>
  </si>
  <si>
    <t>schsexrel</t>
  </si>
  <si>
    <t>schcontra</t>
  </si>
  <si>
    <t>schveneral</t>
  </si>
  <si>
    <t>schallocated</t>
  </si>
  <si>
    <t>schparteach</t>
  </si>
  <si>
    <t>schparschwork</t>
  </si>
  <si>
    <t>Does the school arrange regular meetings of the following kinds- teachers demonstrate teaching methods or content to parents?</t>
  </si>
  <si>
    <t>n2160</t>
  </si>
  <si>
    <t>3S Parents shown teaching methods</t>
  </si>
  <si>
    <t>Does the school have a parent-teacher association?</t>
  </si>
  <si>
    <t>n2161</t>
  </si>
  <si>
    <t>3S Has sch a parent-teacher association</t>
  </si>
  <si>
    <t>Does the school have a uniform?</t>
  </si>
  <si>
    <t>n2162</t>
  </si>
  <si>
    <t>3S Does the school have a uniform</t>
  </si>
  <si>
    <t>Do you feel that the work of your school is limited by the lack or inadequecy of any of the following facilities?</t>
  </si>
  <si>
    <t>n2163</t>
  </si>
  <si>
    <t>3S School lacks facilities M:C1-7</t>
  </si>
  <si>
    <t>In addition do you feel that the work of your school is limited by the lack or inadequecy of any of the following facilities?</t>
  </si>
  <si>
    <t>n2164</t>
  </si>
  <si>
    <t>3S School lacks facilities M:C2-7</t>
  </si>
  <si>
    <t>n2165</t>
  </si>
  <si>
    <t>3S School lacks facilities M:C3-7</t>
  </si>
  <si>
    <t>n2166</t>
  </si>
  <si>
    <t>n2167</t>
  </si>
  <si>
    <t>n2168</t>
  </si>
  <si>
    <t>n2169</t>
  </si>
  <si>
    <t>3S School lacks facilities M:C4-7</t>
  </si>
  <si>
    <t>3S School lacks facilities M:C5-7</t>
  </si>
  <si>
    <t>3S School lacks facilities M:C6-7</t>
  </si>
  <si>
    <t>3S School lacks facilities M:C7-7</t>
  </si>
  <si>
    <t>How many pupils were expelled from your school in the last academic year?</t>
  </si>
  <si>
    <t>If 9 or more enter the number 9</t>
  </si>
  <si>
    <t>n2170</t>
  </si>
  <si>
    <t>3S N of pupils expelled last year</t>
  </si>
  <si>
    <t>n2184</t>
  </si>
  <si>
    <t>Below is a list of punishments indicate whether this method is used within your school- suspension</t>
  </si>
  <si>
    <t>Below is a list of punishments indicate whether this method is used within your school- corporal punishment</t>
  </si>
  <si>
    <t>Below is a list of punishments indicate whether this method is used within your school- physical exercise</t>
  </si>
  <si>
    <t>Below is a list of punishments indicate whether this method is used within your school- extra classwork</t>
  </si>
  <si>
    <t>Below is a list of punishments indicate whether this method is used within your school- attending school outside of normal hours</t>
  </si>
  <si>
    <t xml:space="preserve">Below is a list of punishments indicate whether this method is used within your school- loss of special status </t>
  </si>
  <si>
    <t xml:space="preserve">Below is a list of punishments indicate whether this method is used within your school- exclusion from popular activities </t>
  </si>
  <si>
    <t>Below is a list of punishments indicate whether this method is used within your school- report to parents</t>
  </si>
  <si>
    <t>Below is a list of punishments indicate whether this method is used within your school- special behaviour/work reports</t>
  </si>
  <si>
    <t>3S Disciplinary methods-suspension</t>
  </si>
  <si>
    <t>n2185</t>
  </si>
  <si>
    <t>n2186</t>
  </si>
  <si>
    <t>n2187</t>
  </si>
  <si>
    <t>n2188</t>
  </si>
  <si>
    <t>n2189</t>
  </si>
  <si>
    <t>n2190</t>
  </si>
  <si>
    <t>n2191</t>
  </si>
  <si>
    <t>n2192</t>
  </si>
  <si>
    <t>3S Disciplin.methods-corporal punishment</t>
  </si>
  <si>
    <t>3S Disciplinary methods-physical,manual</t>
  </si>
  <si>
    <t>3S Disciplinary methods-extra sch work</t>
  </si>
  <si>
    <t>3S Disciplinary methods-detention</t>
  </si>
  <si>
    <t>3S Disciplinary methods-loss spec status</t>
  </si>
  <si>
    <t>3S Disciplin.methods-exclusion activity</t>
  </si>
  <si>
    <t>3S Disciplinary methods-report to parent</t>
  </si>
  <si>
    <t>3S Disciplinary methods-special reports</t>
  </si>
  <si>
    <t>Section B Starts Here</t>
  </si>
  <si>
    <t>3S Type English class</t>
  </si>
  <si>
    <t>What ability class does the child take most of their English lessons in?</t>
  </si>
  <si>
    <t>n2193</t>
  </si>
  <si>
    <t>If restricted in ability range in English Class describe the ability range of this class</t>
  </si>
  <si>
    <t>n2194</t>
  </si>
  <si>
    <t>3S Ability range of English class-MC1:2</t>
  </si>
  <si>
    <t>If restricted in ability range in English Class describe the ability range of this class 2/2</t>
  </si>
  <si>
    <t>n2195</t>
  </si>
  <si>
    <t>3S Ability range of English class-MC2:2</t>
  </si>
  <si>
    <t>How many children are there in English class?</t>
  </si>
  <si>
    <t>n2196</t>
  </si>
  <si>
    <t>3S No. children in English class</t>
  </si>
  <si>
    <t>n2198</t>
  </si>
  <si>
    <t>3S English lessons-hours per week</t>
  </si>
  <si>
    <t xml:space="preserve">Can this child read well enough to cope with everyday needs? </t>
  </si>
  <si>
    <t>n2199</t>
  </si>
  <si>
    <t>3S Can child read enough to cope</t>
  </si>
  <si>
    <t>If restricted in ability range in Math Class describe the ability range of this class</t>
  </si>
  <si>
    <t>If restricted in ability range in Math Class describe the ability range of this class 2/2</t>
  </si>
  <si>
    <t>How many children are there in Math class?</t>
  </si>
  <si>
    <t>How many hours per week do this child's Math lessons occupy? If 9 or more please write 9</t>
  </si>
  <si>
    <t>How many hours per week do this child's English lessons occupy? If 9 or more please write 9</t>
  </si>
  <si>
    <t xml:space="preserve">Can this child do all calculations nromally required by an everyday shopped? </t>
  </si>
  <si>
    <t>n2200</t>
  </si>
  <si>
    <t>n2206</t>
  </si>
  <si>
    <t>n2201</t>
  </si>
  <si>
    <t>n2202</t>
  </si>
  <si>
    <t>n2203</t>
  </si>
  <si>
    <t>n2205</t>
  </si>
  <si>
    <t>What ability class does the child take most of their Math lessons in?</t>
  </si>
  <si>
    <t>3S Type mathematics class</t>
  </si>
  <si>
    <t>3S Ability range of maths class-MC1:2</t>
  </si>
  <si>
    <t>3S Ability range of maths class-MC2:2</t>
  </si>
  <si>
    <t>3S No. children in maths class</t>
  </si>
  <si>
    <t>3S Mathematics lessons-hours per week</t>
  </si>
  <si>
    <t>3S Calculations-can child shop normally</t>
  </si>
  <si>
    <t>Is the child a boarder or day pupil?</t>
  </si>
  <si>
    <t>n2207</t>
  </si>
  <si>
    <t>3S Is child a boarder or day pupil</t>
  </si>
  <si>
    <t>Exam Intentions and passes of 1st  subject of student</t>
  </si>
  <si>
    <t>n2208</t>
  </si>
  <si>
    <t>3S Exam intentions &amp; passes-1st Subject</t>
  </si>
  <si>
    <t>1st subject studied at school</t>
  </si>
  <si>
    <t>n2209</t>
  </si>
  <si>
    <t>3S 1st Subject studied</t>
  </si>
  <si>
    <t>Exam Intentions and passes of 2nd subject of student</t>
  </si>
  <si>
    <t>n2211</t>
  </si>
  <si>
    <t>3S Exam intentions &amp; passes-2nd Subject</t>
  </si>
  <si>
    <t>2nd subject studied at school</t>
  </si>
  <si>
    <t>n2212</t>
  </si>
  <si>
    <t>3S 2nd Subject studied</t>
  </si>
  <si>
    <t>Exam Intentions and passes of 3rd subject of student</t>
  </si>
  <si>
    <t>3rd subject studied at school</t>
  </si>
  <si>
    <t>n2214</t>
  </si>
  <si>
    <t>n2215</t>
  </si>
  <si>
    <t>3S Exam intentions &amp; passes-3rd Subject</t>
  </si>
  <si>
    <t>3S 3rd Subject studied</t>
  </si>
  <si>
    <t>Exam Intentions and passes of 4th subject of student</t>
  </si>
  <si>
    <t>4th subject studied at school</t>
  </si>
  <si>
    <t>n2217</t>
  </si>
  <si>
    <t>n2218</t>
  </si>
  <si>
    <t>3S Exam intentions &amp; passes-4th Subject</t>
  </si>
  <si>
    <t>3S 4th Subject studied</t>
  </si>
  <si>
    <t>Exam Intentions and passes of 5th subject of student</t>
  </si>
  <si>
    <t>5th subject studied at school</t>
  </si>
  <si>
    <t>n2220</t>
  </si>
  <si>
    <t>n2221</t>
  </si>
  <si>
    <t>3S Exam intentions &amp; passes-5th Subject</t>
  </si>
  <si>
    <t>3S 5th Subject studied</t>
  </si>
  <si>
    <t>Exam Intentions and passes of 6th subject of student</t>
  </si>
  <si>
    <t>6th subject studied at school</t>
  </si>
  <si>
    <t>n2223</t>
  </si>
  <si>
    <t>n2224</t>
  </si>
  <si>
    <t>3S Exam intentions &amp; passes-6th Subject</t>
  </si>
  <si>
    <t>3S 6th Subject studied</t>
  </si>
  <si>
    <t>Exam Intentions and passes of 7th subject of student</t>
  </si>
  <si>
    <t>7th subject studied at school</t>
  </si>
  <si>
    <t>n2226</t>
  </si>
  <si>
    <t>n2227</t>
  </si>
  <si>
    <t>3S Exam intentions &amp; passes-7th Subject</t>
  </si>
  <si>
    <t>3S 7th Subject studied</t>
  </si>
  <si>
    <t>Exam Intentions and passes of 8th subject of student</t>
  </si>
  <si>
    <t>8th subject studied at school</t>
  </si>
  <si>
    <t>n2229</t>
  </si>
  <si>
    <t>n2230</t>
  </si>
  <si>
    <t>3S Exam intentions &amp; passes-8th Subject</t>
  </si>
  <si>
    <t>3S 8th Subject studied</t>
  </si>
  <si>
    <t>Exam Intentions and passes of 9th subject of student</t>
  </si>
  <si>
    <t>9th subject studied at school</t>
  </si>
  <si>
    <t>n2232</t>
  </si>
  <si>
    <t>n2233</t>
  </si>
  <si>
    <t>3S Exam intentions &amp; passes-9th Subject</t>
  </si>
  <si>
    <t>3S 9th Subject studied</t>
  </si>
  <si>
    <t>Exam Intentions and passes of 10th subject of student</t>
  </si>
  <si>
    <t>10th subject studied at school</t>
  </si>
  <si>
    <t>n2235</t>
  </si>
  <si>
    <t>n2236</t>
  </si>
  <si>
    <t>3S Exam intentions &amp; passes-10th Subject</t>
  </si>
  <si>
    <t>3S 10th Subject studied</t>
  </si>
  <si>
    <t>Exam Intentions and passes of 11th subject of student</t>
  </si>
  <si>
    <t>11th subject studied at school</t>
  </si>
  <si>
    <t>n2238</t>
  </si>
  <si>
    <t>n2239</t>
  </si>
  <si>
    <t>3S Exam intentions &amp; passes-11th Subject</t>
  </si>
  <si>
    <t>3S 11th Subject studied</t>
  </si>
  <si>
    <t>Exam Intentions and passes of 12th subject of student</t>
  </si>
  <si>
    <t>12th subject studied at school</t>
  </si>
  <si>
    <t>n2241</t>
  </si>
  <si>
    <t>n2242</t>
  </si>
  <si>
    <t>3S Exam intentions &amp; passes-12th Subject</t>
  </si>
  <si>
    <t>3S 12th Subject studied</t>
  </si>
  <si>
    <t>Please give a rating of the child's ability in Mathematics</t>
  </si>
  <si>
    <t>n2244</t>
  </si>
  <si>
    <t>3S Ability rating-mathematics</t>
  </si>
  <si>
    <t>Please give a rating of the child's ability in Englsih</t>
  </si>
  <si>
    <t>Please give a rating of the child's ability in Modern-Languages</t>
  </si>
  <si>
    <t>Please give a rating of the child's ability in Science</t>
  </si>
  <si>
    <t>Please give a rating of the child's ability in practical subjects</t>
  </si>
  <si>
    <t>Please give a rating of the child's ability in social studies</t>
  </si>
  <si>
    <t>n2245</t>
  </si>
  <si>
    <t>n2246</t>
  </si>
  <si>
    <t>n2247</t>
  </si>
  <si>
    <t>n2248</t>
  </si>
  <si>
    <t>n2249</t>
  </si>
  <si>
    <t>3S Ability rating-English</t>
  </si>
  <si>
    <t>3S Ability rating-modern languages</t>
  </si>
  <si>
    <t>3S Ability rating-science</t>
  </si>
  <si>
    <t>3S Ability rating-practical subjects</t>
  </si>
  <si>
    <t>3S Ability rating-social studies</t>
  </si>
  <si>
    <t>Is the child receiving any special help within the school because of any educational or mental backwardness?</t>
  </si>
  <si>
    <t>n2250</t>
  </si>
  <si>
    <t>3S Child receiving help sch-backwardness</t>
  </si>
  <si>
    <t>Is the child recieiving any special help within the school because of any educational or mental superiority?</t>
  </si>
  <si>
    <t>n2251</t>
  </si>
  <si>
    <t>3S Child receiving help sch-superiority</t>
  </si>
  <si>
    <t>Is the child receiving any special help within the school because of any behavioural difficulties?</t>
  </si>
  <si>
    <t>n2252</t>
  </si>
  <si>
    <t>3S Child receiving help sch-behaviour</t>
  </si>
  <si>
    <t>Is the child receiving any special help within the school because of any physical or sensory disability?</t>
  </si>
  <si>
    <t>n2253</t>
  </si>
  <si>
    <t>3S Child receiving help sch-disability</t>
  </si>
  <si>
    <t>has the child to your kneowledge since they have been at secondary school had any contact with any of the services listed below?</t>
  </si>
  <si>
    <t>has the child to your kneowledge since they have been at secondary school had any contact with any of the services listed below? 2</t>
  </si>
  <si>
    <t>has the child to your kneowledge since they have been at secondary school had any contact with any of the services listed below? 3</t>
  </si>
  <si>
    <t>has the child to your kneowledge since they have been at secondary school had any contact with any of the services listed below? 4</t>
  </si>
  <si>
    <t>has the child to your kneowledge since they have been at secondary school had any contact with any of the services listed below? 5</t>
  </si>
  <si>
    <t>n2254</t>
  </si>
  <si>
    <t>n2255</t>
  </si>
  <si>
    <t>n2256</t>
  </si>
  <si>
    <t>n2257</t>
  </si>
  <si>
    <t>n2258</t>
  </si>
  <si>
    <t>3S Contact with any services-MC 1:5</t>
  </si>
  <si>
    <t>3S Contact with any services-MC 2:5</t>
  </si>
  <si>
    <t>3S Contact with any services-MC 3:5</t>
  </si>
  <si>
    <t>3S Contact with any services-MC 4:5</t>
  </si>
  <si>
    <t>3S Contact with any services-MC 5:5</t>
  </si>
  <si>
    <t>is this child handicapped in any way that makes desirable special provision after they have left school?</t>
  </si>
  <si>
    <t>n2259</t>
  </si>
  <si>
    <t>3S Spec help aftr left sch due to hcap</t>
  </si>
  <si>
    <t>Please note the number of half-days study child was absent during the Autumn term, 1973</t>
  </si>
  <si>
    <t>please note the number of possible half-day attendances during the Autumn term, 1973</t>
  </si>
  <si>
    <t>n2272</t>
  </si>
  <si>
    <t>n2275</t>
  </si>
  <si>
    <t>3S Autumn-poss.half-day attendances 1973</t>
  </si>
  <si>
    <t>3S Autumn-no. of half-days absent 1973</t>
  </si>
  <si>
    <t>please note the number of possible half-day attendances during the Autumn term, 1972</t>
  </si>
  <si>
    <t>Please note the number of half-days study child was absent during the Autumn term, 1972</t>
  </si>
  <si>
    <t>n2278</t>
  </si>
  <si>
    <t>n2281</t>
  </si>
  <si>
    <t>3S Autumn-poss.half-day attendances 1972</t>
  </si>
  <si>
    <t>3S Autumn-no. of half-days absent 1972</t>
  </si>
  <si>
    <t>how long has the child been at this school (to nearest complete year)</t>
  </si>
  <si>
    <t>n2284</t>
  </si>
  <si>
    <t>3S Time child has been at this school</t>
  </si>
  <si>
    <t>Which if any of the following kinds of full-time further or higher education do you think this child is most suited?</t>
  </si>
  <si>
    <t>n2285</t>
  </si>
  <si>
    <t>3S Most suitable type further,highr educ</t>
  </si>
  <si>
    <t>Do you think that this child would benefit from staying at school after the minium leaving age?</t>
  </si>
  <si>
    <t>n2286</t>
  </si>
  <si>
    <t>3S Would staying on at school benefit chld</t>
  </si>
  <si>
    <t>If you do not expect them to stay on could you indicate why 1</t>
  </si>
  <si>
    <t>If you do not expect them to stay on could you indicate why 2</t>
  </si>
  <si>
    <t>If you do not expect them to stay on could you indicate why 3</t>
  </si>
  <si>
    <t>n2287</t>
  </si>
  <si>
    <t>n2288</t>
  </si>
  <si>
    <t>n2289</t>
  </si>
  <si>
    <t>3S If not expected to stay on,1st reason</t>
  </si>
  <si>
    <t>3S If not expected to stay on-2nd reason</t>
  </si>
  <si>
    <t>3S If not expected to stay on-3rd reason</t>
  </si>
  <si>
    <t>What do you think is most likely to be this childs first job?</t>
  </si>
  <si>
    <t>n2290</t>
  </si>
  <si>
    <t>3S Child's 1st job-certainty of answer</t>
  </si>
  <si>
    <t>What type of job do you expect this child to take up?</t>
  </si>
  <si>
    <t>n2291</t>
  </si>
  <si>
    <t>3S Child's 1st job-area job description</t>
  </si>
  <si>
    <t>What type of job area do you expect this child to take up?</t>
  </si>
  <si>
    <t>n2292</t>
  </si>
  <si>
    <t>3S Child's 1st job-job description</t>
  </si>
  <si>
    <t>Has the child ever been in trouble with the police?</t>
  </si>
  <si>
    <t>n2293</t>
  </si>
  <si>
    <t>3S Child-been in trouble with the police</t>
  </si>
  <si>
    <t>If the child was in trouble with the Police, were social services also involved?</t>
  </si>
  <si>
    <t>n2294</t>
  </si>
  <si>
    <t>3S Chld trouble police-Soc Serv involved</t>
  </si>
  <si>
    <t>How was the case dealt with when the child was in trouble with the police?</t>
  </si>
  <si>
    <t>n2295</t>
  </si>
  <si>
    <t>3S Chld trouble police-how dealt with</t>
  </si>
  <si>
    <t>On the basis of the past 12 months, is the vhild very restless</t>
  </si>
  <si>
    <t>On the basis of the past 12 months, does the child truant from school</t>
  </si>
  <si>
    <t>On the basis of the past 12 months, is the child squrimy</t>
  </si>
  <si>
    <t>On the basis of the past 12 months, does the child often destroy or damage own or others property</t>
  </si>
  <si>
    <t>On the basis of the past 12 months, does the child engage frequently in fights</t>
  </si>
  <si>
    <t>On the basis of the past 12 months, is the child not much liked by other children</t>
  </si>
  <si>
    <t>On the basis of the past 12 months, does the child often worry</t>
  </si>
  <si>
    <t>On the basis of the past 12 months, is the child touchy and easy to fly off the handle</t>
  </si>
  <si>
    <t xml:space="preserve">On the basis of the past 12 months, does the child tend to be on their own </t>
  </si>
  <si>
    <t>On the basis of the past 12 months, does the child often appear miserable</t>
  </si>
  <si>
    <t>On the basis of the past 12 months, does the child have tics of the face or body</t>
  </si>
  <si>
    <t>On the basis of the past 12 months, does the child often suck their thumb</t>
  </si>
  <si>
    <t>On the basis of the past 12 months, does the child often bite their nails</t>
  </si>
  <si>
    <t>On the basis of the past 12 months, does the child tend to be absent form school for trival reasons</t>
  </si>
  <si>
    <t>On the basis of the past 12 months, is the child often disobediant</t>
  </si>
  <si>
    <t>On the basis of the past 12 months, can the child not settle to anything for more than a few moments</t>
  </si>
  <si>
    <t>On the basis of the past 12 months, does the child tend to be fearful or afraid of new situations</t>
  </si>
  <si>
    <t>On the basis of the past 12 months, does the child tend to be fussy or over particular</t>
  </si>
  <si>
    <t>On the basis of the past 12 months, does the child often tell lies</t>
  </si>
  <si>
    <t>On the basis of the past 12 months, has the child stolen things on one or more occassions</t>
  </si>
  <si>
    <t>On the basis of the past 12 months, is the child apathetic</t>
  </si>
  <si>
    <t>On the basis of the past 12 months, does the child often complain of aches or pains</t>
  </si>
  <si>
    <t>On the basis of the past 12 months, has the child had tears on arriaval at school or has refused to come into the building</t>
  </si>
  <si>
    <t>On the basis of the past 12 months, has the child got a stutter or stammer</t>
  </si>
  <si>
    <t>On the basis of the past 12 months, is the child resentful or aggressive when corrected</t>
  </si>
  <si>
    <t>On the basis of the past 12 months, does the child bully other children</t>
  </si>
  <si>
    <t>n2296</t>
  </si>
  <si>
    <t>n2297</t>
  </si>
  <si>
    <t>n2298</t>
  </si>
  <si>
    <t>n2299</t>
  </si>
  <si>
    <t>n2300</t>
  </si>
  <si>
    <t>n2301</t>
  </si>
  <si>
    <t>n2302</t>
  </si>
  <si>
    <t>n2303</t>
  </si>
  <si>
    <t>n2304</t>
  </si>
  <si>
    <t>n2305</t>
  </si>
  <si>
    <t>n2306</t>
  </si>
  <si>
    <t>n2307</t>
  </si>
  <si>
    <t>n2308</t>
  </si>
  <si>
    <t>n2309</t>
  </si>
  <si>
    <t>n2310</t>
  </si>
  <si>
    <t>n2311</t>
  </si>
  <si>
    <t>n2312</t>
  </si>
  <si>
    <t>n2313</t>
  </si>
  <si>
    <t>n2314</t>
  </si>
  <si>
    <t>n2315</t>
  </si>
  <si>
    <t>n2316</t>
  </si>
  <si>
    <t>n2317</t>
  </si>
  <si>
    <t>n2318</t>
  </si>
  <si>
    <t>n2319</t>
  </si>
  <si>
    <t>n2320</t>
  </si>
  <si>
    <t>n2321</t>
  </si>
  <si>
    <t>3S Restless,difficulty staying seated</t>
  </si>
  <si>
    <t>3S Child's behaviour,past year-truanting</t>
  </si>
  <si>
    <t>3S Squirmy, fidgety</t>
  </si>
  <si>
    <t>3S Destroys,damages own, others property</t>
  </si>
  <si>
    <t>3S Frequently fights,very quarrelsome</t>
  </si>
  <si>
    <t>3S Not much liked by other children</t>
  </si>
  <si>
    <t>3S Often worries about many things</t>
  </si>
  <si>
    <t>3S Tends to be on own-rather solitary</t>
  </si>
  <si>
    <t>3S Irritable,touchy,flies off the handle</t>
  </si>
  <si>
    <t>3S Often appears miserable,unhappy, etc</t>
  </si>
  <si>
    <t>3S Twitches,mannerisms,tics-face or body</t>
  </si>
  <si>
    <t>3S Frequently sucks thumb or finger</t>
  </si>
  <si>
    <t>3S Frequently bites nails or fingers</t>
  </si>
  <si>
    <t>3S School absences for trivial reasons</t>
  </si>
  <si>
    <t>3S Is often disobedient</t>
  </si>
  <si>
    <t>3S Cannot settle more than a few moments</t>
  </si>
  <si>
    <t>3S Fearful of new situations &amp; things</t>
  </si>
  <si>
    <t>3S Fussy or over particular</t>
  </si>
  <si>
    <t>3S Often tells lies</t>
  </si>
  <si>
    <t>3S Has stolen at least once in past yr</t>
  </si>
  <si>
    <t>3S Unresponsive, inert or apathetic</t>
  </si>
  <si>
    <t>3S Often complains of aches or pains</t>
  </si>
  <si>
    <t>3S Tears on arrival,refusal to enter sch</t>
  </si>
  <si>
    <t>3S Has a stutter or a stammer</t>
  </si>
  <si>
    <t>3S Resentful,aggressive when corrected</t>
  </si>
  <si>
    <t>3S Bullies other children</t>
  </si>
  <si>
    <t>Since the start of the school year has either parent met with any member of the teaching staff to discuss the child?</t>
  </si>
  <si>
    <t>n2322</t>
  </si>
  <si>
    <t>3S Parnt-teacher discuss chld this sch y</t>
  </si>
  <si>
    <t>Was this meeting at the instigation of the parent or the school?</t>
  </si>
  <si>
    <t>n2323</t>
  </si>
  <si>
    <t>3S Initiative parent-teacher discussion</t>
  </si>
  <si>
    <t>With regard to the childs education, does the father appear interested?</t>
  </si>
  <si>
    <t>With regard to the childs education, does the mother appear interested?</t>
  </si>
  <si>
    <t>n2324</t>
  </si>
  <si>
    <t>n2325</t>
  </si>
  <si>
    <t>3S Father's interest in chlds education</t>
  </si>
  <si>
    <t>3S Mother's interest in chlds education</t>
  </si>
  <si>
    <t>Rate the childs personality from cautious to impulsive</t>
  </si>
  <si>
    <t>Rate the childs personality from moody to even-tempered</t>
  </si>
  <si>
    <t>Rate the childs personality from Timid to aggressive</t>
  </si>
  <si>
    <t>Rate the childs personality from flexible to rigid</t>
  </si>
  <si>
    <t>Rate the childs personality from socialble to withdrawn</t>
  </si>
  <si>
    <t>Rate the childs personality from lazy to hard-working</t>
  </si>
  <si>
    <t>n2326</t>
  </si>
  <si>
    <t>n2327</t>
  </si>
  <si>
    <t>n2328</t>
  </si>
  <si>
    <t>n2329</t>
  </si>
  <si>
    <t>n2330</t>
  </si>
  <si>
    <t>n2331</t>
  </si>
  <si>
    <t>3S Cautious:1-2-3-4-5:Impulsive</t>
  </si>
  <si>
    <t>3S Moody:1-2-3-4-5:Even-tempered</t>
  </si>
  <si>
    <t>3S Timid:1-2-3-4-5:Aggressive</t>
  </si>
  <si>
    <t>3S Flexible:1-2-3-4-5:Rigid</t>
  </si>
  <si>
    <t>3S Sociable:1-2-3-4-5:Withdrawn</t>
  </si>
  <si>
    <t>3S Lazy:1-2-3-4-5:Hardworkng</t>
  </si>
  <si>
    <t>Does the child have poor hearing?</t>
  </si>
  <si>
    <t>does the child find it difficult to understand because of poor speech?</t>
  </si>
  <si>
    <t>does the child have bad eyesight</t>
  </si>
  <si>
    <t>is the child clumsy</t>
  </si>
  <si>
    <t>does the child have poor control of hands</t>
  </si>
  <si>
    <t>does the child have poor physical co-ordination</t>
  </si>
  <si>
    <t>is the child obses or overweight</t>
  </si>
  <si>
    <t>n2332</t>
  </si>
  <si>
    <t>n2333</t>
  </si>
  <si>
    <t>n2334</t>
  </si>
  <si>
    <t>n2335</t>
  </si>
  <si>
    <t>n2336</t>
  </si>
  <si>
    <t>n2337</t>
  </si>
  <si>
    <t>n2338</t>
  </si>
  <si>
    <t>3S Child has poor hearing-teachers view</t>
  </si>
  <si>
    <t>3S Child poor speech-teachers view</t>
  </si>
  <si>
    <t>3S Child poor eyesight-teachers view</t>
  </si>
  <si>
    <t>3S Child clumsy -teachers view</t>
  </si>
  <si>
    <t>3S Child poor hand control-teachers view</t>
  </si>
  <si>
    <t>3S Chld poor co-ordination-teachers view</t>
  </si>
  <si>
    <t>3S Child obese,overweight-teachers view</t>
  </si>
  <si>
    <t>Date on Parenetal Questionnaire day</t>
  </si>
  <si>
    <t>Date on Parenetal Questionnaire month</t>
  </si>
  <si>
    <t>Date on Parenetal Questionnaire year</t>
  </si>
  <si>
    <t>n2354</t>
  </si>
  <si>
    <t>Parent</t>
  </si>
  <si>
    <t>n2356</t>
  </si>
  <si>
    <t>n2358</t>
  </si>
  <si>
    <t>3P Date on Parental Questionnaire-day</t>
  </si>
  <si>
    <t>3P Date on Parental Questionnaire-month</t>
  </si>
  <si>
    <t>3P Date on Parental Questionnaire-year</t>
  </si>
  <si>
    <t>Relationship of informant to child</t>
  </si>
  <si>
    <t>n2359</t>
  </si>
  <si>
    <t>3P Relationship of informant to child</t>
  </si>
  <si>
    <t>Number of people that live within the household?</t>
  </si>
  <si>
    <t>n2360</t>
  </si>
  <si>
    <t>3P Number of people in household</t>
  </si>
  <si>
    <t>Is the child a single or multiple birth child?</t>
  </si>
  <si>
    <t>n2362</t>
  </si>
  <si>
    <t>3P Single or multiple birth</t>
  </si>
  <si>
    <t>How many older brothers does the study child have?</t>
  </si>
  <si>
    <t>How many younger brothers does the study child have?</t>
  </si>
  <si>
    <t>How many older sisters does the study child have?</t>
  </si>
  <si>
    <t>How many younger sisters does the study child have?</t>
  </si>
  <si>
    <t>n2363</t>
  </si>
  <si>
    <t>n2364</t>
  </si>
  <si>
    <t>n2365</t>
  </si>
  <si>
    <t>n2366</t>
  </si>
  <si>
    <t>n2367</t>
  </si>
  <si>
    <t>n2368</t>
  </si>
  <si>
    <t>n2369</t>
  </si>
  <si>
    <t>n2370</t>
  </si>
  <si>
    <t>How many boys under 21 that are older than the child?</t>
  </si>
  <si>
    <t>How many boys under 21 that are younger than the child?</t>
  </si>
  <si>
    <t>How many girls under 21 that are older than the child?</t>
  </si>
  <si>
    <t>How many girls under 21 that are younger than the child?</t>
  </si>
  <si>
    <t>3P Boys undr 21 hhld oldr than NCDS chld</t>
  </si>
  <si>
    <t>3P Boys in hhld yngr than NCDS child</t>
  </si>
  <si>
    <t>3P Girls undr 21 hhld oldr thn NCDS chld</t>
  </si>
  <si>
    <t>3P Girls in hhld yngr than NCDS child</t>
  </si>
  <si>
    <t>3P Has NCDS child any older brothers</t>
  </si>
  <si>
    <t>3P Has NCDS child any younger brothers</t>
  </si>
  <si>
    <t>3P Has NCDS child any older sisters</t>
  </si>
  <si>
    <t>3P Has NCDS child any younger sisters</t>
  </si>
  <si>
    <t>What is the relationship for the person acting as mother?</t>
  </si>
  <si>
    <t>n2371</t>
  </si>
  <si>
    <t>3P Relationship-person acting as mother</t>
  </si>
  <si>
    <t>Why is the child not living with their natural or adoptive mother?</t>
  </si>
  <si>
    <t>n2372</t>
  </si>
  <si>
    <t>3P Why child away from own-adoptive mum</t>
  </si>
  <si>
    <t>n2373</t>
  </si>
  <si>
    <t>3P Age child 1st cared for by mother sub</t>
  </si>
  <si>
    <t>What is the relationship for the person acting as father?</t>
  </si>
  <si>
    <t>Why is the child not living with their natural or adoptive father?</t>
  </si>
  <si>
    <t>What was the age the child first came under your care (father)?</t>
  </si>
  <si>
    <t>What was the age the child first came under your care (mother)?</t>
  </si>
  <si>
    <t>interesting that when it is about education or occupation the father question is asked first, when it is about home or care then the mother is asked first</t>
  </si>
  <si>
    <t>n2375</t>
  </si>
  <si>
    <t>n2376</t>
  </si>
  <si>
    <t>n2377</t>
  </si>
  <si>
    <t>3P Relationship-person acting as father</t>
  </si>
  <si>
    <t>3P Why child away from own-adoptive dad</t>
  </si>
  <si>
    <t>3P Age child 1st cared for by father sub</t>
  </si>
  <si>
    <t>Has the child ever been in local authroity care? 1</t>
  </si>
  <si>
    <t>n2379</t>
  </si>
  <si>
    <t>n2380</t>
  </si>
  <si>
    <t>3P Has child ever been in LA care-MC 1:2</t>
  </si>
  <si>
    <t>3P Has child ever been in LA care-MC 2:2</t>
  </si>
  <si>
    <t>Has the child ever been in local authroity care? 2 (last admission)</t>
  </si>
  <si>
    <t>n2381</t>
  </si>
  <si>
    <t>3P Child ever in voluntary care-MC 1:2</t>
  </si>
  <si>
    <t>3P Child ever in voluntary care-MC 2:2</t>
  </si>
  <si>
    <t>n2382</t>
  </si>
  <si>
    <t>Has the child ever been in the care of a Voluntary Society? 1</t>
  </si>
  <si>
    <t>Has the child ever been in the care of a Voluntary Society? 2</t>
  </si>
  <si>
    <t>What is the  occupation of the child's father? (GRO 1970)</t>
  </si>
  <si>
    <t>n2383</t>
  </si>
  <si>
    <t>3P Father or father figure's occupation (GRO 1970)</t>
  </si>
  <si>
    <t>What is the social class of the father?</t>
  </si>
  <si>
    <t>n2384</t>
  </si>
  <si>
    <t>3P Social class father,male head (GRO 1970)</t>
  </si>
  <si>
    <t>What is the socio-economic grouping of the father?</t>
  </si>
  <si>
    <t>n2385</t>
  </si>
  <si>
    <t>3P Father,male heads socio-economic grp (GRO 1970)</t>
  </si>
  <si>
    <t>for how many weeks has the father been out of work in the past 12 months through illness</t>
  </si>
  <si>
    <t>n2387</t>
  </si>
  <si>
    <t>3P Dads wks off wrk last yr thru illness</t>
  </si>
  <si>
    <t>for how many weeks has the father been out of work in the past 12 months through unemployment</t>
  </si>
  <si>
    <t>n2389</t>
  </si>
  <si>
    <t>3P Dads wks off work last yr thru unemp</t>
  </si>
  <si>
    <t>Does Father NEET status impact child NEET status in a scarring manner?</t>
  </si>
  <si>
    <t>Does the mother do paid work?</t>
  </si>
  <si>
    <t>n2392</t>
  </si>
  <si>
    <t>3P Does the mother do paid work</t>
  </si>
  <si>
    <t>What is the social class of the mother?</t>
  </si>
  <si>
    <t>What is the socio-economic grouping of the mother?</t>
  </si>
  <si>
    <t>n2393</t>
  </si>
  <si>
    <t>n2394</t>
  </si>
  <si>
    <t>3P Mother-s social class,if works (GRO 1970)</t>
  </si>
  <si>
    <t>3P Mothers Socio-economic group,if works (GRO 1970)</t>
  </si>
  <si>
    <t>At what age did father leave full-time education?</t>
  </si>
  <si>
    <t>At what age did mother leave full-time education?</t>
  </si>
  <si>
    <t>n2396</t>
  </si>
  <si>
    <t>n2397</t>
  </si>
  <si>
    <t>3P Age father figr left full-time educ</t>
  </si>
  <si>
    <t>3P Age mother figr left full-time educ</t>
  </si>
  <si>
    <t>Is English the language usually spoekn in the childs home? 1</t>
  </si>
  <si>
    <t>Is English the language usually spoekn in the childs home? 2</t>
  </si>
  <si>
    <t>n2399</t>
  </si>
  <si>
    <t>3P Usual language spoken at home-MC 1:2</t>
  </si>
  <si>
    <t>n2398</t>
  </si>
  <si>
    <t>3P Usual language spoken at home-MC 2:2</t>
  </si>
  <si>
    <t>Ralston, Feng, Everington, Dibben</t>
  </si>
  <si>
    <t>Do young people not in education, employment or training experience long-term occupational scarring? A longitudinal analysis over 20 years of follow-up</t>
  </si>
  <si>
    <t>..\Zotero\storage\HIG6EUE5\Ralston et al. - 2016 - Do young people not in education, employment or tr.pdf</t>
  </si>
  <si>
    <t>Gayle, Berridge, Davies</t>
  </si>
  <si>
    <t>Young People's Entry into Higher Education: Quantifying influential factors</t>
  </si>
  <si>
    <t>..\Zotero\storage\ITRUIWQT\Gayle et al. - 2002 - Young People's Entry into Higher Education Quanti.pdf</t>
  </si>
  <si>
    <t>Silverwood, Narayanan, Dodgeon, Ploubidis</t>
  </si>
  <si>
    <t>..\Zotero\storage\ZP79CC57\Handling-missing-data-in-the-National-Child-Development-Study-User-Guide.pdf</t>
  </si>
  <si>
    <t>how many cigarettes does the mother smoke a day?</t>
  </si>
  <si>
    <t>how many cigarettes does the father smoke a day?</t>
  </si>
  <si>
    <t>n2400</t>
  </si>
  <si>
    <t>n2401</t>
  </si>
  <si>
    <t>3P No. of cigarettes mum smokes per day</t>
  </si>
  <si>
    <t>3P No. of cigarettes dad smokes per day</t>
  </si>
  <si>
    <t>How often does the child go out in the evening?</t>
  </si>
  <si>
    <t>n2402</t>
  </si>
  <si>
    <t>3P How often child goes out in evening</t>
  </si>
  <si>
    <t>Do the parents wish that the child had been able to leave school at fifteen?</t>
  </si>
  <si>
    <t>n2403</t>
  </si>
  <si>
    <t>3P Parents wish child left school at 15</t>
  </si>
  <si>
    <t>Why do you wish the child left school at 15? 1</t>
  </si>
  <si>
    <t>Why do you wish the child left school at 15? 2</t>
  </si>
  <si>
    <t>Why do you wish the child left school at 15? 3</t>
  </si>
  <si>
    <t>n2404</t>
  </si>
  <si>
    <t>n2405</t>
  </si>
  <si>
    <t>n2406</t>
  </si>
  <si>
    <t>3P Why wish chld left sch at 15-MC 1:3</t>
  </si>
  <si>
    <t>3P Why wish child left sch at 15-MC 2:3</t>
  </si>
  <si>
    <t>3P Why wish child left sch at 15-MC 3:3</t>
  </si>
  <si>
    <t>Which of the following would the parents like the child to do concerning school?</t>
  </si>
  <si>
    <t>n2407</t>
  </si>
  <si>
    <t>3P Parents wishes about childs education</t>
  </si>
  <si>
    <t>Which of the following do the parents think the study child is in fact likely to do concerning their education?</t>
  </si>
  <si>
    <t>n2408</t>
  </si>
  <si>
    <t>3P Parents expectations childs education</t>
  </si>
  <si>
    <t>What type of work would the parents like the child to do- certainty of answer?</t>
  </si>
  <si>
    <t>n2409</t>
  </si>
  <si>
    <t>3P Hopes chlds 1st job - crtnty of answe</t>
  </si>
  <si>
    <t xml:space="preserve">Certainty of the answer speaks to the level of specificity given </t>
  </si>
  <si>
    <t>What type of work would the parents like the child to do- area job description?</t>
  </si>
  <si>
    <t>n2410</t>
  </si>
  <si>
    <t>3P Hopes childs 1st job - area job dscrp</t>
  </si>
  <si>
    <t>What type of work would the parents like the child to do- job description?</t>
  </si>
  <si>
    <t>n2411</t>
  </si>
  <si>
    <t>3S Hopes childs 1st job-job description</t>
  </si>
  <si>
    <t>n2412</t>
  </si>
  <si>
    <t>what ype of work do the parents think the study child is in fact likely to do? Certainty of answer</t>
  </si>
  <si>
    <t>3S Expect chlds 1st job - crtnty of a</t>
  </si>
  <si>
    <t>What type of work would the parents expect the child to do- area job description?</t>
  </si>
  <si>
    <t>What type of work would the parents expect the child to do- job description?</t>
  </si>
  <si>
    <t>n2413</t>
  </si>
  <si>
    <t>n2414</t>
  </si>
  <si>
    <t>3P Expect chlds 1st job-area job dscrptn</t>
  </si>
  <si>
    <t>3S Expect chlds 1st job-job description</t>
  </si>
  <si>
    <t>Is the child likely after leaving school to be in need of any special provision because of a handicap which could restrict tehir employment oppurtunities?</t>
  </si>
  <si>
    <t>n2415</t>
  </si>
  <si>
    <t>3P Help nec aftr left sch due to handicp</t>
  </si>
  <si>
    <t xml:space="preserve">What is the type of handicap for which the child will require help for employment oppurtunities? </t>
  </si>
  <si>
    <t>n2416</t>
  </si>
  <si>
    <t>3P Type hcap for which will require help</t>
  </si>
  <si>
    <t>to what extent has the parent been satisfied with the study child's education in their present school?</t>
  </si>
  <si>
    <t>n2417</t>
  </si>
  <si>
    <t>3P Parental satisfaction with chlds educ</t>
  </si>
  <si>
    <t>If the parents are dissastisfied with the childs education why? 1</t>
  </si>
  <si>
    <t>If the parents are dissastisfied with the childs education why? 2</t>
  </si>
  <si>
    <t>If the parents are dissastisfied with the childs education why? 3</t>
  </si>
  <si>
    <t>n2418</t>
  </si>
  <si>
    <t>n2419</t>
  </si>
  <si>
    <t>n2420</t>
  </si>
  <si>
    <t>3P Reason education unsatisfactory-MC1:3</t>
  </si>
  <si>
    <t>3P Reason education unsatisfactory-MC2:3</t>
  </si>
  <si>
    <t>3P Reason education unsatisfactory-MC3:3</t>
  </si>
  <si>
    <t>How many times in the past twelve months have the parents discussed the child's school progress with their teachers (if more than 9 write 9)</t>
  </si>
  <si>
    <t>n2421</t>
  </si>
  <si>
    <t>3P No.parent,teacher discussions last ye</t>
  </si>
  <si>
    <t>Have the parents at any time in the past 12 months found it necessary to keep the child off school in order to help at home?</t>
  </si>
  <si>
    <t>n2422</t>
  </si>
  <si>
    <t>3P Child kept off school to help at home</t>
  </si>
  <si>
    <t xml:space="preserve">How many schools has the child attended since their 11th birthday? </t>
  </si>
  <si>
    <t>n2423</t>
  </si>
  <si>
    <t>3P No.schools chld at since 11th birthdy</t>
  </si>
  <si>
    <t>n2424</t>
  </si>
  <si>
    <t>3P Child-s contact with services-MC 1:5</t>
  </si>
  <si>
    <t>Has the study child had any contact with services since the childs 11th birthday? 1</t>
  </si>
  <si>
    <t>Has the study child had any contact with services since the childs 11th birthday? 2</t>
  </si>
  <si>
    <t>Has the study child had any contact with services since the childs 11th birthday? 3</t>
  </si>
  <si>
    <t>Has the study child had any contact with services since the childs 11th birthday? 4</t>
  </si>
  <si>
    <t>Has the study child had any contact with services since the childs 11th birthday? 5</t>
  </si>
  <si>
    <t>n2425</t>
  </si>
  <si>
    <t>n2426</t>
  </si>
  <si>
    <t>n2427</t>
  </si>
  <si>
    <t>n2428</t>
  </si>
  <si>
    <t>3P Child-s contact with services-MC 2:5</t>
  </si>
  <si>
    <t>3P Child-s contact with services-MC 3:5</t>
  </si>
  <si>
    <t>3P Child-s contact with services-MC 4:5</t>
  </si>
  <si>
    <t>3P Child-s contact with services-MC 5:5</t>
  </si>
  <si>
    <t>Has the any othe rmember of the family had any contact with services since the childs 11th birthday? 1</t>
  </si>
  <si>
    <t>Has the any othe rmember of the family had any contact with services since the childs 11th birthday? 2</t>
  </si>
  <si>
    <t>Has the any othe rmember of the family had any contact with services since the childs 11th birthday? 3</t>
  </si>
  <si>
    <t>Has the any othe rmember of the family had any contact with services since the childs 11th birthday? 4</t>
  </si>
  <si>
    <t>Has the any othe rmember of the family had any contact with services since the childs 11th birthday? 5</t>
  </si>
  <si>
    <t>n2429</t>
  </si>
  <si>
    <t>n2430</t>
  </si>
  <si>
    <t>n2431</t>
  </si>
  <si>
    <t>n2432</t>
  </si>
  <si>
    <t>n2433</t>
  </si>
  <si>
    <t>3P Service contact-other fam mem M:C1-5</t>
  </si>
  <si>
    <t>3P Service contact-other fam mem M:C2-5</t>
  </si>
  <si>
    <t>3P Service contact-other fam mem M:C3-5</t>
  </si>
  <si>
    <t>3P Service contact-other fam mem M:C4-5</t>
  </si>
  <si>
    <t>3P Service contact-other fam mem M:C5-5</t>
  </si>
  <si>
    <t>If there has been any such contact with services please state who arranged the contact in the first instance?</t>
  </si>
  <si>
    <t>If there has been any such contact with services please state who arranged the contact in the second instance? 1</t>
  </si>
  <si>
    <t>If there has been any such contact with services please state who arranged the contact in the second instance? 2</t>
  </si>
  <si>
    <t>n2434</t>
  </si>
  <si>
    <t>n2435</t>
  </si>
  <si>
    <t>n2436</t>
  </si>
  <si>
    <t>3P Who arranged 1st service contact</t>
  </si>
  <si>
    <t>3P Who fixed 2nd service contact M:C 1-2</t>
  </si>
  <si>
    <t>3P Who fixed 2nd service contact M:C 2-2</t>
  </si>
  <si>
    <t>n2437</t>
  </si>
  <si>
    <t>3P Has child ever been to court-MC 1:3</t>
  </si>
  <si>
    <t>Has the child ever been taken to court (or a Children's Hearing in Scotland)? 1</t>
  </si>
  <si>
    <t>Has the child ever been taken to court (or a Children's Hearing in Scotland)? 2</t>
  </si>
  <si>
    <t>Has the child ever been taken to court (or a Children's Hearing in Scotland)? 3</t>
  </si>
  <si>
    <t>n2438</t>
  </si>
  <si>
    <t>n2439</t>
  </si>
  <si>
    <t>3P Has child ever been to court-MC 2:3</t>
  </si>
  <si>
    <t>3P Has child ever been to court-MC 3:3</t>
  </si>
  <si>
    <t>Does any child of the family receive free school meals at present?</t>
  </si>
  <si>
    <t>n2440</t>
  </si>
  <si>
    <t>3P Does any child get free school meals</t>
  </si>
  <si>
    <t>Has the parent had serious financial hardship in the past 12 months?</t>
  </si>
  <si>
    <t>n2441</t>
  </si>
  <si>
    <t>3P Serious financial trouble last yr</t>
  </si>
  <si>
    <t>What have been the sources of income of the household during the past 12 months? 1</t>
  </si>
  <si>
    <t>What have been the sources of income of the household during the past 12 months? 2</t>
  </si>
  <si>
    <t>What have been the sources of income of the household during the past 12 months? 3</t>
  </si>
  <si>
    <t>What have been the sources of income of the household during the past 12 months? 4</t>
  </si>
  <si>
    <t>What have been the sources of income of the household during the past 12 months? 5</t>
  </si>
  <si>
    <t>What have been the sources of income of the household during the past 12 months? 6</t>
  </si>
  <si>
    <t>What have been the sources of income of the household during the past 12 months? 7</t>
  </si>
  <si>
    <t>What have been the sources of income of the household during the past 12 months? 8</t>
  </si>
  <si>
    <t>What have been the sources of income of the household during the past 12 months? 9</t>
  </si>
  <si>
    <t>What have been the sources of income of the household during the past 12 months? 10</t>
  </si>
  <si>
    <t>n2452</t>
  </si>
  <si>
    <t>n2453</t>
  </si>
  <si>
    <t>n2454</t>
  </si>
  <si>
    <t>n2455</t>
  </si>
  <si>
    <t>n2456</t>
  </si>
  <si>
    <t>n2457</t>
  </si>
  <si>
    <t>n2458</t>
  </si>
  <si>
    <t>n2459</t>
  </si>
  <si>
    <t>n2460</t>
  </si>
  <si>
    <t>n2461</t>
  </si>
  <si>
    <t>3P Source of income past year-MC 1:10</t>
  </si>
  <si>
    <t>3P Source of income past year-MC 2:10</t>
  </si>
  <si>
    <t>3P Source of income past year-MC 3:10</t>
  </si>
  <si>
    <t>3P Source of income past year-MC 4:10</t>
  </si>
  <si>
    <t>3P Source of income past year-MC 5:10</t>
  </si>
  <si>
    <t>3P Source of income past year-MC 6:10</t>
  </si>
  <si>
    <t>3P Source of income past year-MC 7:10</t>
  </si>
  <si>
    <t>3P Source of income past year-MC 8:10</t>
  </si>
  <si>
    <t>3P Source of income past year-MC 9:10</t>
  </si>
  <si>
    <t>3P Source of income past year-MC10:10</t>
  </si>
  <si>
    <t>Indicate the range in which the fathers net weekly pay after all deductions</t>
  </si>
  <si>
    <t>n2462</t>
  </si>
  <si>
    <t>3P Fathers weekly net pay</t>
  </si>
  <si>
    <t>the N/A is so high because the question asks to indicate a range that is most conveniant to give</t>
  </si>
  <si>
    <t>Indicate the range in which the mothers net weekly pay after all deductions</t>
  </si>
  <si>
    <t>n2463</t>
  </si>
  <si>
    <t>3P Mothers weekly net pay</t>
  </si>
  <si>
    <t>Indicate the net income from all other sources of earned income weekly</t>
  </si>
  <si>
    <t>n2464</t>
  </si>
  <si>
    <t>3P All other sources of net weekly incme</t>
  </si>
  <si>
    <t>Indicate the range in which the fathers net monthly pay after all deductions</t>
  </si>
  <si>
    <t>Indicate the range in which the mothers net monthly pay after all deductions</t>
  </si>
  <si>
    <t>Indicate the net income from all other sources of earned income monthly</t>
  </si>
  <si>
    <t>n2465</t>
  </si>
  <si>
    <t>n2466</t>
  </si>
  <si>
    <t>n2467</t>
  </si>
  <si>
    <t>3P Fathers monthly net pay</t>
  </si>
  <si>
    <t>3P Mothers monthly net pay</t>
  </si>
  <si>
    <t>3P All other sources of net mnthly incme</t>
  </si>
  <si>
    <t>If all or part of the income questions were not answered why was this? 1</t>
  </si>
  <si>
    <t>If all or part of the income questions were not answered why was this? 2</t>
  </si>
  <si>
    <t>n2468</t>
  </si>
  <si>
    <t>n2469</t>
  </si>
  <si>
    <t>3P Income question not answered-MC 1:2</t>
  </si>
  <si>
    <t>3P Income question not answered-MC 2:2</t>
  </si>
  <si>
    <t>What accomodation is occupied by this household?</t>
  </si>
  <si>
    <t>n2470</t>
  </si>
  <si>
    <t>3P Accommodation occupied by household</t>
  </si>
  <si>
    <t>What type of accomodation is the household residing in?</t>
  </si>
  <si>
    <t>n2471</t>
  </si>
  <si>
    <t>3P Type of accommodation</t>
  </si>
  <si>
    <t>Does the accommodation have an Indoor Lavatory?</t>
  </si>
  <si>
    <t>Does the accommodation have a bathroom?</t>
  </si>
  <si>
    <t>Does the accommodation have a hot water supply?</t>
  </si>
  <si>
    <t>Does the accommodation have an outdoor lavatory</t>
  </si>
  <si>
    <t>n2472</t>
  </si>
  <si>
    <t>n2473</t>
  </si>
  <si>
    <t>n2474</t>
  </si>
  <si>
    <t>n2475</t>
  </si>
  <si>
    <t>3P Household amenities-bathroom</t>
  </si>
  <si>
    <t>3P Household amenities-indoor lavatory</t>
  </si>
  <si>
    <t>3P Household amenities-outdoor lavatory</t>
  </si>
  <si>
    <t>3P Household amenities-hot water</t>
  </si>
  <si>
    <t>How many rooms does the accommodation have? (exclude all kitchens, sculleries and bathrooms)</t>
  </si>
  <si>
    <t>n2476</t>
  </si>
  <si>
    <t>3P Number of rooms in the accommodation</t>
  </si>
  <si>
    <t>Which of the following applies to the kitchen?</t>
  </si>
  <si>
    <t>n2478</t>
  </si>
  <si>
    <t>3P Kitchen=6ft? - Kitchen=living room?</t>
  </si>
  <si>
    <t>How many other people sleep in the same room as the study child?</t>
  </si>
  <si>
    <t>n2479</t>
  </si>
  <si>
    <t>3P How many people share child-s bedroom</t>
  </si>
  <si>
    <t>How many other people sleep in the same bed as the study child?</t>
  </si>
  <si>
    <t>n2480</t>
  </si>
  <si>
    <t>3P How many people share child-s bed</t>
  </si>
  <si>
    <t>How many floors are these in the building in which the family live?</t>
  </si>
  <si>
    <t>n2481</t>
  </si>
  <si>
    <t>3P Accommodation-floors in building</t>
  </si>
  <si>
    <t>On what floor is the front door of the home?</t>
  </si>
  <si>
    <t>n2483</t>
  </si>
  <si>
    <t>3P Floor level of front door</t>
  </si>
  <si>
    <t>What facilities are there within the household? 1</t>
  </si>
  <si>
    <t>What facilities are there within the household? 2</t>
  </si>
  <si>
    <t>What facilities are there within the household? 3</t>
  </si>
  <si>
    <t>What facilities are there within the household? 4</t>
  </si>
  <si>
    <t>What facilities are there within the household? 5</t>
  </si>
  <si>
    <t>What facilities are there within the household? 6</t>
  </si>
  <si>
    <t>What facilities are there within the household? 7</t>
  </si>
  <si>
    <t>n2484</t>
  </si>
  <si>
    <t>n2485</t>
  </si>
  <si>
    <t>n2486</t>
  </si>
  <si>
    <t>n2487</t>
  </si>
  <si>
    <t>n2488</t>
  </si>
  <si>
    <t>n2489</t>
  </si>
  <si>
    <t>n2490</t>
  </si>
  <si>
    <t>3P Facilities within household-MC 1:7</t>
  </si>
  <si>
    <t>3P Facilities within household-MC 2:7</t>
  </si>
  <si>
    <t>3P Facilities within household-MC 3:7</t>
  </si>
  <si>
    <t>3P Facilities within household-MC 4:7</t>
  </si>
  <si>
    <t>3P Facilities within household-MC 5:7</t>
  </si>
  <si>
    <t>3P Facilities within household-MC 6:7</t>
  </si>
  <si>
    <t>3P Facilities within household-MC 7:7</t>
  </si>
  <si>
    <t>For how long has this address been the study child's home?</t>
  </si>
  <si>
    <t>n2491</t>
  </si>
  <si>
    <t>3P How long has kid been at this address</t>
  </si>
  <si>
    <t>How many times has the family moved since the study child was born? (If more than 9 write 9)</t>
  </si>
  <si>
    <t>n2492</t>
  </si>
  <si>
    <t>3P No. family moves since childs birth</t>
  </si>
  <si>
    <t>How often do parents and child argue about their choice of friends of the same sex?</t>
  </si>
  <si>
    <t>How often do parents and child argue about their choice of friends of the opposite sex?</t>
  </si>
  <si>
    <t>How often do parents and child argue about their dress and or hairstyle?</t>
  </si>
  <si>
    <t>How often do parents and child argue about the time they come home or go to bed?</t>
  </si>
  <si>
    <t>How often do parents and child argue about the places they go on their own time?</t>
  </si>
  <si>
    <t>How often do parents and child argue about whether or not they do their homework?</t>
  </si>
  <si>
    <t>How often do parents and child argue about whether or how much they smoke?</t>
  </si>
  <si>
    <t>How often do parents and child argue about whether or how much they drink?</t>
  </si>
  <si>
    <t>n2493</t>
  </si>
  <si>
    <t>n2494</t>
  </si>
  <si>
    <t>n2495</t>
  </si>
  <si>
    <t>n2496</t>
  </si>
  <si>
    <t>n2497</t>
  </si>
  <si>
    <t>n2498</t>
  </si>
  <si>
    <t>n2499</t>
  </si>
  <si>
    <t>n2500</t>
  </si>
  <si>
    <t>3P Arguments-about friends of same sex</t>
  </si>
  <si>
    <t>3P Arguments-friends of opposite sex</t>
  </si>
  <si>
    <t>3P Arguments-about dress or hair style</t>
  </si>
  <si>
    <t>3P Arguments-late nights,bed-time</t>
  </si>
  <si>
    <t>3P Arguments-places visited in own time</t>
  </si>
  <si>
    <t>3P Arguments-is homework done or not</t>
  </si>
  <si>
    <t>3P Arguments-about child smoking</t>
  </si>
  <si>
    <t>3P Arguments-about child drinking</t>
  </si>
  <si>
    <t>How often in the last 12 months has the child had stomach ache or vomiting?</t>
  </si>
  <si>
    <t>How often in the last 12 months has the child wets pants or the bed?</t>
  </si>
  <si>
    <t>How often in the last 12 months has the child soils or loses control of bowels?</t>
  </si>
  <si>
    <t>How often in the last 12 months has the child had temper tantrums?</t>
  </si>
  <si>
    <t>How often in the last 12 months has the child had tears on arrival at school or refuses to go into building?</t>
  </si>
  <si>
    <t>How often in the last 12 months has the child traunts from school?</t>
  </si>
  <si>
    <t>n2501</t>
  </si>
  <si>
    <t>n2502</t>
  </si>
  <si>
    <t>n2503</t>
  </si>
  <si>
    <t>n2504</t>
  </si>
  <si>
    <t>n2505</t>
  </si>
  <si>
    <t>n2506</t>
  </si>
  <si>
    <t>3P Stomach ache or vomiting in past 12m</t>
  </si>
  <si>
    <t>3P Wets pants or bed in past 12m</t>
  </si>
  <si>
    <t>3P Soils,loss of bowel control past 12m</t>
  </si>
  <si>
    <t>3P Temper tantrums in past 12m</t>
  </si>
  <si>
    <t>3P Tears on arrival at school,etc in 12m</t>
  </si>
  <si>
    <t>3P Does child play truant from school</t>
  </si>
  <si>
    <t>Does the child stammer or stutter?</t>
  </si>
  <si>
    <t>n2507</t>
  </si>
  <si>
    <t>3P Does he,she stammer or stutter</t>
  </si>
  <si>
    <t>Has the child any difficulty with speech other than stammering or stuttering?</t>
  </si>
  <si>
    <t>n2508</t>
  </si>
  <si>
    <t>3P Any other speech difficulties</t>
  </si>
  <si>
    <t>Does the child ever steal things?</t>
  </si>
  <si>
    <t>n2509</t>
  </si>
  <si>
    <t>3P Does he,she steal things</t>
  </si>
  <si>
    <t>Is there any eating difficulty for the child?</t>
  </si>
  <si>
    <t>n2510</t>
  </si>
  <si>
    <t>3P Is there any eating difficulty</t>
  </si>
  <si>
    <t>If there is an eating difficulty what is it? 1</t>
  </si>
  <si>
    <t>If there is an eating difficulty what is it? 2</t>
  </si>
  <si>
    <t>n2511</t>
  </si>
  <si>
    <t>3P Type of eating difficulty M:C 1-2</t>
  </si>
  <si>
    <t>n2512</t>
  </si>
  <si>
    <t>3P Type of eating difficulty M:C 2-2</t>
  </si>
  <si>
    <t>Does the child have any sleeping difficulty?</t>
  </si>
  <si>
    <t>n2513</t>
  </si>
  <si>
    <t>3P Does kid have any sleeping difficulty</t>
  </si>
  <si>
    <t>If the child does have a sleeping difficulty what is it? 1</t>
  </si>
  <si>
    <t>If the child does have a sleeping difficulty what is it? 2</t>
  </si>
  <si>
    <t>If the child does have a sleeping difficulty what is it? 3</t>
  </si>
  <si>
    <t>n2514</t>
  </si>
  <si>
    <t>n2515</t>
  </si>
  <si>
    <t>n2516</t>
  </si>
  <si>
    <t>3P Type of sleeping difficulty M:C 1-3</t>
  </si>
  <si>
    <t>3P Type of sleeping difficulty M:C 2-3</t>
  </si>
  <si>
    <t>3P Type of sleeping difficulty M:C 3-3</t>
  </si>
  <si>
    <t>Is the child very restless</t>
  </si>
  <si>
    <t>is the child very squirmy</t>
  </si>
  <si>
    <t>does the child often destroy own or others' property</t>
  </si>
  <si>
    <t>does the child frequently fight with other children</t>
  </si>
  <si>
    <t>is the child not much liked by other children</t>
  </si>
  <si>
    <t xml:space="preserve">is the child often worried </t>
  </si>
  <si>
    <t xml:space="preserve">does the child tend to do things on their own </t>
  </si>
  <si>
    <t>is the child irratble</t>
  </si>
  <si>
    <t>does the child often appear miserable, unhappy, tearful or distressed</t>
  </si>
  <si>
    <t>does the child have twitched, mannerisms or tics of the face or body</t>
  </si>
  <si>
    <t>does the child frequently suck their thumb or fingers</t>
  </si>
  <si>
    <t>does the child frequently bite their nails or fingers</t>
  </si>
  <si>
    <t>is the child often disobediant</t>
  </si>
  <si>
    <t>does the child find it difficult to settle to anything for more than a few moments</t>
  </si>
  <si>
    <t>does the child tend to be fearful or afraid of new things or new situations</t>
  </si>
  <si>
    <t>is the child fussy or over-particular</t>
  </si>
  <si>
    <t>does the child often tell lies</t>
  </si>
  <si>
    <t>does the child bully other children</t>
  </si>
  <si>
    <t>n2517</t>
  </si>
  <si>
    <t>n2518</t>
  </si>
  <si>
    <t>n2519</t>
  </si>
  <si>
    <t>n2520</t>
  </si>
  <si>
    <t>n2521</t>
  </si>
  <si>
    <t>n2522</t>
  </si>
  <si>
    <t>n2523</t>
  </si>
  <si>
    <t>n2524</t>
  </si>
  <si>
    <t>n2525</t>
  </si>
  <si>
    <t>n2526</t>
  </si>
  <si>
    <t>n2527</t>
  </si>
  <si>
    <t>n2528</t>
  </si>
  <si>
    <t>n2529</t>
  </si>
  <si>
    <t>n2530</t>
  </si>
  <si>
    <t>n2531</t>
  </si>
  <si>
    <t>n2532</t>
  </si>
  <si>
    <t>n2533</t>
  </si>
  <si>
    <t>n2534</t>
  </si>
  <si>
    <t>3P Restless, difficulty staying seated</t>
  </si>
  <si>
    <t>3P Squirmy,fidgety child</t>
  </si>
  <si>
    <t>3P Often destroys others property</t>
  </si>
  <si>
    <t>3P Frequently fights, quarrelsome</t>
  </si>
  <si>
    <t>3P Not much liked by other children</t>
  </si>
  <si>
    <t>3P Often worries about things</t>
  </si>
  <si>
    <t>3P Does things on own, rather solitary</t>
  </si>
  <si>
    <t>3P Irritable, flies off the handle</t>
  </si>
  <si>
    <t>3P Appears miserable,unhappy &amp; tearful</t>
  </si>
  <si>
    <t>3P Twitches,mannerisms,tics-face or body</t>
  </si>
  <si>
    <t>3P Frequently sucks thumb or fingers</t>
  </si>
  <si>
    <t>3P Frequently bites nails or fingers</t>
  </si>
  <si>
    <t>3P Is often disobedient</t>
  </si>
  <si>
    <t>3P Cannot settle more than a few moments</t>
  </si>
  <si>
    <t>3P Fearful of new situations or things</t>
  </si>
  <si>
    <t>3P Fussy, over particular</t>
  </si>
  <si>
    <t>3P Often tells lies</t>
  </si>
  <si>
    <t>3P Bullies other children</t>
  </si>
  <si>
    <t>Where was the Father born?</t>
  </si>
  <si>
    <t>Where was the Mother born?</t>
  </si>
  <si>
    <t>n2536</t>
  </si>
  <si>
    <t>n2535</t>
  </si>
  <si>
    <t>3P Father's place of birth</t>
  </si>
  <si>
    <t>3P Mother's place of birth</t>
  </si>
  <si>
    <t>If not born in Britain, in which year did the father come to live in this country?</t>
  </si>
  <si>
    <t>If not born in Britain, in which year did the mother come to live in this country?</t>
  </si>
  <si>
    <t>n2538</t>
  </si>
  <si>
    <t>n2537</t>
  </si>
  <si>
    <t>3P Year of dads arrival in GB,born ex-GB</t>
  </si>
  <si>
    <t>3P Year of mums arrival in GB,born ex-GB</t>
  </si>
  <si>
    <t>n2553</t>
  </si>
  <si>
    <t>3P School absences last year-ill-health</t>
  </si>
  <si>
    <t>n2554</t>
  </si>
  <si>
    <t>If absent more than one week in total, please indicate the reasons 1</t>
  </si>
  <si>
    <t>If absent more than one week in total, please indicate the reasons 2</t>
  </si>
  <si>
    <t>If absent more than one week in total, please indicate the reasons 3</t>
  </si>
  <si>
    <t>If absent more than one week in total, please indicate the reasons 4</t>
  </si>
  <si>
    <t>If absent more than one week in total, please indicate the reasons 5</t>
  </si>
  <si>
    <t>If absent more than one week in total, please indicate the reasons 6</t>
  </si>
  <si>
    <t>n2555</t>
  </si>
  <si>
    <t>n2556</t>
  </si>
  <si>
    <t>n2557</t>
  </si>
  <si>
    <t>n2558</t>
  </si>
  <si>
    <t>n2559</t>
  </si>
  <si>
    <t>3P Reason for absence from school-MC 1:6</t>
  </si>
  <si>
    <t>3P Reason for absence from school-MC 2:6</t>
  </si>
  <si>
    <t>3P Reason for absence from school-MC 3:6</t>
  </si>
  <si>
    <t>3P Reason for absence from school-MC 4:6</t>
  </si>
  <si>
    <t>3P Reason for absence from school-MC 5:6</t>
  </si>
  <si>
    <t>3P Reason for absence from school-MC 6:6</t>
  </si>
  <si>
    <t>Has the child suffered in the past 12 months from any of the following? 1</t>
  </si>
  <si>
    <t>Has the child suffered in the past 12 months from any of the following? 2</t>
  </si>
  <si>
    <t>Has the child suffered in the past 12 months from any of the following? 3</t>
  </si>
  <si>
    <t>Has the child suffered in the past 12 months from any of the following? 4</t>
  </si>
  <si>
    <t>Has the child suffered in the past 12 months from any of the following? 5</t>
  </si>
  <si>
    <t>Has the child suffered in the past 12 months from any of the following? 6</t>
  </si>
  <si>
    <t>n2560</t>
  </si>
  <si>
    <t>n2561</t>
  </si>
  <si>
    <t>n2562</t>
  </si>
  <si>
    <t>n2563</t>
  </si>
  <si>
    <t>n2564</t>
  </si>
  <si>
    <t>n2565</t>
  </si>
  <si>
    <t>3P Illnesses in past 12 mths-MC 1:6</t>
  </si>
  <si>
    <t>3P Illnesses in past 12 mths-MC 2:6</t>
  </si>
  <si>
    <t>3P Illnesses in past 12 mths-MC 3:6</t>
  </si>
  <si>
    <t>3P Illnesses in past 12 mths-MC 4:6</t>
  </si>
  <si>
    <t>3P Illnesses in past 12 mths-MC 5:6</t>
  </si>
  <si>
    <t>3P Illnesses in past 12 mths-MC 6:6</t>
  </si>
  <si>
    <t>n2539</t>
  </si>
  <si>
    <t>3P Comments on back of questionnaire</t>
  </si>
  <si>
    <t>Comments on back of questionnaire</t>
  </si>
  <si>
    <t>Has the study child ever had any accident necessitating admission to hosptial or attendance to an accident/casualty department?</t>
  </si>
  <si>
    <t>n2566</t>
  </si>
  <si>
    <t>3P Accident to child nec hosp attendance</t>
  </si>
  <si>
    <t>Where was the place of the most recent accident?</t>
  </si>
  <si>
    <t>where was the place of the 2nd most recent accident?</t>
  </si>
  <si>
    <t>where was the place of the 3rd most recent accident?</t>
  </si>
  <si>
    <t>where was the place of the 4th most recent accident?</t>
  </si>
  <si>
    <t>n2567</t>
  </si>
  <si>
    <t>n2568</t>
  </si>
  <si>
    <t>n2569</t>
  </si>
  <si>
    <t>n2570</t>
  </si>
  <si>
    <t>3P Place of most recent accident</t>
  </si>
  <si>
    <t>3P Place of 2nd most recent accident</t>
  </si>
  <si>
    <t>3P Place of 3rd most recent accident</t>
  </si>
  <si>
    <t>3P Place of 4th most recent accident</t>
  </si>
  <si>
    <t>n2571</t>
  </si>
  <si>
    <t>n2572</t>
  </si>
  <si>
    <t>n2573</t>
  </si>
  <si>
    <t>n2574</t>
  </si>
  <si>
    <t>3P Injury-most recent accident-MC 1:4</t>
  </si>
  <si>
    <t>3P Injury-most recent accident-MC 2:4</t>
  </si>
  <si>
    <t>3P Injury-most recent accident-MC 3:4</t>
  </si>
  <si>
    <t>3P Injury-most recent accident-MC 4:4</t>
  </si>
  <si>
    <t>what was the type of injury in the most recent case? 1</t>
  </si>
  <si>
    <t>what was the type of injury in the most recent case? 2</t>
  </si>
  <si>
    <t>what was the type of injury in the most recent case? 3</t>
  </si>
  <si>
    <t>what was the type of injury in the most recent case? 4</t>
  </si>
  <si>
    <t>what was the type of injury in the 2nd most recent case 1</t>
  </si>
  <si>
    <t>what was the type of injury in the 2nd most recent case 2</t>
  </si>
  <si>
    <t>what was the type of injury in the 3rd most recent injury? 1</t>
  </si>
  <si>
    <t>what was the type of injury in the 3rd most recent injury? 2</t>
  </si>
  <si>
    <t>what was the type of injury in the 4th case? 2</t>
  </si>
  <si>
    <t>what was the type of injury in the 4th case? 1</t>
  </si>
  <si>
    <t>n2575</t>
  </si>
  <si>
    <t>n2576</t>
  </si>
  <si>
    <t>n2577</t>
  </si>
  <si>
    <t>n2578</t>
  </si>
  <si>
    <t>n2579</t>
  </si>
  <si>
    <t>n2580</t>
  </si>
  <si>
    <t>3P Injury-2ndmost recent accident-MC 1:2</t>
  </si>
  <si>
    <t>3P Injury-2ndmost recent accident-MC 2:2</t>
  </si>
  <si>
    <t>3P Injury-3rdmost recent accident-MC 1:2</t>
  </si>
  <si>
    <t>3P Injury-3rdmost recent accident-MC 2:2</t>
  </si>
  <si>
    <t>3P Injury-4thmost recent accident-MC 1:2</t>
  </si>
  <si>
    <t>3P Injury-4thmost recent accident-MC 2:2</t>
  </si>
  <si>
    <t>What was the age at the most recent accident?</t>
  </si>
  <si>
    <t>what was the age at the 2nd most recent accident?</t>
  </si>
  <si>
    <t>what was the age at the 3rd most recent accident?</t>
  </si>
  <si>
    <t>what was the age at the 4th most recent accident?</t>
  </si>
  <si>
    <t>n2581</t>
  </si>
  <si>
    <t>n2583</t>
  </si>
  <si>
    <t>3P Age at most recent accident</t>
  </si>
  <si>
    <t>3P Age 2nd most recent accident</t>
  </si>
  <si>
    <t>3P Age 3rd most recent accident</t>
  </si>
  <si>
    <t>3P Age 4th most recent accident</t>
  </si>
  <si>
    <t>n2585</t>
  </si>
  <si>
    <t>n2587</t>
  </si>
  <si>
    <t>Has the child ever been admitted to hosptial over-night?</t>
  </si>
  <si>
    <t>n2589</t>
  </si>
  <si>
    <t>3P Has child been hospitalised overnight</t>
  </si>
  <si>
    <t>At what age did the child have a tonscillectomy?</t>
  </si>
  <si>
    <t>At what age did the child have an Appendicectomy?</t>
  </si>
  <si>
    <t>At what age did the child have a correction of squint?</t>
  </si>
  <si>
    <t>At what age did the child have a Circumcision?</t>
  </si>
  <si>
    <t>At what age did the child have a Hernia repair?</t>
  </si>
  <si>
    <t>At what age did the child have an operation on undescended testis?</t>
  </si>
  <si>
    <t>n2591</t>
  </si>
  <si>
    <t>n2592</t>
  </si>
  <si>
    <t>n2593</t>
  </si>
  <si>
    <t>n2594</t>
  </si>
  <si>
    <t>n2595</t>
  </si>
  <si>
    <t>n2596</t>
  </si>
  <si>
    <t>3P Operations-tonsillectomy</t>
  </si>
  <si>
    <t>3P Operations-appendicectomy</t>
  </si>
  <si>
    <t>3P Operation to correct squint</t>
  </si>
  <si>
    <t>3P Operations-circumcision</t>
  </si>
  <si>
    <t>3P Operations-hernia repair</t>
  </si>
  <si>
    <t>3P Operation on undescended testis</t>
  </si>
  <si>
    <t>Has the study child ever been admitted to hospital overnight for any operation other than the above? 1</t>
  </si>
  <si>
    <t>Has the study child ever been admitted to hospital overnight for any operation other than the above? 2</t>
  </si>
  <si>
    <t>n2590</t>
  </si>
  <si>
    <t>n2597</t>
  </si>
  <si>
    <t>3P Other operations-MC 1:2</t>
  </si>
  <si>
    <t>3P Other operations-MC 2:2</t>
  </si>
  <si>
    <t>What was the condition required for hospital admissions? 1</t>
  </si>
  <si>
    <t>What was the condition required for hospital admissions? 2</t>
  </si>
  <si>
    <t>What was the condition required for hospital admissions? 3</t>
  </si>
  <si>
    <t>What was the condition required for hospital admissions? 4</t>
  </si>
  <si>
    <t>n2598</t>
  </si>
  <si>
    <t>n2599</t>
  </si>
  <si>
    <t>n2600</t>
  </si>
  <si>
    <t>n2601</t>
  </si>
  <si>
    <t>3P Hospital admissions,general-MC 1:4</t>
  </si>
  <si>
    <t>3P Hospital admissions,general-MC 2:4</t>
  </si>
  <si>
    <t>3P Hospital admissions,general-MC 3:4</t>
  </si>
  <si>
    <t>3P Hospital admissions,general-MC 4:4</t>
  </si>
  <si>
    <t>Has the child attended a hosptial outpatient department for specialist opinion or investigation?</t>
  </si>
  <si>
    <t>n2602</t>
  </si>
  <si>
    <t>3P Hosp outpatient attendnce,nt accident</t>
  </si>
  <si>
    <t>Please identify for which investifations were carried out and enter any known details of diagnosis 1</t>
  </si>
  <si>
    <t>Please identify for which investifations were carried out and enter any known details of diagnosis 2</t>
  </si>
  <si>
    <t>Please identify for which investifations were carried out and enter any known details of diagnosis 3</t>
  </si>
  <si>
    <t>Please identify for which investifations were carried out and enter any known details of diagnosis 4</t>
  </si>
  <si>
    <t>Please identify for which investifations were carried out and enter any known details of diagnosis 5</t>
  </si>
  <si>
    <t>Please identify for which investifations were carried out and enter any known details of diagnosis 6</t>
  </si>
  <si>
    <t>n2603</t>
  </si>
  <si>
    <t>n2604</t>
  </si>
  <si>
    <t>n2605</t>
  </si>
  <si>
    <t>n2606</t>
  </si>
  <si>
    <t>n2607</t>
  </si>
  <si>
    <t>n2608</t>
  </si>
  <si>
    <t>3P Hosp outpatient,diagnosed cond-MC 1:6</t>
  </si>
  <si>
    <t>3P Hosp outpatient,diagnosed cond-MC 2:6</t>
  </si>
  <si>
    <t>3P Hosp outpatient,diagnosed cond-MC 3:6</t>
  </si>
  <si>
    <t>3P Hosp outpatient,diagnosed cond-MC 4:6</t>
  </si>
  <si>
    <t>3P Hosp outpatient,diagnosed cond-MC 5:6</t>
  </si>
  <si>
    <t>3P Hosp outpatient,diagnosed cond-MC 6:6</t>
  </si>
  <si>
    <t>Please ring the number against all the following which apply to the vision of your child 1</t>
  </si>
  <si>
    <t>Please ring the number against all the following which apply to the vision of your child 2</t>
  </si>
  <si>
    <t>Please ring the number against all the following which apply to the vision of your child 3</t>
  </si>
  <si>
    <t>n2609</t>
  </si>
  <si>
    <t>n2610</t>
  </si>
  <si>
    <t>n2611</t>
  </si>
  <si>
    <t>3P Vision-MC 1:3</t>
  </si>
  <si>
    <t>3P Vision-MC 2:3</t>
  </si>
  <si>
    <t>3P Vision-MC 3:3</t>
  </si>
  <si>
    <t>Has the child ever worn a hearing aid?</t>
  </si>
  <si>
    <t>n2612</t>
  </si>
  <si>
    <t>3P Has the child ever worn a hearng aid</t>
  </si>
  <si>
    <t>How do you not know???</t>
  </si>
  <si>
    <t>Has the child ever attended speech therapy in the last 12 months?</t>
  </si>
  <si>
    <t>n2613</t>
  </si>
  <si>
    <t>3P Speech therapy in past 12 months</t>
  </si>
  <si>
    <t>Has the study child ever had any form of fit or other turn in which consciousness was lost, or any part of the body made abnormal movements?</t>
  </si>
  <si>
    <t>n2614</t>
  </si>
  <si>
    <t>3P Convulsions,fits-unconsciousness</t>
  </si>
  <si>
    <t>When did the first occurrence of a fit occur?</t>
  </si>
  <si>
    <t>When did the most recent occurrence of a fit occur?</t>
  </si>
  <si>
    <t>n2615</t>
  </si>
  <si>
    <t>n2616</t>
  </si>
  <si>
    <t>3P When convulsions,fits 1st occured</t>
  </si>
  <si>
    <t>3P Convulsions-most recent occurrence</t>
  </si>
  <si>
    <t>Has the child ever had an attack of asthma or wheezy bronchitis?</t>
  </si>
  <si>
    <t>n2617</t>
  </si>
  <si>
    <t>3P Ever asthma or wheezy bronchitis</t>
  </si>
  <si>
    <t>Have these asthma attacks ever necessitated investigation or treatment? 1</t>
  </si>
  <si>
    <t>Have these asthma attacks ever necessitated investigation or treatment? 2</t>
  </si>
  <si>
    <t>Have these asthma attacks ever necessitated investigation or treatment? 3</t>
  </si>
  <si>
    <t>n2618</t>
  </si>
  <si>
    <t>n2619</t>
  </si>
  <si>
    <t>n2620</t>
  </si>
  <si>
    <t>3P Asthma,whzy bronch-seen doctor-MC 1:3</t>
  </si>
  <si>
    <t>3P Asthma,whzy bronch-seen doctor-MC 2:3</t>
  </si>
  <si>
    <t>3P Asthma,whzy bronch-seen doctor-MC 3:3</t>
  </si>
  <si>
    <t>When did the first asthma attack occur?</t>
  </si>
  <si>
    <t>When did the most recent asthma attack occur?</t>
  </si>
  <si>
    <t>If the child has had asthma or wheezy bronchitis in the past 12 months did this occur…</t>
  </si>
  <si>
    <t>n2621</t>
  </si>
  <si>
    <t>n2622</t>
  </si>
  <si>
    <t>n2623</t>
  </si>
  <si>
    <t>3P Asthma,whzy bronch,age 1st attack</t>
  </si>
  <si>
    <t>3P Asthma,whzy bronch,most recent attack</t>
  </si>
  <si>
    <t>3P Asthma-how many attacks in past year</t>
  </si>
  <si>
    <t>Has the child had any attacks of migrain or recurrent sick headaches in the past 12 months?</t>
  </si>
  <si>
    <t>n2624</t>
  </si>
  <si>
    <t>3P Any migraine,headaches in past year</t>
  </si>
  <si>
    <t>Has the child wet the bed at night more than occasionally since the age of 5?</t>
  </si>
  <si>
    <t>n2625</t>
  </si>
  <si>
    <t>3P Any wet beds at night,since 5yrs old</t>
  </si>
  <si>
    <t>Has the child received any treatment for bedwetting? 1</t>
  </si>
  <si>
    <t>Has the child received any treatment for bedwetting? 2</t>
  </si>
  <si>
    <t>Has the child received any treatment for bedwetting? 3</t>
  </si>
  <si>
    <t>n2626</t>
  </si>
  <si>
    <t>3P Any treatment for bedwetting-MC 1:3</t>
  </si>
  <si>
    <t>3P Any treatment for bedwetting-MC 2:3</t>
  </si>
  <si>
    <t>3P Any treatment for bedwetting-MC 3:3</t>
  </si>
  <si>
    <t>n2627</t>
  </si>
  <si>
    <t>n2628</t>
  </si>
  <si>
    <t>At what age did the child most recently wet the bed?</t>
  </si>
  <si>
    <t>n2629</t>
  </si>
  <si>
    <t>3P At what age most recently was bed wet</t>
  </si>
  <si>
    <t>If the child has wet the best during the past month was it?</t>
  </si>
  <si>
    <t>n2630</t>
  </si>
  <si>
    <t>3P Frequency of bed wetting-past 12mths</t>
  </si>
  <si>
    <t>Has the child even been seen by a specialist for an emotional or behavioural problem? 1</t>
  </si>
  <si>
    <t>Has the child even been seen by a specialist for an emotional or behavioural problem? 2</t>
  </si>
  <si>
    <t>Has the child even been seen by a specialist for an emotional or behavioural problem? 3</t>
  </si>
  <si>
    <t>Has the child even been seen by a specialist for an emotional or behavioural problem? 4</t>
  </si>
  <si>
    <t>n2631</t>
  </si>
  <si>
    <t>n2632</t>
  </si>
  <si>
    <t>n2633</t>
  </si>
  <si>
    <t>n2634</t>
  </si>
  <si>
    <t>3P Seen specialist-emotional prob-MC 1:4</t>
  </si>
  <si>
    <t>3P Seen specialist-emotional prob-MC 2:4</t>
  </si>
  <si>
    <t>3P Seen specialist-emotional prob-MC 3:4</t>
  </si>
  <si>
    <t>3P Seen specialist-emotional prob-MC 4:4</t>
  </si>
  <si>
    <t>Has the study child been seen by a school dentist during the past 12 months? 1</t>
  </si>
  <si>
    <t>Has the study child been seen by a school dentist during the past 12 months? 2</t>
  </si>
  <si>
    <t>Has the study child been seen by a school dentist during the past 12 months? 3</t>
  </si>
  <si>
    <t>n2635</t>
  </si>
  <si>
    <t>n2636</t>
  </si>
  <si>
    <t>n2637</t>
  </si>
  <si>
    <t>n2638</t>
  </si>
  <si>
    <t>n2639</t>
  </si>
  <si>
    <t>n2640</t>
  </si>
  <si>
    <t>n2641</t>
  </si>
  <si>
    <t>n2642</t>
  </si>
  <si>
    <t>n2643</t>
  </si>
  <si>
    <t>n2644</t>
  </si>
  <si>
    <t>3P Seen school dentist past year M:C1-3</t>
  </si>
  <si>
    <t>3P Seen school dentist past year M:C2-3</t>
  </si>
  <si>
    <t>3P Seen school dentist past year M:C3-3</t>
  </si>
  <si>
    <t>3P Seen other dentist past year M:C 1-5</t>
  </si>
  <si>
    <t>3P Seen other dentist past year M:C 2-5</t>
  </si>
  <si>
    <t>3P Seen other dentist past year M:C 3-5</t>
  </si>
  <si>
    <t>3P Seen other dentist past year M:C 4-5</t>
  </si>
  <si>
    <t>3P Seen other dentist past year M:C 5-5</t>
  </si>
  <si>
    <t>Has the child seen any other dentist during the past 12 months? 1</t>
  </si>
  <si>
    <t>Has the child seen any other dentist during the past 12 months? 2</t>
  </si>
  <si>
    <t>Has the child seen any other dentist during the past 12 months? 3</t>
  </si>
  <si>
    <t>Has the child seen any other dentist during the past 12 months? 4</t>
  </si>
  <si>
    <t>Has the child seen any other dentist during the past 12 months? 5</t>
  </si>
  <si>
    <t>n2645</t>
  </si>
  <si>
    <t>n2646</t>
  </si>
  <si>
    <t>n2647</t>
  </si>
  <si>
    <t>n2648</t>
  </si>
  <si>
    <t>n2649</t>
  </si>
  <si>
    <t>n2650</t>
  </si>
  <si>
    <t>n2651</t>
  </si>
  <si>
    <t>n2652</t>
  </si>
  <si>
    <t>Has the child lost any second teeth? 1</t>
  </si>
  <si>
    <t>Has the child lost any second teeth? 2</t>
  </si>
  <si>
    <t>Has the child lost any second teeth? 3</t>
  </si>
  <si>
    <t>3P Has child lost any second teethM:C1-3</t>
  </si>
  <si>
    <t>3P Has child lost any second teethM:C2-3</t>
  </si>
  <si>
    <t>3P Has child lost any second teethM:C3-3</t>
  </si>
  <si>
    <t>Does the child have any false teeth?</t>
  </si>
  <si>
    <t>3P Does the child have any false teeth</t>
  </si>
  <si>
    <t>Has the child ever worn a brace for straightening their teeth?</t>
  </si>
  <si>
    <t>3P Has the child ever worn a brace</t>
  </si>
  <si>
    <t>At what age did she have her first menstual period?</t>
  </si>
  <si>
    <t>3P Age at 1st menstruation (girls)</t>
  </si>
  <si>
    <t>At what age did his voice break?</t>
  </si>
  <si>
    <t>3P Age voice broke (boys)</t>
  </si>
  <si>
    <t>Has the child since their 11th birthday lived in the same household as anyone suffering from chronic pyhsical or metnal ill-health or disability?</t>
  </si>
  <si>
    <t>3P Chronic illness in hse-since chld 11</t>
  </si>
  <si>
    <t>Which members of the household have eben affected by chronic physical or metnal ill-health disability since the child was 11? 1</t>
  </si>
  <si>
    <t>Which members of the household have eben affected by chronic physical or metnal ill-health disability since the child was 11? 2</t>
  </si>
  <si>
    <t>Which members of the household have eben affected by chronic physical or metnal ill-health disability since the child was 11? 3</t>
  </si>
  <si>
    <t>n2653</t>
  </si>
  <si>
    <t>n2654</t>
  </si>
  <si>
    <t>n2655</t>
  </si>
  <si>
    <t>n2656</t>
  </si>
  <si>
    <t>n2657</t>
  </si>
  <si>
    <t>n2658</t>
  </si>
  <si>
    <t>n2659</t>
  </si>
  <si>
    <t>n2660</t>
  </si>
  <si>
    <t>n2661</t>
  </si>
  <si>
    <t>3P Members affected by ill health-MC 1:3</t>
  </si>
  <si>
    <t>3P Members affected by ill health-MC 2:3</t>
  </si>
  <si>
    <t>3P Members affected by ill health-MC 3:3</t>
  </si>
  <si>
    <t>What was the diagnosis of the mothers chronic illness?</t>
  </si>
  <si>
    <t>3P Mother-diagnosis of illness</t>
  </si>
  <si>
    <t>What was the diagnosis of the fathers chronic illness?</t>
  </si>
  <si>
    <t>What was the duration of the mothers chronic illness?</t>
  </si>
  <si>
    <t>What was the duration of the fathers chronic illness?</t>
  </si>
  <si>
    <t>3P Mother-duration of illness</t>
  </si>
  <si>
    <t>3P Father-duration of illness</t>
  </si>
  <si>
    <t>What was the diagnosis of the other adults chronic illness?</t>
  </si>
  <si>
    <t>What was the duration of the other adults chronic illness?</t>
  </si>
  <si>
    <t>What was the diagnosis of the other childs chronic illness?</t>
  </si>
  <si>
    <t>What was the duration of the other childs chronic illness?</t>
  </si>
  <si>
    <t>3P Father-diagnosis of illness</t>
  </si>
  <si>
    <t>3P Other adult-diagnosis of illness</t>
  </si>
  <si>
    <t>3P Other adult-duration of illness</t>
  </si>
  <si>
    <t>3P Other child-diagnosis of illness</t>
  </si>
  <si>
    <t>3P Other child-duration of illness</t>
  </si>
  <si>
    <t>Do you consider the child has any handicapping condition or disability?</t>
  </si>
  <si>
    <t>n2662</t>
  </si>
  <si>
    <t>3P Is child handicapped or disabled</t>
  </si>
  <si>
    <t>What is the nature of the child's handicap or disability? 1</t>
  </si>
  <si>
    <t>What is the nature of the child's handicap or disability? 2</t>
  </si>
  <si>
    <t>What is the nature of the child's handicap or disability? 3</t>
  </si>
  <si>
    <t>What is the nature of the child's handicap or disability? 4</t>
  </si>
  <si>
    <t>What is the nature of the child's handicap or disability? 5</t>
  </si>
  <si>
    <t>n2663</t>
  </si>
  <si>
    <t>n2664</t>
  </si>
  <si>
    <t>n2665</t>
  </si>
  <si>
    <t>n2666</t>
  </si>
  <si>
    <t>n2667</t>
  </si>
  <si>
    <t>3P Nature of child-s disability-MC 1:5</t>
  </si>
  <si>
    <t>3P Nature of child-s disability-MC 2:5</t>
  </si>
  <si>
    <t>3P Nature of child-s disability-MC 3:5</t>
  </si>
  <si>
    <t>3P Nature of child-s disability-MC 4:5</t>
  </si>
  <si>
    <t>3P Nature of child-s disability-MC 5:5</t>
  </si>
  <si>
    <t>Medical</t>
  </si>
  <si>
    <t>Day of medical examination</t>
  </si>
  <si>
    <t xml:space="preserve">Month of medical examination </t>
  </si>
  <si>
    <t xml:space="preserve">Year of medical examination </t>
  </si>
  <si>
    <t>Who accompanied child to Medical exam?</t>
  </si>
  <si>
    <t>n1885</t>
  </si>
  <si>
    <t>3M Day of medical</t>
  </si>
  <si>
    <t>n1887</t>
  </si>
  <si>
    <t>3M Today's date-month</t>
  </si>
  <si>
    <t>n1888</t>
  </si>
  <si>
    <t>3M Today's date-year</t>
  </si>
  <si>
    <t>n1889</t>
  </si>
  <si>
    <t>3M Who accompanied child to Medical Exam</t>
  </si>
  <si>
    <t>Which records are available to you as you complete this form? 1</t>
  </si>
  <si>
    <t>n1890</t>
  </si>
  <si>
    <t>n1891</t>
  </si>
  <si>
    <t>3M Records available to MO M:C 1-2</t>
  </si>
  <si>
    <t>3M Records available to MO M:C 2-2</t>
  </si>
  <si>
    <t>Has a decision been reached by the Local Education Authority that this child is in need of Speical Educational Treatment?</t>
  </si>
  <si>
    <t>n1892</t>
  </si>
  <si>
    <t>3M Decision re spec education treatment</t>
  </si>
  <si>
    <t>What is the category of child's handicap? 1</t>
  </si>
  <si>
    <t>What is the category of child's handicap? 2</t>
  </si>
  <si>
    <t>What is the category of child's handicap? 3</t>
  </si>
  <si>
    <t>n1893</t>
  </si>
  <si>
    <t>n1894</t>
  </si>
  <si>
    <t>n1895</t>
  </si>
  <si>
    <t>3M Category of child's handicap MC1:3</t>
  </si>
  <si>
    <t>3M Category of child's handicap MC2:3</t>
  </si>
  <si>
    <t>3M Category of child's handicap MC3:3</t>
  </si>
  <si>
    <t>In the course of assessment was an IQ assessed and recorded?</t>
  </si>
  <si>
    <t>n1896</t>
  </si>
  <si>
    <t>3M Was IQ recorded in SET assessment</t>
  </si>
  <si>
    <t>What was the result of the IQ test?</t>
  </si>
  <si>
    <t>n1897</t>
  </si>
  <si>
    <t>3M IQ score in SET assessment</t>
  </si>
  <si>
    <t>What is the home and type of school child attends?</t>
  </si>
  <si>
    <t>n1898</t>
  </si>
  <si>
    <t>3M Home &amp; type of school child attends</t>
  </si>
  <si>
    <t>Parent/Child</t>
  </si>
  <si>
    <t>Has the child been immunised against tuberculosis?</t>
  </si>
  <si>
    <t>Has the child been immunised against rubella?</t>
  </si>
  <si>
    <t>Has the child been immunised against smallpox?</t>
  </si>
  <si>
    <t>n1899</t>
  </si>
  <si>
    <t>n1900</t>
  </si>
  <si>
    <t>n1901</t>
  </si>
  <si>
    <t>3M Immunisation,vaccination-tuberculosis</t>
  </si>
  <si>
    <t>3M Immunisation,vaccination-rubella</t>
  </si>
  <si>
    <t>3M Immunisation,vaccination-smallpox</t>
  </si>
  <si>
    <t>Has the child been admitted to hosptical for at least one night in the past 12 months?</t>
  </si>
  <si>
    <t>n1902</t>
  </si>
  <si>
    <t>3M Hospital admission in last yr</t>
  </si>
  <si>
    <t>What was the reason for hospital admission in the last 12 months?</t>
  </si>
  <si>
    <t>n1904</t>
  </si>
  <si>
    <t>3M Reason for hosp admiss last 12 mnths</t>
  </si>
  <si>
    <t>n1905</t>
  </si>
  <si>
    <t>3M Hosp accident,casualty dept last yr</t>
  </si>
  <si>
    <t>What was the recent accident, casualty department reason in the last 12 months?</t>
  </si>
  <si>
    <t>n1907</t>
  </si>
  <si>
    <t>3M Reason accident,casualty dept last yr</t>
  </si>
  <si>
    <t>Has the child attended a hospital accident or casuality department in the past 12 months?</t>
  </si>
  <si>
    <t>Has the child attended a hospital outpatient department for  for consultation, investigation or treatment in the last 12 months?</t>
  </si>
  <si>
    <t>What was the recent hospital outpatient department for  for consultation, investigation or treatment in the last 12 months reason in the last 12 months?</t>
  </si>
  <si>
    <t>n1908</t>
  </si>
  <si>
    <t>n1910</t>
  </si>
  <si>
    <t>3M Hosp outpatient attendance,last yr</t>
  </si>
  <si>
    <t>3M Reason hosp outpatient last yr</t>
  </si>
  <si>
    <t>Has the child attended a GP surgery or been vistited at home in the past 12 months?</t>
  </si>
  <si>
    <t>If the child has attended a GP surgery or been visited at home in the past 12 months what was the reason? 1</t>
  </si>
  <si>
    <t>If the child has attended a GP surgery or been visited at home in the past 12 months what was the reason? 2</t>
  </si>
  <si>
    <t>If the child has attended a GP surgery or been visited at home in the past 12 months what was the reason? 3</t>
  </si>
  <si>
    <t>If the child has attended a GP surgery or been visited at home in the past 12 months what was the reason? 4</t>
  </si>
  <si>
    <t>If the child has attended a GP surgery or been visited at home in the past 12 months what was the reason? 5</t>
  </si>
  <si>
    <t>If the child has attended a GP surgery or been visited at home in the past 12 months what was the reason? 6</t>
  </si>
  <si>
    <t>If the child has attended a GP surgery or been visited at home in the past 12 months what was the reason? 7</t>
  </si>
  <si>
    <t>n1911</t>
  </si>
  <si>
    <t>3M G.P.,health centre attendance-last yr</t>
  </si>
  <si>
    <t>n1912</t>
  </si>
  <si>
    <t>n1913</t>
  </si>
  <si>
    <t>3M Reason for attending GP,etc-MC 1:7</t>
  </si>
  <si>
    <t>3M Reason for attending GP,etc-MC 2:7</t>
  </si>
  <si>
    <t>3M Reason for attending GP,etc-MC 3:7</t>
  </si>
  <si>
    <t>3M Reason for attending GP,etc-MC 4:7</t>
  </si>
  <si>
    <t>3M Reason for attending GP,etc-MC 5:7</t>
  </si>
  <si>
    <t>3M Reason for attending GP,etc-MC 6:7</t>
  </si>
  <si>
    <t>3M Reason for attending GP,etc-MC 7:7</t>
  </si>
  <si>
    <t>n1914</t>
  </si>
  <si>
    <t>n1915</t>
  </si>
  <si>
    <t>n1916</t>
  </si>
  <si>
    <t>n1917</t>
  </si>
  <si>
    <t>n1918</t>
  </si>
  <si>
    <t>n1919</t>
  </si>
  <si>
    <t>3M Seen psychiatr,ologist,chld guid clin</t>
  </si>
  <si>
    <t>Has the child ever been to see a psychiatrist/psychologist at a child guidance clinic?</t>
  </si>
  <si>
    <t>Has the child ever been to see a psychiatrist/psychologist at a hosptial?</t>
  </si>
  <si>
    <t>Has the child ever been to see a psychiatrist/psychologist at another place?</t>
  </si>
  <si>
    <t>n1920</t>
  </si>
  <si>
    <t>n1921</t>
  </si>
  <si>
    <t>3M Seen psychiatrist,ologist at hospital</t>
  </si>
  <si>
    <t>3M Seen psychiatrist,ologist,other place</t>
  </si>
  <si>
    <t>What was the reason the child needed to be seen by a psychiatrist/psychologist?</t>
  </si>
  <si>
    <t>n1923</t>
  </si>
  <si>
    <t>3M Reason seen psychiatrist,psychologist</t>
  </si>
  <si>
    <t>Is there evidence of a squint?</t>
  </si>
  <si>
    <t>have glasses been prescribed for use at the present time?</t>
  </si>
  <si>
    <t>if glasses are prescribed are they for…</t>
  </si>
  <si>
    <t>n1924</t>
  </si>
  <si>
    <t>n1925</t>
  </si>
  <si>
    <t>n1926</t>
  </si>
  <si>
    <t>3M Evidence of squint</t>
  </si>
  <si>
    <t>3M Whether glasses prescribed at present</t>
  </si>
  <si>
    <t>3M Reason glasses prescribed</t>
  </si>
  <si>
    <t>What is the left eye-distant vision with no glasses? (if unable to test ring 9)</t>
  </si>
  <si>
    <t>What is the right eye-distant vision with no glasses? (if unable to test ring 9)</t>
  </si>
  <si>
    <t>What is the left eye-distant vision with glasses? (if unable to test ring 9)</t>
  </si>
  <si>
    <t>What is the right eye-distant vision with glasses? (if unable to test ring 9)</t>
  </si>
  <si>
    <t>n1927</t>
  </si>
  <si>
    <t>n1928</t>
  </si>
  <si>
    <t>n1929</t>
  </si>
  <si>
    <t>n1930</t>
  </si>
  <si>
    <t>3M Left eye-distant vision no glasses</t>
  </si>
  <si>
    <t>3M Right eye-distant vision no glasses</t>
  </si>
  <si>
    <t>3M Left eye-distant vision with glasses</t>
  </si>
  <si>
    <t>3M Right eye-distant vision with glasses</t>
  </si>
  <si>
    <t>What is the left eye-near vision with no glasses? (if unable to test ring 9)</t>
  </si>
  <si>
    <t>What is the right eye-near vision with no glasses? (if unable to test ring 9)</t>
  </si>
  <si>
    <t>What is the left eye-near vision with glasses? (if unable to test ring 9)</t>
  </si>
  <si>
    <t>What is the right eye-near vision with glasses? (if unable to test ring 9)</t>
  </si>
  <si>
    <t>n1931</t>
  </si>
  <si>
    <t>n1932</t>
  </si>
  <si>
    <t>n1933</t>
  </si>
  <si>
    <t>n1934</t>
  </si>
  <si>
    <t>3M Left eye-near vision no glasses</t>
  </si>
  <si>
    <t>3M Right eye-near vision no glasses</t>
  </si>
  <si>
    <t>3M Left eye-near vision with glasses</t>
  </si>
  <si>
    <t>3M Right eye-near vision with glasses</t>
  </si>
  <si>
    <t>Does the child have any of the following eye conditions? 1</t>
  </si>
  <si>
    <t>Does the child have any of the following eye conditions? 2</t>
  </si>
  <si>
    <t>Does the child have any of the following eye conditions? 3</t>
  </si>
  <si>
    <t>Does the child have any of the following eye conditions? 4</t>
  </si>
  <si>
    <t>n1935</t>
  </si>
  <si>
    <t>n1936</t>
  </si>
  <si>
    <t>n1937</t>
  </si>
  <si>
    <t>n1938</t>
  </si>
  <si>
    <t>3M Does chld have eye condition-MC1:4</t>
  </si>
  <si>
    <t>3M Does chld have eye condition-MC2:4</t>
  </si>
  <si>
    <t>3M Does chld have eye condition-MC3:4</t>
  </si>
  <si>
    <t>3M Does chld have eye condition-MC4:4</t>
  </si>
  <si>
    <t>Has a hearing aid ever been prescribed?</t>
  </si>
  <si>
    <t>n1939</t>
  </si>
  <si>
    <t>3M Has a hearing aid been prescribed</t>
  </si>
  <si>
    <t>What are the incorrect hearing responses for the left ear test?</t>
  </si>
  <si>
    <t>What are the incorrect hearing responses for the right ear test?</t>
  </si>
  <si>
    <t>What is the doctors view of the childs hearing?</t>
  </si>
  <si>
    <t>n1940</t>
  </si>
  <si>
    <t>n1942</t>
  </si>
  <si>
    <t>n1944</t>
  </si>
  <si>
    <t>3M Incorrect hearing responses-left ear</t>
  </si>
  <si>
    <t>3M Incorrect hearing responses-right ear</t>
  </si>
  <si>
    <t>3M Doctor's assessment of hearing</t>
  </si>
  <si>
    <t>Within the speech test how many mispronounced words were there?</t>
  </si>
  <si>
    <t>Was there any stammer or stutter present?</t>
  </si>
  <si>
    <t>What is the assessment of speech intelligibility?</t>
  </si>
  <si>
    <t>3M Speech test - mispronounced words</t>
  </si>
  <si>
    <t>n1945</t>
  </si>
  <si>
    <t>n1947</t>
  </si>
  <si>
    <t>n1948</t>
  </si>
  <si>
    <t>3M Any stammer or stutter</t>
  </si>
  <si>
    <t>3M Assessment of speech intelligibility</t>
  </si>
  <si>
    <t>What is the childs height in bare feet in cm?</t>
  </si>
  <si>
    <t>What is the chils weight in underclothes in kgms?</t>
  </si>
  <si>
    <t>n1949</t>
  </si>
  <si>
    <t>n1953</t>
  </si>
  <si>
    <t>3M Child's height,in bare feet,in cms</t>
  </si>
  <si>
    <t>3M Child's weight,in underclothes,kgms</t>
  </si>
  <si>
    <t>Does the child have any skin disorder? 1</t>
  </si>
  <si>
    <t>Does the child have any skin disorder? 2</t>
  </si>
  <si>
    <t>Does the child have any skin disorder? 3</t>
  </si>
  <si>
    <t>Does the child have any skin disorder? 4</t>
  </si>
  <si>
    <t>n1957</t>
  </si>
  <si>
    <t>n1958</t>
  </si>
  <si>
    <t>n1959</t>
  </si>
  <si>
    <t>n1960</t>
  </si>
  <si>
    <t>3M Has child any skin disorder-MC 1:4</t>
  </si>
  <si>
    <t>3M Has child any skin disorder-MC 2:4</t>
  </si>
  <si>
    <t>3M Has child any skin disorder-MC 3:4</t>
  </si>
  <si>
    <t>3M Has child any skin disorder-MC 4:4</t>
  </si>
  <si>
    <t>Does the child have a hernia? 1</t>
  </si>
  <si>
    <t>Does the child have a hernia? 2</t>
  </si>
  <si>
    <t>n1961</t>
  </si>
  <si>
    <t>n1962</t>
  </si>
  <si>
    <t>3M Has the child a hernia M:C 1-2</t>
  </si>
  <si>
    <t>3M Has the child a hernia M:C 2-2</t>
  </si>
  <si>
    <t>If the child is a boy, does he have undescended/ectopic testicles?</t>
  </si>
  <si>
    <t>n1963</t>
  </si>
  <si>
    <t>3M Has boy undescended,ectopic testicles</t>
  </si>
  <si>
    <t>Within a systemic exmaination, what is the first condition?</t>
  </si>
  <si>
    <t>Within a systemic exmaination, what is the second condition?</t>
  </si>
  <si>
    <t>n1964</t>
  </si>
  <si>
    <t>n1966</t>
  </si>
  <si>
    <t>3M Systemic examination-first condition</t>
  </si>
  <si>
    <t>3M Systemic examination-2nd condition</t>
  </si>
  <si>
    <t>Does the child have an abnormal upper respiratory tract?</t>
  </si>
  <si>
    <t>Does the child have an abnormal lower respiratory tract?</t>
  </si>
  <si>
    <t>Does the child have an abnormal cardiovascular system?</t>
  </si>
  <si>
    <t>Does the child have an abnormal alimentary tract?</t>
  </si>
  <si>
    <t>Does the child have an abnormal urogenital system?</t>
  </si>
  <si>
    <t>Does the child have an abnormal bones and joints?</t>
  </si>
  <si>
    <t>Does the child have an abnormal neuromuscular logical system?</t>
  </si>
  <si>
    <t>Does the child have any other abnormal condition?</t>
  </si>
  <si>
    <t>n1990</t>
  </si>
  <si>
    <t>n1991</t>
  </si>
  <si>
    <t>n1992</t>
  </si>
  <si>
    <t>n1993</t>
  </si>
  <si>
    <t>n1994</t>
  </si>
  <si>
    <t>n1995</t>
  </si>
  <si>
    <t>n1996</t>
  </si>
  <si>
    <t>n1997</t>
  </si>
  <si>
    <t>3M Abnormal upper respiratory tract</t>
  </si>
  <si>
    <t>3M Abnormal lower respiratory tract</t>
  </si>
  <si>
    <t>3M Abnormal cardiovascular system</t>
  </si>
  <si>
    <t>3M Abnormal alimentary tract</t>
  </si>
  <si>
    <t>3M Abnormal urogenital system</t>
  </si>
  <si>
    <t>3M Abnormal bones and joints</t>
  </si>
  <si>
    <t>3M Abnormal neuromuscular,logical system</t>
  </si>
  <si>
    <t>3M Any other abnormal condition</t>
  </si>
  <si>
    <t>Do you consider the child to be over- or under-weight?</t>
  </si>
  <si>
    <t>n1998</t>
  </si>
  <si>
    <t>3M Child over- or under-weight</t>
  </si>
  <si>
    <t>If a boy, has the childs voice broken?</t>
  </si>
  <si>
    <t>If a boy, does he have pubic hair?</t>
  </si>
  <si>
    <t>If a boy, is axillary hair…</t>
  </si>
  <si>
    <t>If a boy, does he have facial hair?</t>
  </si>
  <si>
    <t>If a girl, what age did she start menstration?</t>
  </si>
  <si>
    <t>If a girl, does she have breast development?</t>
  </si>
  <si>
    <t>If a girl, does she have pubic hair?</t>
  </si>
  <si>
    <t>If a girl, does she have axillary hair?</t>
  </si>
  <si>
    <t>n1999</t>
  </si>
  <si>
    <t>n2000</t>
  </si>
  <si>
    <t>n2001</t>
  </si>
  <si>
    <t>n2002</t>
  </si>
  <si>
    <t>n2003</t>
  </si>
  <si>
    <t>n2005</t>
  </si>
  <si>
    <t>n2006</t>
  </si>
  <si>
    <t>3M Pubertal assessment(boy)-voice broken</t>
  </si>
  <si>
    <t>3M Pubertal assessment(boy)-pubic hair</t>
  </si>
  <si>
    <t>3M Pubertal assessment(boy)axillary hair</t>
  </si>
  <si>
    <t>3M Pubertal assessment(boy)-facial hair</t>
  </si>
  <si>
    <t>3M Pubertal assessment(girl)menstruation</t>
  </si>
  <si>
    <t>3M Pubertal assessment(girl)breast devlp</t>
  </si>
  <si>
    <t>3M Pubertal assessment(girl)-pubic hair</t>
  </si>
  <si>
    <t>3M Has girl any axillary hair</t>
  </si>
  <si>
    <t>n2007</t>
  </si>
  <si>
    <t>n2008</t>
  </si>
  <si>
    <t>3M Standing heel to toe for 15 secs</t>
  </si>
  <si>
    <t>What is the level of motor co-ordination, standing heel to toe for 15 secs?</t>
  </si>
  <si>
    <t>What is the level of motor co-ordination, hopping on left foot?</t>
  </si>
  <si>
    <t>What is the level of motor co-ordination, hopping on right foot?</t>
  </si>
  <si>
    <t>n2009</t>
  </si>
  <si>
    <t>n2010</t>
  </si>
  <si>
    <t>3M Hopping-left foot</t>
  </si>
  <si>
    <t>3M Hopping-right foot</t>
  </si>
  <si>
    <t>What is the level of motor co-ordination,catch and bounce tennis ball in right hand?</t>
  </si>
  <si>
    <t>What is the level of motor co-ordination,catch and bounce tennis ball in left hand?</t>
  </si>
  <si>
    <t>n2012</t>
  </si>
  <si>
    <t>n2014</t>
  </si>
  <si>
    <t>3M Catch,bounce tennis ball-right hand</t>
  </si>
  <si>
    <t>3M Catch,bounce tennis ball-left hand</t>
  </si>
  <si>
    <t>What is the overall assessment of child's co-ordination?</t>
  </si>
  <si>
    <t>n2015</t>
  </si>
  <si>
    <t>3M Assessment of child's co-ordination</t>
  </si>
  <si>
    <t>If child is clumsy identify the limbs concerned</t>
  </si>
  <si>
    <t>n2016</t>
  </si>
  <si>
    <t>3M If clumsy-identify limbs concerned</t>
  </si>
  <si>
    <t>From the child's features please place them in one of the following broad categories</t>
  </si>
  <si>
    <t>n2017</t>
  </si>
  <si>
    <t>3M Identify child's ethnic grouping</t>
  </si>
  <si>
    <t>Ethnic grouping is identified through the medical examiner guessing based on the childs features…</t>
  </si>
  <si>
    <t>What is the childs general physical abnormality?</t>
  </si>
  <si>
    <t>What is the childs general Motor abnormality?</t>
  </si>
  <si>
    <t>What is the childs mental retardation?</t>
  </si>
  <si>
    <t>What is the childs emotional or behavioural problem?</t>
  </si>
  <si>
    <t>What is the childs abnormality of head or neck?</t>
  </si>
  <si>
    <t>What is the childs abnormality of upper limbs?</t>
  </si>
  <si>
    <t>What is the childs abnormality of lower limbs?</t>
  </si>
  <si>
    <t>What is the childs abnormality of spine?</t>
  </si>
  <si>
    <t>What is the childs abnormality of respiratory system?</t>
  </si>
  <si>
    <t>What is the childs abnormality of alimentary system?</t>
  </si>
  <si>
    <t>What is the childs abnormality of urogenital system?</t>
  </si>
  <si>
    <t>What is the childs abnormality of the heart?</t>
  </si>
  <si>
    <t>What is the childs haematological abnormality?</t>
  </si>
  <si>
    <t>What is the childs abnormality of skin?</t>
  </si>
  <si>
    <t>What is the childs condition related to epilepsy?</t>
  </si>
  <si>
    <t>What is the childs condition related to CNS other than epilepsy?</t>
  </si>
  <si>
    <t>What is the childs condition related to diabetes?</t>
  </si>
  <si>
    <t>What is the childs abnormal eye condition?</t>
  </si>
  <si>
    <t>What is the childs hearing defect?</t>
  </si>
  <si>
    <t>What is the childs speech defect?</t>
  </si>
  <si>
    <t>What is the childs any other defect?</t>
  </si>
  <si>
    <t>n2018</t>
  </si>
  <si>
    <t>n2019</t>
  </si>
  <si>
    <t>n2020</t>
  </si>
  <si>
    <t>n2021</t>
  </si>
  <si>
    <t>n2022</t>
  </si>
  <si>
    <t>n2023</t>
  </si>
  <si>
    <t>n2024</t>
  </si>
  <si>
    <t>n2025</t>
  </si>
  <si>
    <t>n2026</t>
  </si>
  <si>
    <t>n2027</t>
  </si>
  <si>
    <t>n2028</t>
  </si>
  <si>
    <t>n2029</t>
  </si>
  <si>
    <t>n2030</t>
  </si>
  <si>
    <t>n2031</t>
  </si>
  <si>
    <t>n2032</t>
  </si>
  <si>
    <t>n2033</t>
  </si>
  <si>
    <t>n2034</t>
  </si>
  <si>
    <t>n2035</t>
  </si>
  <si>
    <t>n2036</t>
  </si>
  <si>
    <t>n2037</t>
  </si>
  <si>
    <t>n2038</t>
  </si>
  <si>
    <t>3M General motor handicap</t>
  </si>
  <si>
    <t>3M General physical abnormality</t>
  </si>
  <si>
    <t>3M Mental retardation</t>
  </si>
  <si>
    <t>3M Emotional,behavioural problem</t>
  </si>
  <si>
    <t>3M Abnormality head and neck</t>
  </si>
  <si>
    <t>3M Abnormality of upper limbs</t>
  </si>
  <si>
    <t>3M Abnormality of lower limbs</t>
  </si>
  <si>
    <t>3M Abnormality of spine-summary</t>
  </si>
  <si>
    <t>3M Abnormality of respiratory system</t>
  </si>
  <si>
    <t>3M Abnormality of alimentary system</t>
  </si>
  <si>
    <t>3M Abnormality of urogenital system</t>
  </si>
  <si>
    <t>3M Abnormality of heart</t>
  </si>
  <si>
    <t>3M Haematological abnormality</t>
  </si>
  <si>
    <t>3M Abnormality of skin</t>
  </si>
  <si>
    <t>3M Epilepsy</t>
  </si>
  <si>
    <t>3M CNS condition,other than epilepsy</t>
  </si>
  <si>
    <t>3M Diabetes</t>
  </si>
  <si>
    <t>3M Abnormal eye condition</t>
  </si>
  <si>
    <t>3M Hearing defect</t>
  </si>
  <si>
    <t>3M Speech defect</t>
  </si>
  <si>
    <t>Who recorded Audiogram?</t>
  </si>
  <si>
    <t>Month Audiogram was recorded</t>
  </si>
  <si>
    <t>Year Audiogram was recorded</t>
  </si>
  <si>
    <t>Day Audiogram was recorded</t>
  </si>
  <si>
    <t>n2053</t>
  </si>
  <si>
    <t>n2055</t>
  </si>
  <si>
    <t>n2057</t>
  </si>
  <si>
    <t>n2058</t>
  </si>
  <si>
    <t>3M Who recorded Audiogram</t>
  </si>
  <si>
    <t>3M Date on Audiogram-day</t>
  </si>
  <si>
    <t>3M Date on Audiogram-month</t>
  </si>
  <si>
    <t>3M Date on Audiogram-year</t>
  </si>
  <si>
    <t>Right ear hearing loss at 250CPS</t>
  </si>
  <si>
    <t>Right ear hearing loss at 500CPS</t>
  </si>
  <si>
    <t>Right ear hearing loss at 1000CPS</t>
  </si>
  <si>
    <t>Right ear hearing loss at 2000CPS</t>
  </si>
  <si>
    <t>Right ear hearing loss at 4000CPS</t>
  </si>
  <si>
    <t>Right ear hearing loss at 8000CPS</t>
  </si>
  <si>
    <t>Left ear hearing loss at 250CPS</t>
  </si>
  <si>
    <t>Left ear hearing loss at 1000CPS</t>
  </si>
  <si>
    <t>Left ear hearing loss at 2000CPS</t>
  </si>
  <si>
    <t>Left ear hearing loss at 4000CPS</t>
  </si>
  <si>
    <t>Left ear hearing loss at 8000CPS</t>
  </si>
  <si>
    <t>n2060</t>
  </si>
  <si>
    <t>n2062</t>
  </si>
  <si>
    <t>n2064</t>
  </si>
  <si>
    <t>n2066</t>
  </si>
  <si>
    <t>n2068</t>
  </si>
  <si>
    <t>n2070</t>
  </si>
  <si>
    <t>n2072</t>
  </si>
  <si>
    <t>n2074</t>
  </si>
  <si>
    <t>n2076</t>
  </si>
  <si>
    <t>n2078</t>
  </si>
  <si>
    <t>n2080</t>
  </si>
  <si>
    <t>n2082</t>
  </si>
  <si>
    <t>3M R ear-hearing loss at 250 CPS x 5dB</t>
  </si>
  <si>
    <t>3M R ear-hearing loss at 500 CPS x 5dB</t>
  </si>
  <si>
    <t>3M R ear-hearing loss at 1000 CPS x 5dB</t>
  </si>
  <si>
    <t>3M R ear-hearing loss at 2000 CPS x 5dB</t>
  </si>
  <si>
    <t>3M R ear-hearing loss at 4000 CPS x 5dB</t>
  </si>
  <si>
    <t>3M R ear-hearing loss at 8000 CPS x 5dB</t>
  </si>
  <si>
    <t>3M L ear-hearing loss at 250 CPS x 5dB</t>
  </si>
  <si>
    <t>3M L ear-hearing loss at 500 CPS x 5dB</t>
  </si>
  <si>
    <t>3M L ear-hearing loss at 1000 CPS x 5dB</t>
  </si>
  <si>
    <t>3M L ear-hearing loss at 2000 CPS x 5dB</t>
  </si>
  <si>
    <t>3M L ear-hearing loss at 4000 CPS x 5dB</t>
  </si>
  <si>
    <t>3M L ear-hearing loss at 8000 CPS x 5dB</t>
  </si>
  <si>
    <t>Date on schools questionnaire day</t>
  </si>
  <si>
    <t>Date on schools questionnaire month</t>
  </si>
  <si>
    <t>Date on schools questionnaire year</t>
  </si>
  <si>
    <t>School</t>
  </si>
  <si>
    <t>n2098</t>
  </si>
  <si>
    <t>n2100</t>
  </si>
  <si>
    <t>n2101</t>
  </si>
  <si>
    <t>3S Date on Schools Questionnaire-day</t>
  </si>
  <si>
    <t>3S Date on Schools Questionnaire-month</t>
  </si>
  <si>
    <t>3S Date on Schools Questionnaire-year</t>
  </si>
  <si>
    <t>Year of school going comprehensive</t>
  </si>
  <si>
    <t>n14</t>
  </si>
  <si>
    <t>3S Year of school going comprehensive</t>
  </si>
  <si>
    <t>n1701</t>
  </si>
  <si>
    <t>n1702</t>
  </si>
  <si>
    <t>n1703</t>
  </si>
  <si>
    <t>n1704</t>
  </si>
  <si>
    <t>n1705</t>
  </si>
  <si>
    <t>n1706</t>
  </si>
  <si>
    <t>n1707</t>
  </si>
  <si>
    <t>n1708</t>
  </si>
  <si>
    <t>n1709</t>
  </si>
  <si>
    <t>n1710</t>
  </si>
  <si>
    <t>n1711</t>
  </si>
  <si>
    <t>n1712</t>
  </si>
  <si>
    <t>n1713</t>
  </si>
  <si>
    <t>n1714</t>
  </si>
  <si>
    <t>n1715</t>
  </si>
  <si>
    <t>n1716</t>
  </si>
  <si>
    <t>n1717</t>
  </si>
  <si>
    <t>n1718</t>
  </si>
  <si>
    <t>n1719</t>
  </si>
  <si>
    <t>n1720</t>
  </si>
  <si>
    <t>3S No. of O level passes</t>
  </si>
  <si>
    <t>3S No. of CSE grade 1 passes</t>
  </si>
  <si>
    <t>3S No. of CSE grades 2-5 passes</t>
  </si>
  <si>
    <t>3S No. of O levels to be taken</t>
  </si>
  <si>
    <t>3S No. of subjects at A level-no O level</t>
  </si>
  <si>
    <t>3S No. of CSEs to be taken</t>
  </si>
  <si>
    <t>3S No. of external exams to be taken</t>
  </si>
  <si>
    <t>3S N of subjects where no exam intended</t>
  </si>
  <si>
    <t>3S No. of subs.studied for O level &amp; CSE</t>
  </si>
  <si>
    <t>3S Total number of subjects studied</t>
  </si>
  <si>
    <t>3S N of subjects studied-Languages</t>
  </si>
  <si>
    <t>3S N of subjects studied-English</t>
  </si>
  <si>
    <t>3S N of subjects studied-Other arts</t>
  </si>
  <si>
    <t>3S N of subjects studied-Social sciences</t>
  </si>
  <si>
    <t>3S N of subjects studied-Domestic</t>
  </si>
  <si>
    <t>3S N of subjects studied-Commercial</t>
  </si>
  <si>
    <t>3S N of subjects studied-Mathematics</t>
  </si>
  <si>
    <t>3S N of subjects studied-Sciences</t>
  </si>
  <si>
    <t>3S N of subjects studied-Technical</t>
  </si>
  <si>
    <t>3S N of subjects studied-Other</t>
  </si>
  <si>
    <t>All responses are coded as incorrect entry</t>
  </si>
  <si>
    <t>n1722</t>
  </si>
  <si>
    <t>3S School attendances as % of maximum</t>
  </si>
  <si>
    <t>n2339</t>
  </si>
  <si>
    <t>Individual/Child</t>
  </si>
  <si>
    <t>Day of individual questionnaire</t>
  </si>
  <si>
    <t>Month of indiviudal questionnaire</t>
  </si>
  <si>
    <t>Year of individual questionnaire</t>
  </si>
  <si>
    <t>What is your country of birth?</t>
  </si>
  <si>
    <t>n2707</t>
  </si>
  <si>
    <t>n2709</t>
  </si>
  <si>
    <t>n2711</t>
  </si>
  <si>
    <t>n2712</t>
  </si>
  <si>
    <t>3I Date on Individual Questionnaire-day</t>
  </si>
  <si>
    <t>3I Date on Individual Qustionnaire-month</t>
  </si>
  <si>
    <t>3I Date on Individual Questionnaire-year</t>
  </si>
  <si>
    <t>3I Country of birth</t>
  </si>
  <si>
    <t>If you were born outside England, Wales, or Scotland in which year did you first come to live in this country?</t>
  </si>
  <si>
    <t>n2713</t>
  </si>
  <si>
    <t>3I Year of arrival in British Isles</t>
  </si>
  <si>
    <t>With which hand do you write best with?</t>
  </si>
  <si>
    <t>n2715</t>
  </si>
  <si>
    <t>3I Hand writes best with-study child</t>
  </si>
  <si>
    <t>Do you feel that school is a waste of time?</t>
  </si>
  <si>
    <t>Do you feel you are quiet in the classroom and get on with your work?</t>
  </si>
  <si>
    <t>Do you think homework is a bore?</t>
  </si>
  <si>
    <t>Do you find it difficult to keep your mind on work?</t>
  </si>
  <si>
    <t>Do you take work seriously?</t>
  </si>
  <si>
    <t>Do you like school?</t>
  </si>
  <si>
    <t>Do you think there is a point in planning for the future?</t>
  </si>
  <si>
    <t>Are you always willing to help the teacher?</t>
  </si>
  <si>
    <t>n2716</t>
  </si>
  <si>
    <t>n2717</t>
  </si>
  <si>
    <t>n2718</t>
  </si>
  <si>
    <t>n2719</t>
  </si>
  <si>
    <t>n2720</t>
  </si>
  <si>
    <t>n2721</t>
  </si>
  <si>
    <t>n2722</t>
  </si>
  <si>
    <t>n2723</t>
  </si>
  <si>
    <t>3I School waste of time-study child</t>
  </si>
  <si>
    <t>3I I get on with classwork-study chld</t>
  </si>
  <si>
    <t>3I Homework is a bore-study child</t>
  </si>
  <si>
    <t>3I Diff. to keep mind on work-stdy chld</t>
  </si>
  <si>
    <t>3I I never take work seriously-stdy chld</t>
  </si>
  <si>
    <t>3I I do not like school-study child</t>
  </si>
  <si>
    <t>3I No point planning for future-stdychld</t>
  </si>
  <si>
    <t>3I Always ready to help teacher-stdychld</t>
  </si>
  <si>
    <t>Which school punishments do you think should never be used in school? 1</t>
  </si>
  <si>
    <t>Which school punishments do you think should never be used in school? 2</t>
  </si>
  <si>
    <t>Which school punishments do you think should never be used in school? 3</t>
  </si>
  <si>
    <t>Which school punishments do you think should never be used in school? 4</t>
  </si>
  <si>
    <t>Which school punishments do you think should never be used in school? 5</t>
  </si>
  <si>
    <t>n2724</t>
  </si>
  <si>
    <t>n2725</t>
  </si>
  <si>
    <t>n2726</t>
  </si>
  <si>
    <t>n2727</t>
  </si>
  <si>
    <t>n2728</t>
  </si>
  <si>
    <t>3I Disliked school punishments M:C1-5</t>
  </si>
  <si>
    <t>3I Disliked school punishments M:C2-5</t>
  </si>
  <si>
    <t>3I Disliked school punishments M:C3-5</t>
  </si>
  <si>
    <t>3I Disliked school punishments M:C4-5</t>
  </si>
  <si>
    <t>3I Disliked school punishments M:C5-5</t>
  </si>
  <si>
    <t>At what age do you think you are most likely to leave school?</t>
  </si>
  <si>
    <t>3I Age likely to leave school-stdy chld</t>
  </si>
  <si>
    <t>n2729</t>
  </si>
  <si>
    <t>Are any of the following important reasons for leaving school at this age? 1</t>
  </si>
  <si>
    <t>Are any of the following important reasons for leaving school at this age? 2</t>
  </si>
  <si>
    <t>Are any of the following important reasons for leaving school at this age? 3</t>
  </si>
  <si>
    <t>Are any of the following important reasons for leaving school at this age? 4</t>
  </si>
  <si>
    <t>Are any of the following important reasons for leaving school at this age? 5</t>
  </si>
  <si>
    <t>Are any of the following important reasons for leaving school at this age? 6</t>
  </si>
  <si>
    <t>Are any of the following important reasons for leaving school at this age? 7</t>
  </si>
  <si>
    <t>Are any of the following important reasons for leaving school at this age? 8</t>
  </si>
  <si>
    <t>Are any of the following important reasons for leaving school at this age? 9</t>
  </si>
  <si>
    <t>Are any of the following important reasons for leaving school at this age? 10</t>
  </si>
  <si>
    <t>Are any of the following important reasons for leaving school at this age? 11</t>
  </si>
  <si>
    <t>n2730</t>
  </si>
  <si>
    <t>n2731</t>
  </si>
  <si>
    <t>n2732</t>
  </si>
  <si>
    <t>n2733</t>
  </si>
  <si>
    <t>n2734</t>
  </si>
  <si>
    <t>n2735</t>
  </si>
  <si>
    <t>n2736</t>
  </si>
  <si>
    <t>n2737</t>
  </si>
  <si>
    <t>n2738</t>
  </si>
  <si>
    <t>n2739</t>
  </si>
  <si>
    <t>n2740</t>
  </si>
  <si>
    <t>n2741</t>
  </si>
  <si>
    <t>3I Reason,age for leaving school-MC 1:11</t>
  </si>
  <si>
    <t>3I Reason,age for leaving school-MC 2:11</t>
  </si>
  <si>
    <t>3I Reason,age for leaving school-MC 3:11</t>
  </si>
  <si>
    <t>3I Reason,age for leaving school-MC 4:11</t>
  </si>
  <si>
    <t>3I Reason,age for leaving school-MC 5:11</t>
  </si>
  <si>
    <t>3I Reason,age for leaving school-MC 6:11</t>
  </si>
  <si>
    <t>3I Reason,age for leaving school-MC 7:11</t>
  </si>
  <si>
    <t>3I Reason,age for leaving school-MC 8:11</t>
  </si>
  <si>
    <t>3I Reason,age for leaving school-MC 9:11</t>
  </si>
  <si>
    <t>3I Reason,age for leaving school-MC10:11</t>
  </si>
  <si>
    <t>3I Reason,age for leaving school-MC11:11</t>
  </si>
  <si>
    <t>Do you wish you could leave school when you were 15?</t>
  </si>
  <si>
    <t>3I Wish could leave sch at 15-stdy chld</t>
  </si>
  <si>
    <t>Do you think that people of your age who do not want to go to school should be allowed to stay away?</t>
  </si>
  <si>
    <t>n2742</t>
  </si>
  <si>
    <t>3I Should children stay away from school</t>
  </si>
  <si>
    <t>Have you stayed away from school at all this year when should have been there?</t>
  </si>
  <si>
    <t>n2743</t>
  </si>
  <si>
    <t>3I Truancy this year-study child</t>
  </si>
  <si>
    <t>What were the reasons for you missing school? 1</t>
  </si>
  <si>
    <t>What were the reasons for you missing school? 2</t>
  </si>
  <si>
    <t>What were the reasons for you missing school? 3</t>
  </si>
  <si>
    <t>What were the reasons for you missing school? 4</t>
  </si>
  <si>
    <t>n2744</t>
  </si>
  <si>
    <t>n2745</t>
  </si>
  <si>
    <t>n2746</t>
  </si>
  <si>
    <t>n2747</t>
  </si>
  <si>
    <t>3I Reasons truancy-MC 1:4</t>
  </si>
  <si>
    <t>3I Reasons truancy-MC 2:4</t>
  </si>
  <si>
    <t>3I Reasons truancy-MC 3:4</t>
  </si>
  <si>
    <t>3I Reasons truancy-MC 4:4</t>
  </si>
  <si>
    <t>How good are you at mathematics?</t>
  </si>
  <si>
    <t>How good are you at English?</t>
  </si>
  <si>
    <t>How good are you at Science?</t>
  </si>
  <si>
    <t>How good are you at Art?</t>
  </si>
  <si>
    <t>How good are you at Music?</t>
  </si>
  <si>
    <t>How good are you at Practical Subjects?</t>
  </si>
  <si>
    <t>How good are you at Sports and Games?</t>
  </si>
  <si>
    <t>n2749</t>
  </si>
  <si>
    <t>n2748</t>
  </si>
  <si>
    <t>n2750</t>
  </si>
  <si>
    <t>n2751</t>
  </si>
  <si>
    <t>n2752</t>
  </si>
  <si>
    <t>n2753</t>
  </si>
  <si>
    <t>n2754</t>
  </si>
  <si>
    <t>3I Aptitude for mathematics-study child</t>
  </si>
  <si>
    <t>3I Aptitude for English -study child</t>
  </si>
  <si>
    <t>3I Aptitude for Science -study child</t>
  </si>
  <si>
    <t>3I Aptitude for Art -study child</t>
  </si>
  <si>
    <t>3I Aptitude for music -study child</t>
  </si>
  <si>
    <t>3I Aptitude practical subjects-stdy chld</t>
  </si>
  <si>
    <t>3I Aptitude for sports &amp; games-stdy chld</t>
  </si>
  <si>
    <t>Do you hope to go on to take GCE A level (or Highers in Scotland?)</t>
  </si>
  <si>
    <t>if you do hope to take A-levels or Highers, would you prefer to study at school or go somewhere else such as a college?</t>
  </si>
  <si>
    <t>n2755</t>
  </si>
  <si>
    <t>n2756</t>
  </si>
  <si>
    <t>3I Aspirations GCE A,SCE H-study child</t>
  </si>
  <si>
    <t>3I Where stdy chld wants to take A,H lev</t>
  </si>
  <si>
    <t>What is the number of A-levels or highers you wish to take within foreign languages?</t>
  </si>
  <si>
    <t>What is the number of A-levels or highers you wish to take within arts subjects?</t>
  </si>
  <si>
    <t>What is the number of A-levels or highers you wish to take within sciences and mathematics subjects?</t>
  </si>
  <si>
    <t>What is the number of A-levels or highers you wish to take within social sciences subjects?</t>
  </si>
  <si>
    <t>What is the number of A-levels or highers you wish to take within practical subjects?</t>
  </si>
  <si>
    <t>What is the number of A-levels or highers you wish to take within other subjects?</t>
  </si>
  <si>
    <t>n2757</t>
  </si>
  <si>
    <t>n2758</t>
  </si>
  <si>
    <t>n2759</t>
  </si>
  <si>
    <t>n2760</t>
  </si>
  <si>
    <t>n2761</t>
  </si>
  <si>
    <t>n2762</t>
  </si>
  <si>
    <t>3I N intended A-levels:Foreign languages</t>
  </si>
  <si>
    <t>3I N intended A-levels:Arts</t>
  </si>
  <si>
    <t>3I N intended A-levels:Science &amp; Maths</t>
  </si>
  <si>
    <t>3I N intended A-levels:Social science</t>
  </si>
  <si>
    <t>3I N intended A-lvls:Practical subjects</t>
  </si>
  <si>
    <t>3I N intended A-levels:Other subjects</t>
  </si>
  <si>
    <t>Are there any subjects you wish you could take at A-level or Highers but which you cannot take at your school? 1</t>
  </si>
  <si>
    <t>Are there any subjects you wish you could take at A-level or Highers but which you cannot take at your school? 2</t>
  </si>
  <si>
    <t>Are there any subjects you wish you could take at A-level or Highers but which you cannot take at your school? 3</t>
  </si>
  <si>
    <t>n2763</t>
  </si>
  <si>
    <t>n2764</t>
  </si>
  <si>
    <t>n2765</t>
  </si>
  <si>
    <t>3I 1st choice-subject untaught at school</t>
  </si>
  <si>
    <t>3I 2nd choice-subject untaught at school</t>
  </si>
  <si>
    <t>3I 3rd choice-subject untaught at school</t>
  </si>
  <si>
    <t>After you leave school what are your aspirations?</t>
  </si>
  <si>
    <t>n2766</t>
  </si>
  <si>
    <t>3I Aspirations on leaving sch-stdy chld</t>
  </si>
  <si>
    <t>If you want to continue with full time study please ring the number against the place where you would most like to do it</t>
  </si>
  <si>
    <t>n2767</t>
  </si>
  <si>
    <t>3I Where wants to continue f-time study</t>
  </si>
  <si>
    <t>How anxious do you think your parents are that you should do well at school?</t>
  </si>
  <si>
    <t>n2768</t>
  </si>
  <si>
    <t>3I Parents anxiety school achievement</t>
  </si>
  <si>
    <t>What would you like to be your first full time job?</t>
  </si>
  <si>
    <t>n2771</t>
  </si>
  <si>
    <t>3I Aspirations 1st job-job description</t>
  </si>
  <si>
    <t>What would you like to be your first full time job in terms of job area?</t>
  </si>
  <si>
    <t>n2770</t>
  </si>
  <si>
    <t>3I Hopes 1st job-area job description</t>
  </si>
  <si>
    <t>What would you like to be your first full time job? (certainty of answer)</t>
  </si>
  <si>
    <t>n2769</t>
  </si>
  <si>
    <t>3I Hopes 1st job-certainty of answer</t>
  </si>
  <si>
    <t>What do you think is in fact likely to be your first full time job? (area)</t>
  </si>
  <si>
    <t>What do you think is in fact likely to be your first full time job? (certainty)</t>
  </si>
  <si>
    <t>n2773</t>
  </si>
  <si>
    <t>n2772</t>
  </si>
  <si>
    <t xml:space="preserve">What do you think is in fact likely to be your first full time job? </t>
  </si>
  <si>
    <t>n2774</t>
  </si>
  <si>
    <t>3I Expects 1st job-area job description</t>
  </si>
  <si>
    <t>3I Expects 1st job-certainty of answer</t>
  </si>
  <si>
    <t>3I Expects 1st job-job description</t>
  </si>
  <si>
    <t>Where have you heard of tis job you feel you will likely be your first full time job? 1</t>
  </si>
  <si>
    <t>Where have you heard of tis job you feel you will likely be your first full time job? 2</t>
  </si>
  <si>
    <t>Where have you heard of tis job you feel you will likely be your first full time job? 3</t>
  </si>
  <si>
    <t>Where have you heard of tis job you feel you will likely be your first full time job? 4</t>
  </si>
  <si>
    <t>Where have you heard of tis job you feel you will likely be your first full time job? 5</t>
  </si>
  <si>
    <t>Where have you heard of tis job you feel you will likely be your first full time job? 6</t>
  </si>
  <si>
    <t>Where have you heard of tis job you feel you will likely be your first full time job? 7</t>
  </si>
  <si>
    <t>Where have you heard of tis job you feel you will likely be your first full time job? 8</t>
  </si>
  <si>
    <t>n2775</t>
  </si>
  <si>
    <t>n2776</t>
  </si>
  <si>
    <t>n2777</t>
  </si>
  <si>
    <t>n2778</t>
  </si>
  <si>
    <t>n2779</t>
  </si>
  <si>
    <t>n2780</t>
  </si>
  <si>
    <t>n2781</t>
  </si>
  <si>
    <t>n2782</t>
  </si>
  <si>
    <t>3I From where chld heard of job-MC 1:8</t>
  </si>
  <si>
    <t>3I From where chld heard of job-MC 2:8</t>
  </si>
  <si>
    <t>3I From where chld heard of job-MC 3:8</t>
  </si>
  <si>
    <t>3I From where chld heard of job-MC 4:8</t>
  </si>
  <si>
    <t>3I From where chld heard of job-MC 5:8</t>
  </si>
  <si>
    <t>3I From where chld heard of job-MC 6:8</t>
  </si>
  <si>
    <t>3I From where chld heard of job-MC 7:8</t>
  </si>
  <si>
    <t>3I From where chld heard of job-MC 8:8</t>
  </si>
  <si>
    <t>In choosing a job what things about it do you think are important? 1</t>
  </si>
  <si>
    <t>In choosing a job what things about it do you think are important? 2</t>
  </si>
  <si>
    <t>In choosing a job what things about it do you think are important? 3</t>
  </si>
  <si>
    <t>In choosing a job what things about it do you think are important? 4</t>
  </si>
  <si>
    <t>In choosing a job what things about it do you think are important? 5</t>
  </si>
  <si>
    <t>In choosing a job what things about it do you think are important? 6</t>
  </si>
  <si>
    <t>In choosing a job what things about it do you think are important? 7</t>
  </si>
  <si>
    <t>In choosing a job what things about it do you think are important? 8</t>
  </si>
  <si>
    <t>In choosing a job what things about it do you think are important? 9</t>
  </si>
  <si>
    <t>In choosing a job what things about it do you think are important? 10</t>
  </si>
  <si>
    <t>In choosing a job what things about it do you think are important? 11</t>
  </si>
  <si>
    <t>In choosing a job what things about it do you think are important? 12</t>
  </si>
  <si>
    <t>n2783</t>
  </si>
  <si>
    <t>n2784</t>
  </si>
  <si>
    <t>n2785</t>
  </si>
  <si>
    <t>n2786</t>
  </si>
  <si>
    <t>n2787</t>
  </si>
  <si>
    <t>n2788</t>
  </si>
  <si>
    <t>n2789</t>
  </si>
  <si>
    <t>n2790</t>
  </si>
  <si>
    <t>n2791</t>
  </si>
  <si>
    <t>n2792</t>
  </si>
  <si>
    <t>n2793</t>
  </si>
  <si>
    <t>n2794</t>
  </si>
  <si>
    <t>3I Job choice-important factors M:C 1-12</t>
  </si>
  <si>
    <t>3I Job choice-important factors M:C 2-12</t>
  </si>
  <si>
    <t>3I Job choice-important factors M:C 3-12</t>
  </si>
  <si>
    <t>3I Job choice-important factors M:C 4-12</t>
  </si>
  <si>
    <t>3I Job choice-important factors M:C 5-12</t>
  </si>
  <si>
    <t>3I Job choice-important factors M:C 6-12</t>
  </si>
  <si>
    <t>3I Job choice-important factors M:C 7-12</t>
  </si>
  <si>
    <t>3I Job choice-important factors M:C 8-12</t>
  </si>
  <si>
    <t>3I Job choice-important factors M:C 9-12</t>
  </si>
  <si>
    <t>3I Job choice-important factors M:C10-12</t>
  </si>
  <si>
    <t>3I Job choice-important factors M:C11-12</t>
  </si>
  <si>
    <t>3I Job choice-important factors M:C12-12</t>
  </si>
  <si>
    <t>What is the most important to you about a job?</t>
  </si>
  <si>
    <t>What is the second most important to you about a job?</t>
  </si>
  <si>
    <t>What is the third most important thing about a job?</t>
  </si>
  <si>
    <t>n2795</t>
  </si>
  <si>
    <t>n2796</t>
  </si>
  <si>
    <t>n2797</t>
  </si>
  <si>
    <t>3I 1st most important thing about a job</t>
  </si>
  <si>
    <t>3I 2nd most important thing about a job</t>
  </si>
  <si>
    <t>3I 3rd most important thing about a job</t>
  </si>
  <si>
    <t>If to get the job you wanted you had to move to a different part of the country would you be prepared to do so?</t>
  </si>
  <si>
    <t>Do you have a spare-time job or jobs during term time?</t>
  </si>
  <si>
    <t>How many hours most weeks does your spare-time job or jobs take up?</t>
  </si>
  <si>
    <t>how much money do you earn on average each week throguh part-time work during term-time?</t>
  </si>
  <si>
    <t>n2798</t>
  </si>
  <si>
    <t>n2799</t>
  </si>
  <si>
    <t>n2800</t>
  </si>
  <si>
    <t>n2801</t>
  </si>
  <si>
    <t>3I Av wkly earnings from PT work in term</t>
  </si>
  <si>
    <t>3I Hours spare time job takes</t>
  </si>
  <si>
    <t>3I Spare-time work in term time</t>
  </si>
  <si>
    <t>3I Would study chld move to job of choic</t>
  </si>
  <si>
    <t>How much money do your parents give you on average each week to save or spend?</t>
  </si>
  <si>
    <t>n2802</t>
  </si>
  <si>
    <t>3I Av weekly pocket money from parents</t>
  </si>
  <si>
    <t>What is your pocket money meant to cover? 1</t>
  </si>
  <si>
    <t>What is your pocket money meant to cover? 2</t>
  </si>
  <si>
    <t>What is your pocket money meant to cover? 3</t>
  </si>
  <si>
    <t>n2803</t>
  </si>
  <si>
    <t>n2804</t>
  </si>
  <si>
    <t>n2805</t>
  </si>
  <si>
    <t>3I Pocket money meant to cover  M:C 1-3</t>
  </si>
  <si>
    <t>3I Pocket money meant to cover  M:C 2-3</t>
  </si>
  <si>
    <t>3I Pocket money meant to cover  M:C 3-3</t>
  </si>
  <si>
    <t>From the following list choose the two things on which most of your money goes? 1</t>
  </si>
  <si>
    <t>From the following list choose the two things on which most of your money goes? 2</t>
  </si>
  <si>
    <t>From the following list choose the two things on which most of your money goes? 3</t>
  </si>
  <si>
    <t>n2806</t>
  </si>
  <si>
    <t>n2807</t>
  </si>
  <si>
    <t>n2808</t>
  </si>
  <si>
    <t>3I Things on which money is spent M:C1-3</t>
  </si>
  <si>
    <t>3I Things on which money is spent M:C2-3</t>
  </si>
  <si>
    <t>3I Things on which money is spent M:C3-3</t>
  </si>
  <si>
    <t>What do you think would be the best age to get married?</t>
  </si>
  <si>
    <t>At what age would you idaelly like to start a family?</t>
  </si>
  <si>
    <t>n2809</t>
  </si>
  <si>
    <t>n2810</t>
  </si>
  <si>
    <t>3I At what age is it best to get married</t>
  </si>
  <si>
    <t>3I Age best to start a family</t>
  </si>
  <si>
    <t>What size family would you like to have?</t>
  </si>
  <si>
    <t>n2811</t>
  </si>
  <si>
    <t>3I Size family stdy chld would like</t>
  </si>
  <si>
    <t>Have you learnt in lessons at school about any of the following sex ed topic? 1</t>
  </si>
  <si>
    <t>Have you learnt in lessons at school about any of the following sex ed topic? 2</t>
  </si>
  <si>
    <t>Have you learnt in lessons at school about any of the following sex ed topic? 3</t>
  </si>
  <si>
    <t>Have you learnt in lessons at school about any of the following sex ed topic? 4</t>
  </si>
  <si>
    <t>Have you learnt in lessons at school about any of the following sex ed topic? 5</t>
  </si>
  <si>
    <t>Have you learnt in lessons at school about any of the following sex ed topic? 6</t>
  </si>
  <si>
    <t>n2825</t>
  </si>
  <si>
    <t>n2826</t>
  </si>
  <si>
    <t>n2827</t>
  </si>
  <si>
    <t>n2828</t>
  </si>
  <si>
    <t>n2829</t>
  </si>
  <si>
    <t>n2830</t>
  </si>
  <si>
    <t>3I Any sex education etc. lessons-MC 1:6</t>
  </si>
  <si>
    <t>3I Any sex education etc. lessons-MC 2:6</t>
  </si>
  <si>
    <t>3I Any sex education etc. lessons-MC 3:6</t>
  </si>
  <si>
    <t>3I Any sex education etc. lessons-MC 4:6</t>
  </si>
  <si>
    <t>3I Any sex education etc. lessons-MC 5:6</t>
  </si>
  <si>
    <t>3I Any sex education etc. lessons-MC 6:6</t>
  </si>
  <si>
    <t>Did your sex ed lessons include… 1</t>
  </si>
  <si>
    <t>Did your sex ed lessons include… 2</t>
  </si>
  <si>
    <t>Did your sex ed lessons include… 3</t>
  </si>
  <si>
    <t>n2831</t>
  </si>
  <si>
    <t>n2832</t>
  </si>
  <si>
    <t>n2833</t>
  </si>
  <si>
    <t>3I TV,etc in sex,etc lessons M:C 1-3</t>
  </si>
  <si>
    <t>3I TV,etc in sex,etc lessons M:C 2-3</t>
  </si>
  <si>
    <t>3I TV,etc in sex,etc lessons M:C 3-3</t>
  </si>
  <si>
    <t>Where do you think you got the most useful information regarding how babies are concieved? 1</t>
  </si>
  <si>
    <t>Where do you think you got the most useful information regarding how babies are concieved? 2</t>
  </si>
  <si>
    <t>Where do you think you got the most useful information regarding how babies are concieved? 3</t>
  </si>
  <si>
    <t>Where do you think you got the most useful information regarding how babies are concieved? 4</t>
  </si>
  <si>
    <t>Where do you think you got the most useful information regarding how babies are born? 1</t>
  </si>
  <si>
    <t>Where do you think you got the most useful information regarding how babies are born? 2</t>
  </si>
  <si>
    <t>Where do you think you got the most useful information regarding how babies are born? 3</t>
  </si>
  <si>
    <t>Where do you think you got the most useful information regarding how babies are born? 4</t>
  </si>
  <si>
    <t>Where do you think you got the most useful information regarding VD? 1</t>
  </si>
  <si>
    <t>Where do you think you got the most useful information regarding VD? 2</t>
  </si>
  <si>
    <t>Where do you think you got the most useful information regarding VD? 3</t>
  </si>
  <si>
    <t>Where do you think you got the most useful information regarding VD? 4</t>
  </si>
  <si>
    <t>Where do you think you got the most useful information regarding the care of babies? 1</t>
  </si>
  <si>
    <t>Where do you think you got the most useful information regarding the care of babies? 2</t>
  </si>
  <si>
    <t>Where do you think you got the most useful information regarding the care of babies? 3</t>
  </si>
  <si>
    <t>Where do you think you got the most useful information regarding the care of babies? 4</t>
  </si>
  <si>
    <t>Where do you think you got the most useful information regarding how children develop and grow? 1</t>
  </si>
  <si>
    <t>Where do you think you got the most useful information regarding how children develop and grow? 2</t>
  </si>
  <si>
    <t>Where do you think you got the most useful information regarding how children develop and grow? 3</t>
  </si>
  <si>
    <t>Where do you think you got the most useful information regarding how children develop and grow? 4</t>
  </si>
  <si>
    <t>Where do you think you got the most useful information regarding the practical problems of family life? 1</t>
  </si>
  <si>
    <t>Where do you think you got the most useful information regarding the practical problems of family life? 2</t>
  </si>
  <si>
    <t>Where do you think you got the most useful information regarding the practical problems of family life? 3</t>
  </si>
  <si>
    <t>Where do you think you got the most useful information regarding the practical problems of family life? 4</t>
  </si>
  <si>
    <t>n2834</t>
  </si>
  <si>
    <t>n2835</t>
  </si>
  <si>
    <t>n2836</t>
  </si>
  <si>
    <t>n2837</t>
  </si>
  <si>
    <t>3I Conception- most useful info-MC 1:4</t>
  </si>
  <si>
    <t>3I Conception-most useful info-MC 2:4</t>
  </si>
  <si>
    <t>3I Conception-most useful info-MC 3:4</t>
  </si>
  <si>
    <t>3I Conception-most useful info-MC 4:4</t>
  </si>
  <si>
    <t>n2838</t>
  </si>
  <si>
    <t>n2839</t>
  </si>
  <si>
    <t>n2840</t>
  </si>
  <si>
    <t>n2841</t>
  </si>
  <si>
    <t>3I How babies born- best info MC 1:4</t>
  </si>
  <si>
    <t>3I How babies born-best info-MC 2:4</t>
  </si>
  <si>
    <t>3I How babies born-best info-MC 3:4</t>
  </si>
  <si>
    <t>3I How babies born-best info-MC 4:4</t>
  </si>
  <si>
    <t>n2843</t>
  </si>
  <si>
    <t>3I How people get VD- best info-MC 2:4</t>
  </si>
  <si>
    <t>3I How people get VD- best info-MC 3:4</t>
  </si>
  <si>
    <t>3I How people get VD- best info-MC 4:4</t>
  </si>
  <si>
    <t>n2844</t>
  </si>
  <si>
    <t>n2845</t>
  </si>
  <si>
    <t>3I How people get VD-best info-MC 1:4</t>
  </si>
  <si>
    <t>n2842</t>
  </si>
  <si>
    <t>n2846</t>
  </si>
  <si>
    <t>n2847</t>
  </si>
  <si>
    <t>n2848</t>
  </si>
  <si>
    <t>n2849</t>
  </si>
  <si>
    <t>3I The care of babies-best info-MC1:4</t>
  </si>
  <si>
    <t>3I The care of babies-best info-MC2:4</t>
  </si>
  <si>
    <t>3I The care of babies-best info-MC3:4</t>
  </si>
  <si>
    <t>3I The care of babies-best info-MC4:4</t>
  </si>
  <si>
    <t>n2851</t>
  </si>
  <si>
    <t>n2850</t>
  </si>
  <si>
    <t>3I Child development-best info-MC 1:4</t>
  </si>
  <si>
    <t>3I Child development-best info-MC 2:4</t>
  </si>
  <si>
    <t>3I Child development-best info-MC 3:4</t>
  </si>
  <si>
    <t>n2852</t>
  </si>
  <si>
    <t>n2853</t>
  </si>
  <si>
    <t>3I Child development-best info-MC 4:4</t>
  </si>
  <si>
    <t>n2854</t>
  </si>
  <si>
    <t>3I Practical fam life-best info-MC 1:4</t>
  </si>
  <si>
    <t>n2855</t>
  </si>
  <si>
    <t>3I Practical fam life-best info-MC 2:4</t>
  </si>
  <si>
    <t>n2856</t>
  </si>
  <si>
    <t>3I Practical fam life-best info-MC 3:4</t>
  </si>
  <si>
    <t>n2857</t>
  </si>
  <si>
    <t>3I Practical fam life-best info-MC 4:4</t>
  </si>
  <si>
    <t>Do you think you need to know more about how babies are conceived?</t>
  </si>
  <si>
    <t>Do you think you need to know more about how babies are born?</t>
  </si>
  <si>
    <t>Do you think you need to know more about how people get VD?</t>
  </si>
  <si>
    <t>Do you think you need to know more about the care of babies?</t>
  </si>
  <si>
    <t>Do you think you need to know more about how children grow and develop?</t>
  </si>
  <si>
    <t>Do you think you need to know more about the rpactical problems of family life?</t>
  </si>
  <si>
    <t>n2858</t>
  </si>
  <si>
    <t>n2859</t>
  </si>
  <si>
    <t>n2860</t>
  </si>
  <si>
    <t>n2861</t>
  </si>
  <si>
    <t>n2862</t>
  </si>
  <si>
    <t>n2863</t>
  </si>
  <si>
    <t>3I Conception-is more information needed</t>
  </si>
  <si>
    <t>3I Birth-is more informtion required</t>
  </si>
  <si>
    <t>3I VD-is more informtion required</t>
  </si>
  <si>
    <t>3I Baby care-is more information needed</t>
  </si>
  <si>
    <t>3I Child development-more info needed</t>
  </si>
  <si>
    <t>3I Practical fam life- more info needed</t>
  </si>
  <si>
    <t xml:space="preserve">How often do you read books? </t>
  </si>
  <si>
    <t>How often do you play outdoor games and sport?</t>
  </si>
  <si>
    <t>How often do you swin?</t>
  </si>
  <si>
    <t>How often do you go dancing to discos?</t>
  </si>
  <si>
    <t>How often do you voluntarily work to help others?</t>
  </si>
  <si>
    <t>n2864</t>
  </si>
  <si>
    <t>3I How often reads- spare time</t>
  </si>
  <si>
    <t>n2865</t>
  </si>
  <si>
    <t>n2866</t>
  </si>
  <si>
    <t>n2867</t>
  </si>
  <si>
    <t>n2868</t>
  </si>
  <si>
    <t>n2869</t>
  </si>
  <si>
    <t>n2870</t>
  </si>
  <si>
    <t>n2871</t>
  </si>
  <si>
    <t>n2872</t>
  </si>
  <si>
    <t>n2873</t>
  </si>
  <si>
    <t>n2874</t>
  </si>
  <si>
    <t>n2875</t>
  </si>
  <si>
    <t>n2876</t>
  </si>
  <si>
    <t>n2877</t>
  </si>
  <si>
    <t>n2878</t>
  </si>
  <si>
    <t>n2879</t>
  </si>
  <si>
    <t>3I How often swims</t>
  </si>
  <si>
    <t>3I How often plays indoor games &amp; sport</t>
  </si>
  <si>
    <t>3I How often watches television</t>
  </si>
  <si>
    <t>3I How often goes to friends parties</t>
  </si>
  <si>
    <t>3I How often goes dancing,to discos etc</t>
  </si>
  <si>
    <t>3I How often does voluntary work</t>
  </si>
  <si>
    <t>3I How often plays outdoor games &amp; sport</t>
  </si>
  <si>
    <t>How often do you play indoor games and sport?</t>
  </si>
  <si>
    <t>How often do you watch television?</t>
  </si>
  <si>
    <t>How often do you go to friends parties?</t>
  </si>
  <si>
    <t>Have you ever taken part in any of the following activities? 1</t>
  </si>
  <si>
    <t>Have you ever taken part in any of the following activities? 2</t>
  </si>
  <si>
    <t>Have you ever taken part in any of the following activities? 3</t>
  </si>
  <si>
    <t>Have you ever taken part in any of the following activities? 4</t>
  </si>
  <si>
    <t>Have you ever taken part in any of the following activities? 5</t>
  </si>
  <si>
    <t>3I Activities with younger chldrn-MC 1:5</t>
  </si>
  <si>
    <t>3I Activities with younger chldrn-MC 2:5</t>
  </si>
  <si>
    <t>3I Activities with younger chldrn-MC 3:5</t>
  </si>
  <si>
    <t>3I Activities with younger chldrn-MC 4:5</t>
  </si>
  <si>
    <t>3I Activities with younger chldrn-MC 5:5</t>
  </si>
  <si>
    <t>How satisfied are you with your neighbourhoods places for young people to meet?</t>
  </si>
  <si>
    <t>How satisfied are you with your neighbourhoods playing fields?</t>
  </si>
  <si>
    <t>3I Satisfaction - places to meet in area</t>
  </si>
  <si>
    <t>3I Satisfied-sporting facilities in area</t>
  </si>
  <si>
    <t>Is there a room in your home where you can usually go to be on your own to do your homework or revise for an exam?</t>
  </si>
  <si>
    <t>3I A room to do homework,etc on your own</t>
  </si>
  <si>
    <t>Do you get on well with your mother?</t>
  </si>
  <si>
    <t>Do you get on well with your father?</t>
  </si>
  <si>
    <t>Do you often quarrel with sibling?</t>
  </si>
  <si>
    <t>Do your parents have strong views on your appearance?</t>
  </si>
  <si>
    <t>Do your parents want to know where you go in the evenings?</t>
  </si>
  <si>
    <t>Do your parents disapprove of some of your male friends?</t>
  </si>
  <si>
    <t>Do your parents disapprove of some of your female friends?</t>
  </si>
  <si>
    <t>3I Stdy chld gets on well with mother</t>
  </si>
  <si>
    <t>3I Stdy chld gets on well with father</t>
  </si>
  <si>
    <t>3I Stdy chld often quarrels with sibling</t>
  </si>
  <si>
    <t>3I Parents-strong views chlds appearance</t>
  </si>
  <si>
    <t>3I Parents-ask where chld goes,evenings</t>
  </si>
  <si>
    <t>3I Parents-disapprove chlds male friends</t>
  </si>
  <si>
    <t>3I Parents-disapprove chlds girl friends</t>
  </si>
  <si>
    <t>n2880</t>
  </si>
  <si>
    <t>n2881</t>
  </si>
  <si>
    <t>n2882</t>
  </si>
  <si>
    <t>n2883</t>
  </si>
  <si>
    <t>n2884</t>
  </si>
  <si>
    <t>n2885</t>
  </si>
  <si>
    <t>n2886</t>
  </si>
  <si>
    <t>How many cigarettes smoked per week?</t>
  </si>
  <si>
    <t>How long is it since you had an alcoholic drink?</t>
  </si>
  <si>
    <t>n2887</t>
  </si>
  <si>
    <t>n2888</t>
  </si>
  <si>
    <t>n2889</t>
  </si>
  <si>
    <t>3I No. of cigarettes smoked per week</t>
  </si>
  <si>
    <t>3I How long since chld drank alcohol</t>
  </si>
  <si>
    <t>3I No. and type drinks last week-MC 1:3</t>
  </si>
  <si>
    <t>If it is less than one week since your last drink, write down the number of drinks you have had in the past week 1</t>
  </si>
  <si>
    <t>If it is less than one week since your last drink, write down the number of drinks you have had in the past week 2</t>
  </si>
  <si>
    <t>If it is less than one week since your last drink, write down the number of drinks you have had in the past week 3</t>
  </si>
  <si>
    <t>n2890</t>
  </si>
  <si>
    <t>n2891</t>
  </si>
  <si>
    <t>3I No. and type drinks last week-MC 2:3</t>
  </si>
  <si>
    <t>3I No. and type drinks last week-MC 3:3</t>
  </si>
  <si>
    <t>Where did you drink alcohol last week? 1</t>
  </si>
  <si>
    <t>Where did you drink alcohol last week? 2</t>
  </si>
  <si>
    <t>Where did you drink alcohol last week? 3</t>
  </si>
  <si>
    <t>Where did you drink alcohol last week? 4</t>
  </si>
  <si>
    <t>Where did you drink alcohol last week? 5</t>
  </si>
  <si>
    <t>3I Where drank alcohol last week-MC 1:5</t>
  </si>
  <si>
    <t>n2892</t>
  </si>
  <si>
    <t>n2893</t>
  </si>
  <si>
    <t>n2894</t>
  </si>
  <si>
    <t>n2895</t>
  </si>
  <si>
    <t>n2896</t>
  </si>
  <si>
    <t>3I Where drank alcohol last week-MC 2:5</t>
  </si>
  <si>
    <t>3I Where drank alcohol last week-MC 3:5</t>
  </si>
  <si>
    <t>3I Where drank alcohol last week-MC 4:5</t>
  </si>
  <si>
    <t>3I Where drank alcohol last week-MC 5:5</t>
  </si>
  <si>
    <t>What is the Academic motiviation scale?</t>
  </si>
  <si>
    <t>n1760</t>
  </si>
  <si>
    <t>3I Academic motivation scale: N2716-2423</t>
  </si>
  <si>
    <t>Day of test booklet</t>
  </si>
  <si>
    <t>Month of test booklet</t>
  </si>
  <si>
    <t>Year of test booklet</t>
  </si>
  <si>
    <t>n2923</t>
  </si>
  <si>
    <t>n2925</t>
  </si>
  <si>
    <t>n2927</t>
  </si>
  <si>
    <t>3T Date on Test Booklet-day</t>
  </si>
  <si>
    <t>3T Date on Test Booklet-month</t>
  </si>
  <si>
    <t>3T Date on Test Booklet-year</t>
  </si>
  <si>
    <t>What is the reading comprhension?</t>
  </si>
  <si>
    <t>What is the mathematics comprehension?</t>
  </si>
  <si>
    <t>What is the Warnock disabled school leaver study?</t>
  </si>
  <si>
    <t>Reasons for losses at NCDS3</t>
  </si>
  <si>
    <t>n2928</t>
  </si>
  <si>
    <t>n2930</t>
  </si>
  <si>
    <t>n15</t>
  </si>
  <si>
    <t>n1849</t>
  </si>
  <si>
    <t>3T Test 1-reading comprehension</t>
  </si>
  <si>
    <t>3T Test 2-mathematics comprehension</t>
  </si>
  <si>
    <t>3W Warnock disabled school leaver study</t>
  </si>
  <si>
    <t>3D Losses at NCDS3</t>
  </si>
  <si>
    <t>Researcher</t>
  </si>
  <si>
    <t>Important Variable that shows the base level of individuals within the NCDS3</t>
  </si>
  <si>
    <t>Height in metres at 16 years</t>
  </si>
  <si>
    <t>Relative weight at 16 years</t>
  </si>
  <si>
    <t>Weight in Kg at 16 years</t>
  </si>
  <si>
    <t>dvht16</t>
  </si>
  <si>
    <t>dvrwt16</t>
  </si>
  <si>
    <t>dvwt16</t>
  </si>
  <si>
    <t>3D Height in metres at 16 years</t>
  </si>
  <si>
    <t>3D Relative weight at 16 years</t>
  </si>
  <si>
    <t>3D Weight in Kg. at 16 years</t>
  </si>
  <si>
    <t>Individual</t>
  </si>
  <si>
    <t>Are you a registered as a disabled person?</t>
  </si>
  <si>
    <t>n4139</t>
  </si>
  <si>
    <t>4I Whether registered disabled page one</t>
  </si>
  <si>
    <t>Do you have any longstanding illness, disability or infirmity which limits your activities in any way compared with people of your own age?</t>
  </si>
  <si>
    <t>n4140</t>
  </si>
  <si>
    <t>4I Any lonstanding illness or disability p1</t>
  </si>
  <si>
    <t>Have you ever been employed in a sheltered workshop?</t>
  </si>
  <si>
    <t>n4141</t>
  </si>
  <si>
    <t>4I Ever been employed in sheltered workshop</t>
  </si>
  <si>
    <t>Are you currently employed in a sheltered workshop?</t>
  </si>
  <si>
    <t>n4142</t>
  </si>
  <si>
    <t>4I Currently in sheltered workshop</t>
  </si>
  <si>
    <t>Has the respondent had any jobs since leaving school?</t>
  </si>
  <si>
    <t>n4143</t>
  </si>
  <si>
    <t>4I Ever employed</t>
  </si>
  <si>
    <t>How many jobs have you had which lasted one month or more excluding vacation jobs?</t>
  </si>
  <si>
    <t>n4144</t>
  </si>
  <si>
    <t>4I Number of jobs</t>
  </si>
  <si>
    <t>When was your first job start date month?</t>
  </si>
  <si>
    <t>When was your first job start date year?</t>
  </si>
  <si>
    <t>n4145</t>
  </si>
  <si>
    <t>n4147</t>
  </si>
  <si>
    <t>4I 1st job: start date - month</t>
  </si>
  <si>
    <t>4I 1st job: start date - year</t>
  </si>
  <si>
    <t>Was your first job full time or part-time?</t>
  </si>
  <si>
    <t>n4149</t>
  </si>
  <si>
    <t>4I First job full or part time</t>
  </si>
  <si>
    <t>When was your first job end date month?</t>
  </si>
  <si>
    <t>When was your first job end date year?</t>
  </si>
  <si>
    <t>n4150</t>
  </si>
  <si>
    <t>4I 1st job: end date - month</t>
  </si>
  <si>
    <t>n4152</t>
  </si>
  <si>
    <t>4I 1st job: end date - year</t>
  </si>
  <si>
    <t>When was your second job start date month?</t>
  </si>
  <si>
    <t>When was your second job start date year?</t>
  </si>
  <si>
    <t>Was your second job full time or part-time?</t>
  </si>
  <si>
    <t>When was your second job end date month?</t>
  </si>
  <si>
    <t>When was your second job end date year?</t>
  </si>
  <si>
    <t>When was your third job start date month?</t>
  </si>
  <si>
    <t>When was your third job start date year?</t>
  </si>
  <si>
    <t>Was your third job full time or part-time?</t>
  </si>
  <si>
    <t>When was your third job end date month?</t>
  </si>
  <si>
    <t>When was your third job end date year?</t>
  </si>
  <si>
    <t>n4154</t>
  </si>
  <si>
    <t>n4156</t>
  </si>
  <si>
    <t>n4158</t>
  </si>
  <si>
    <t>n4159</t>
  </si>
  <si>
    <t>4I 2nd job: start date - month</t>
  </si>
  <si>
    <t>4I 2nd job: start date - year</t>
  </si>
  <si>
    <t>4I Second job full or part time</t>
  </si>
  <si>
    <t>4I 2nd job: end date - month</t>
  </si>
  <si>
    <t>4I 2nd job: end date - year</t>
  </si>
  <si>
    <t>n4161</t>
  </si>
  <si>
    <t>n4163</t>
  </si>
  <si>
    <t>4I 3rd job: start date - month</t>
  </si>
  <si>
    <t>n4165</t>
  </si>
  <si>
    <t>4I 3rd job: start date - year</t>
  </si>
  <si>
    <t>n4167</t>
  </si>
  <si>
    <t>4I Third  job full or part time</t>
  </si>
  <si>
    <t>n4168</t>
  </si>
  <si>
    <t>4I 3rd job: end date - month</t>
  </si>
  <si>
    <t>n4170</t>
  </si>
  <si>
    <t>4I 3rd job: end date - year</t>
  </si>
  <si>
    <t>When was your fourth/latest job start date month?</t>
  </si>
  <si>
    <t>When was your fourth/latest job start date year?</t>
  </si>
  <si>
    <t>Was your fourth/latest job full time or part-time?</t>
  </si>
  <si>
    <t>When was your fourth/latest job end date month?</t>
  </si>
  <si>
    <t>When was your fourth/latest job end date year?</t>
  </si>
  <si>
    <t>n4172</t>
  </si>
  <si>
    <t>4I 4th/latest job: start date - month</t>
  </si>
  <si>
    <t>n4174</t>
  </si>
  <si>
    <t>4I 4th/latest job: start date - year</t>
  </si>
  <si>
    <t>n4176</t>
  </si>
  <si>
    <t>4I Fourth or latest job full or part time</t>
  </si>
  <si>
    <t>n4177</t>
  </si>
  <si>
    <t>4I 4th/latest job: end date - month</t>
  </si>
  <si>
    <t>n4179</t>
  </si>
  <si>
    <t>4I 4th/latest job: end date - year</t>
  </si>
  <si>
    <t>Logistics</t>
  </si>
  <si>
    <t>Household</t>
  </si>
  <si>
    <t>Child</t>
  </si>
  <si>
    <t>Health</t>
  </si>
  <si>
    <t>Work</t>
  </si>
  <si>
    <t>Social Services</t>
  </si>
  <si>
    <t>Crime</t>
  </si>
  <si>
    <t xml:space="preserve">Social  </t>
  </si>
  <si>
    <t>Social</t>
  </si>
  <si>
    <t>How much time altogether has the child missed from school in the past 12 months for reasons of ill-health or mental disturbance?</t>
  </si>
  <si>
    <t>On the basis of the past 12 months, is the child very restless</t>
  </si>
  <si>
    <t>is the child obese or overweight</t>
  </si>
  <si>
    <t>How often do you swim?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</si>
</sst>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4" tint="-0.249977111117893"/>
      <name val="Calibri"/>
      <family val="2"/>
      <scheme val="minor"/>
    </font>
    <font>
      <b/>
      <sz val="12"/>
      <color theme="4" tint="-0.249977111117893"/>
      <name val="Calibri"/>
      <family val="2"/>
      <scheme val="minor"/>
    </font>
    <font>
      <u/>
      <sz val="12"/>
      <color theme="10"/>
      <name val="Calibri"/>
      <family val="2"/>
      <scheme val="minor"/>
    </font>
    <font>
      <b/>
      <sz val="12"/>
      <color rgb="FF305496"/>
      <name val="Calibri"/>
      <family val="2"/>
      <scheme val="minor"/>
    </font>
    <font>
      <sz val="10"/>
      <color rgb="FF0433FF"/>
      <name val="Arial"/>
      <family val="2"/>
    </font>
    <font>
      <sz val="12"/>
      <color rgb="FF305496"/>
      <name val="Calibri"/>
      <family val="2"/>
      <scheme val="minor"/>
    </font>
    <font>
      <sz val="8"/>
      <name val="Calibri"/>
      <family val="2"/>
      <scheme val="minor"/>
    </font>
    <font>
      <sz val="10"/>
      <color rgb="FF0000FF"/>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D9E1F2"/>
        <bgColor rgb="FFD9E1F2"/>
      </patternFill>
    </fill>
  </fills>
  <borders count="4">
    <border>
      <left/>
      <right/>
      <top/>
      <bottom/>
      <diagonal/>
    </border>
    <border>
      <left/>
      <right/>
      <top/>
      <bottom style="thin">
        <color theme="4"/>
      </bottom>
      <diagonal/>
    </border>
    <border>
      <left/>
      <right/>
      <top style="thin">
        <color theme="4"/>
      </top>
      <bottom style="thin">
        <color theme="4"/>
      </bottom>
      <diagonal/>
    </border>
    <border>
      <left/>
      <right/>
      <top style="thin">
        <color rgb="FF4472C4"/>
      </top>
      <bottom style="thin">
        <color rgb="FF4472C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0" xfId="0" applyFont="1"/>
    <xf numFmtId="0" fontId="1" fillId="2" borderId="0" xfId="0" applyFont="1" applyFill="1"/>
    <xf numFmtId="0" fontId="1" fillId="0" borderId="1" xfId="0" applyFont="1" applyBorder="1"/>
    <xf numFmtId="0" fontId="2" fillId="0" borderId="2" xfId="0" applyFont="1" applyBorder="1"/>
    <xf numFmtId="0" fontId="3" fillId="0" borderId="0" xfId="1"/>
    <xf numFmtId="0" fontId="4" fillId="0" borderId="3" xfId="0" applyFont="1" applyBorder="1"/>
    <xf numFmtId="0" fontId="5" fillId="0" borderId="0" xfId="0" applyFont="1"/>
    <xf numFmtId="0" fontId="0" fillId="0" borderId="0" xfId="0" applyNumberFormat="1"/>
    <xf numFmtId="0" fontId="6" fillId="3" borderId="0" xfId="0" applyFont="1" applyFill="1"/>
    <xf numFmtId="0" fontId="8" fillId="0" borderId="0" xfId="0" applyFont="1"/>
    <xf numFmtId="0" fontId="8" fillId="0" borderId="0" xfId="0" applyFont="1" applyAlignment="1">
      <alignment vertical="center"/>
    </xf>
  </cellXfs>
  <cellStyles count="2">
    <cellStyle name="Hyperlink" xfId="1" builtinId="8"/>
    <cellStyle name="Normal" xfId="0" builtinId="0"/>
  </cellStyles>
  <dxfs count="8">
    <dxf>
      <font>
        <b val="0"/>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2"/>
        <color theme="4" tint="-0.249977111117893"/>
        <name val="Calibri"/>
        <family val="2"/>
        <scheme val="minor"/>
      </font>
    </dxf>
    <dxf>
      <numFmt numFmtId="0" formatCode="General"/>
    </dxf>
    <dxf>
      <font>
        <b/>
        <i val="0"/>
        <strike val="0"/>
        <condense val="0"/>
        <extend val="0"/>
        <outline val="0"/>
        <shadow val="0"/>
        <u val="none"/>
        <vertAlign val="baseline"/>
        <sz val="12"/>
        <color theme="4" tint="-0.249977111117893"/>
        <name val="Calibri"/>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47426E-BE61-3440-A03D-34B265FD5F2F}" name="Table3" displayName="Table3" ref="A1:Q783" totalsRowShown="0">
  <autoFilter ref="A1:Q783" xr:uid="{D9DFB490-EAE8-D145-A547-A8722B7A7978}"/>
  <sortState xmlns:xlrd2="http://schemas.microsoft.com/office/spreadsheetml/2017/richdata2" ref="A2:Q783">
    <sortCondition ref="F1:F783"/>
  </sortState>
  <tableColumns count="17">
    <tableColumn id="1" xr3:uid="{1750D656-7D7C-F842-B1EE-0AE9ED0E8F77}" name="Concept"/>
    <tableColumn id="2" xr3:uid="{D5C56468-6898-2640-B9BC-14CA542B6F51}" name="Sub-Concepts"/>
    <tableColumn id="3" xr3:uid="{032130CA-CC87-3345-8A53-3A5BD1FCA0E7}" name="Question"/>
    <tableColumn id="4" xr3:uid="{F7F10786-DE80-7B49-AFF3-5254A1827FC5}" name="Who answered"/>
    <tableColumn id="5" xr3:uid="{AB499283-4124-CD42-B275-5D0CFC97FA39}" name="Sweep"/>
    <tableColumn id="6" xr3:uid="{47755765-FCD9-E045-9B49-90150F117884}" name="Position"/>
    <tableColumn id="7" xr3:uid="{C545BEA8-7696-754A-B827-CECC65590934}" name="Original variable name"/>
    <tableColumn id="8" xr3:uid="{CD9C5F13-C04E-D041-937D-CEA06DB700BF}" name="variable label"/>
    <tableColumn id="9" xr3:uid="{ABE5986C-87BD-6648-837C-3B18647572ED}" name="Type of data"/>
    <tableColumn id="10" xr3:uid="{D3EE3E5F-7EE6-2B41-9873-28B2CE4B07C3}" name="Min"/>
    <tableColumn id="11" xr3:uid="{D0BBF4D6-106F-2344-B607-A7CEDA4BD7B8}" name="Max"/>
    <tableColumn id="12" xr3:uid="{B67FA729-98BC-3144-A31D-0B0F5AD03768}" name="Proportions"/>
    <tableColumn id="13" xr3:uid="{2B910EC8-440A-7849-B2BC-9B72E1F55C22}" name="Proportions N/A"/>
    <tableColumn id="14" xr3:uid="{86765C5F-F851-FF41-BC14-99D88630AA67}" name="Proportions - N/A" dataDxfId="7">
      <calculatedColumnFormula>Table3[[#This Row],[Proportions]]-Table3[[#This Row],[Proportions N/A]]</calculatedColumnFormula>
    </tableColumn>
    <tableColumn id="17" xr3:uid="{2C35C309-4355-A749-8C47-5A52ACFC478B}" name="Proportions Missing"/>
    <tableColumn id="19" xr3:uid="{C4795D44-83F6-EA43-AB3E-E9D9F9650015}" name="New Variable Name"/>
    <tableColumn id="15" xr3:uid="{7EDFC36B-B243-D74D-A696-F19703178349}" name="Note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851633-C39F-4521-8BDB-9564472CC76A}" name="Table4" displayName="Table4" ref="A1:Q51" totalsRowShown="0" headerRowDxfId="6">
  <autoFilter ref="A1:Q51" xr:uid="{73851633-C39F-4521-8BDB-9564472CC76A}"/>
  <tableColumns count="17">
    <tableColumn id="1" xr3:uid="{54BAE24B-8350-4875-AA02-8DFCE8031CCA}" name="Concept"/>
    <tableColumn id="2" xr3:uid="{7292E702-EA3F-4DA1-8886-18C9D6DA17C8}" name="Sub-Concepts"/>
    <tableColumn id="3" xr3:uid="{BE3FAFF8-688F-47E1-A8AB-F3FE95123483}" name="Question"/>
    <tableColumn id="4" xr3:uid="{466540C0-8CC4-4097-8B6D-83B13EDB9474}" name="Who answered"/>
    <tableColumn id="5" xr3:uid="{4360D2F2-CEDB-4CCB-BFEF-1701608A0E1B}" name="Sweep"/>
    <tableColumn id="6" xr3:uid="{954703CA-ABE7-45E3-8B0F-DF3179F96343}" name="Position"/>
    <tableColumn id="7" xr3:uid="{28B54CBE-7E7D-49E2-AB68-773C22260720}" name="Original variable name"/>
    <tableColumn id="8" xr3:uid="{59FCE795-A788-421D-9EBB-FE58F7310925}" name="variable label"/>
    <tableColumn id="9" xr3:uid="{A496E60C-361A-4159-91E5-805AA16C6917}" name="Type of data"/>
    <tableColumn id="10" xr3:uid="{1B7D50AC-F3C1-411E-859B-152BB4F6C607}" name="Min"/>
    <tableColumn id="11" xr3:uid="{0C28551C-71F2-489A-AE6F-71ECF8924F2A}" name="Max"/>
    <tableColumn id="12" xr3:uid="{501F2D25-C351-4859-A641-5259470D1CD4}" name="Proportions"/>
    <tableColumn id="13" xr3:uid="{1A91901F-9372-4728-9CDC-2FC6482CFD46}" name="Proportions N/A"/>
    <tableColumn id="14" xr3:uid="{69D7BF6D-0AFB-4200-8CE7-AB2A16A6F7D4}" name="Proportions - N/A" dataDxfId="5">
      <calculatedColumnFormula>Table4[[#This Row],[Proportions]]-Table4[[#This Row],[Proportions N/A]]</calculatedColumnFormula>
    </tableColumn>
    <tableColumn id="15" xr3:uid="{14527269-10F2-4B9E-A5C9-5D8C83367833}" name="Proportions Missing"/>
    <tableColumn id="16" xr3:uid="{91C325F7-9ACB-4A45-8886-CF624AFBEF3B}" name="New Variable Name"/>
    <tableColumn id="17" xr3:uid="{D93D95EA-93DF-492C-BD9A-03657C620D78}" name="Note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2359F-770F-E040-9EBA-76C4C9095DB0}" name="Table2" displayName="Table2" ref="A1:K11" totalsRowShown="0">
  <autoFilter ref="A1:K11" xr:uid="{97BEFD75-4270-2346-8B18-664D6386301C}"/>
  <tableColumns count="11">
    <tableColumn id="1" xr3:uid="{3D19AC56-5A52-4849-B99E-71277EF0410E}" name="Paper No."/>
    <tableColumn id="2" xr3:uid="{B2BC0EDA-AB24-7D4F-B9EA-B5A9E19F86DC}" name="Author Name"/>
    <tableColumn id="3" xr3:uid="{3528411F-8AF2-0141-9279-8A5F73053B7C}" name="Publication Date"/>
    <tableColumn id="4" xr3:uid="{B1B458C5-2321-0744-9CFF-C105C0ACB4FD}" name="Article Title"/>
    <tableColumn id="5" xr3:uid="{0ECD8599-3804-7D4D-8DAD-5CAE84ACD462}" name="Relevant/Figures"/>
    <tableColumn id="6" xr3:uid="{77F6EEA2-9417-F749-AB82-4C016AF82DF7}" name="Summary"/>
    <tableColumn id="7" xr3:uid="{74C5D87F-ED5E-6D48-A910-06951267EBB3}" name="Methodology" dataDxfId="4"/>
    <tableColumn id="10" xr3:uid="{4F6DF6C8-CA15-A54E-B520-0879A4B8D630}" name="Concept" dataDxfId="3"/>
    <tableColumn id="11" xr3:uid="{F69FC915-D54D-2649-B54F-187BB0B16E71}" name="Sub-Concept" dataDxfId="2"/>
    <tableColumn id="13" xr3:uid="{8C1F1DB3-0103-BF4A-B19F-2150EA7B2E78}" name="Key Terms" dataDxfId="1"/>
    <tableColumn id="12" xr3:uid="{907FE201-82FC-7F43-BF36-3C7EFCF4CFA6}" name="Link to annotated PDF"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AppData/Roaming/Microsoft/Zotero/storage/ZP79CC57/Handling-missing-data-in-the-National-Child-Development-Study-User-Guide.pdf" TargetMode="External"/><Relationship Id="rId2" Type="http://schemas.openxmlformats.org/officeDocument/2006/relationships/hyperlink" Target="../AppData/Roaming/Microsoft/Zotero/storage/ITRUIWQT/Gayle%20et%20al.%20-%202002%20-%20Young%20People's%20Entry%20into%20Higher%20Education%20Quanti.pdf" TargetMode="External"/><Relationship Id="rId1" Type="http://schemas.openxmlformats.org/officeDocument/2006/relationships/hyperlink" Target="../AppData/Roaming/Microsoft/Zotero/storage/HIG6EUE5/Ralston%20et%20al.%20-%202016%20-%20Do%20young%20people%20not%20in%20education,%20employment%20or%20tr.pdf"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929E-66FD-3341-BF95-5D2B640D0C4A}">
  <dimension ref="A1:Q794"/>
  <sheetViews>
    <sheetView tabSelected="1" topLeftCell="A736" workbookViewId="0">
      <selection activeCell="A784" sqref="A784"/>
    </sheetView>
  </sheetViews>
  <sheetFormatPr defaultColWidth="10.6640625" defaultRowHeight="15.5" x14ac:dyDescent="0.35"/>
  <cols>
    <col min="1" max="1" width="12.5" customWidth="1"/>
    <col min="2" max="2" width="13.5" bestFit="1" customWidth="1"/>
    <col min="3" max="3" width="149.75" bestFit="1" customWidth="1"/>
    <col min="4" max="4" width="10.83203125" customWidth="1"/>
    <col min="5" max="5" width="15.83203125" customWidth="1"/>
    <col min="8" max="8" width="15.33203125" customWidth="1"/>
    <col min="9" max="9" width="14.6640625" customWidth="1"/>
    <col min="10" max="10" width="13.83203125" customWidth="1"/>
    <col min="13" max="13" width="12.83203125" customWidth="1"/>
    <col min="14" max="14" width="19.6640625" customWidth="1"/>
  </cols>
  <sheetData>
    <row r="1" spans="1:17" x14ac:dyDescent="0.35">
      <c r="A1" t="s">
        <v>74</v>
      </c>
      <c r="B1" t="s">
        <v>80</v>
      </c>
      <c r="C1" t="s">
        <v>9</v>
      </c>
      <c r="D1" t="s">
        <v>11</v>
      </c>
      <c r="E1" t="s">
        <v>75</v>
      </c>
      <c r="F1" t="s">
        <v>1</v>
      </c>
      <c r="G1" t="s">
        <v>160</v>
      </c>
      <c r="H1" t="s">
        <v>76</v>
      </c>
      <c r="I1" t="s">
        <v>0</v>
      </c>
      <c r="J1" t="s">
        <v>5</v>
      </c>
      <c r="K1" t="s">
        <v>6</v>
      </c>
      <c r="L1" t="s">
        <v>78</v>
      </c>
      <c r="M1" s="6" t="s">
        <v>95</v>
      </c>
      <c r="N1" t="s">
        <v>96</v>
      </c>
      <c r="O1" t="s">
        <v>79</v>
      </c>
      <c r="P1" t="s">
        <v>161</v>
      </c>
      <c r="Q1" t="s">
        <v>7</v>
      </c>
    </row>
    <row r="2" spans="1:17" x14ac:dyDescent="0.35">
      <c r="A2" t="s">
        <v>2510</v>
      </c>
      <c r="C2" t="s">
        <v>591</v>
      </c>
      <c r="D2" t="s">
        <v>595</v>
      </c>
      <c r="E2">
        <v>16</v>
      </c>
      <c r="F2">
        <v>969</v>
      </c>
      <c r="G2" s="10" t="s">
        <v>594</v>
      </c>
      <c r="H2" s="10" t="s">
        <v>598</v>
      </c>
      <c r="I2" t="s">
        <v>20</v>
      </c>
      <c r="J2">
        <v>-1</v>
      </c>
      <c r="K2" t="s">
        <v>77</v>
      </c>
      <c r="L2">
        <v>14653</v>
      </c>
      <c r="M2">
        <v>2963</v>
      </c>
      <c r="N2" s="8">
        <f>Table3[[#This Row],[Proportions]]-Table3[[#This Row],[Proportions N/A]]</f>
        <v>11690</v>
      </c>
      <c r="O2">
        <v>3905</v>
      </c>
    </row>
    <row r="3" spans="1:17" x14ac:dyDescent="0.35">
      <c r="A3" t="s">
        <v>2510</v>
      </c>
      <c r="C3" t="s">
        <v>592</v>
      </c>
      <c r="D3" t="s">
        <v>595</v>
      </c>
      <c r="E3">
        <v>16</v>
      </c>
      <c r="F3">
        <v>970</v>
      </c>
      <c r="G3" s="10" t="s">
        <v>596</v>
      </c>
      <c r="H3" s="10" t="s">
        <v>599</v>
      </c>
      <c r="I3" t="s">
        <v>121</v>
      </c>
      <c r="J3">
        <v>-1</v>
      </c>
      <c r="K3" t="s">
        <v>77</v>
      </c>
      <c r="L3">
        <v>14653</v>
      </c>
      <c r="M3">
        <v>2963</v>
      </c>
      <c r="N3" s="8">
        <f>Table3[[#This Row],[Proportions]]-Table3[[#This Row],[Proportions N/A]]</f>
        <v>11690</v>
      </c>
      <c r="O3">
        <v>3905</v>
      </c>
    </row>
    <row r="4" spans="1:17" x14ac:dyDescent="0.35">
      <c r="A4" t="s">
        <v>2510</v>
      </c>
      <c r="C4" t="s">
        <v>593</v>
      </c>
      <c r="D4" t="s">
        <v>595</v>
      </c>
      <c r="E4">
        <v>16</v>
      </c>
      <c r="F4">
        <v>971</v>
      </c>
      <c r="G4" s="10" t="s">
        <v>597</v>
      </c>
      <c r="H4" s="10" t="s">
        <v>600</v>
      </c>
      <c r="I4" t="s">
        <v>121</v>
      </c>
      <c r="J4">
        <v>-1</v>
      </c>
      <c r="K4" t="s">
        <v>77</v>
      </c>
      <c r="L4">
        <v>14653</v>
      </c>
      <c r="M4">
        <v>2963</v>
      </c>
      <c r="N4" s="8">
        <f>Table3[[#This Row],[Proportions]]-Table3[[#This Row],[Proportions N/A]]</f>
        <v>11690</v>
      </c>
      <c r="O4">
        <v>3905</v>
      </c>
    </row>
    <row r="5" spans="1:17" x14ac:dyDescent="0.35">
      <c r="A5" t="s">
        <v>2510</v>
      </c>
      <c r="C5" t="s">
        <v>601</v>
      </c>
      <c r="D5" t="s">
        <v>595</v>
      </c>
      <c r="E5">
        <v>16</v>
      </c>
      <c r="F5">
        <v>972</v>
      </c>
      <c r="G5" s="10" t="s">
        <v>602</v>
      </c>
      <c r="H5" s="11" t="s">
        <v>603</v>
      </c>
      <c r="I5" t="s">
        <v>4</v>
      </c>
      <c r="J5">
        <v>-1</v>
      </c>
      <c r="K5">
        <v>5</v>
      </c>
      <c r="L5">
        <v>14653</v>
      </c>
      <c r="M5">
        <v>3067</v>
      </c>
      <c r="N5" s="8">
        <f>Table3[[#This Row],[Proportions]]-Table3[[#This Row],[Proportions N/A]]</f>
        <v>11586</v>
      </c>
      <c r="O5">
        <v>3905</v>
      </c>
    </row>
    <row r="6" spans="1:17" x14ac:dyDescent="0.35">
      <c r="A6" t="s">
        <v>2511</v>
      </c>
      <c r="C6" t="s">
        <v>604</v>
      </c>
      <c r="D6" t="s">
        <v>595</v>
      </c>
      <c r="E6">
        <v>16</v>
      </c>
      <c r="F6">
        <v>973</v>
      </c>
      <c r="G6" s="10" t="s">
        <v>605</v>
      </c>
      <c r="H6" s="11" t="s">
        <v>606</v>
      </c>
      <c r="I6" t="s">
        <v>121</v>
      </c>
      <c r="J6">
        <v>-1</v>
      </c>
      <c r="K6" t="s">
        <v>77</v>
      </c>
      <c r="L6">
        <v>14653</v>
      </c>
      <c r="M6">
        <v>3026</v>
      </c>
      <c r="N6" s="8">
        <f>Table3[[#This Row],[Proportions]]-Table3[[#This Row],[Proportions N/A]]</f>
        <v>11627</v>
      </c>
      <c r="O6">
        <v>3905</v>
      </c>
    </row>
    <row r="7" spans="1:17" x14ac:dyDescent="0.35">
      <c r="A7" t="s">
        <v>2512</v>
      </c>
      <c r="C7" t="s">
        <v>607</v>
      </c>
      <c r="D7" t="s">
        <v>595</v>
      </c>
      <c r="E7">
        <v>16</v>
      </c>
      <c r="F7">
        <v>974</v>
      </c>
      <c r="G7" s="10" t="s">
        <v>608</v>
      </c>
      <c r="H7" s="11" t="s">
        <v>609</v>
      </c>
      <c r="I7" t="s">
        <v>4</v>
      </c>
      <c r="J7">
        <v>-1</v>
      </c>
      <c r="K7">
        <v>3</v>
      </c>
      <c r="L7">
        <v>14653</v>
      </c>
      <c r="M7">
        <v>2966</v>
      </c>
      <c r="N7" s="8">
        <f>Table3[[#This Row],[Proportions]]-Table3[[#This Row],[Proportions N/A]]</f>
        <v>11687</v>
      </c>
      <c r="O7">
        <v>3905</v>
      </c>
    </row>
    <row r="8" spans="1:17" x14ac:dyDescent="0.35">
      <c r="A8" t="s">
        <v>2511</v>
      </c>
      <c r="C8" t="s">
        <v>622</v>
      </c>
      <c r="D8" t="s">
        <v>595</v>
      </c>
      <c r="E8">
        <v>16</v>
      </c>
      <c r="F8">
        <v>975</v>
      </c>
      <c r="G8" s="10" t="s">
        <v>614</v>
      </c>
      <c r="H8" s="11" t="s">
        <v>626</v>
      </c>
      <c r="I8" t="s">
        <v>121</v>
      </c>
      <c r="J8">
        <v>-1</v>
      </c>
      <c r="K8" t="s">
        <v>77</v>
      </c>
      <c r="L8">
        <v>14653</v>
      </c>
      <c r="M8">
        <v>3025</v>
      </c>
      <c r="N8" s="8">
        <f>Table3[[#This Row],[Proportions]]-Table3[[#This Row],[Proportions N/A]]</f>
        <v>11628</v>
      </c>
      <c r="O8">
        <v>3905</v>
      </c>
    </row>
    <row r="9" spans="1:17" x14ac:dyDescent="0.35">
      <c r="A9" t="s">
        <v>2511</v>
      </c>
      <c r="C9" t="s">
        <v>623</v>
      </c>
      <c r="D9" t="s">
        <v>595</v>
      </c>
      <c r="E9">
        <v>16</v>
      </c>
      <c r="F9">
        <v>976</v>
      </c>
      <c r="G9" s="10" t="s">
        <v>615</v>
      </c>
      <c r="H9" s="11" t="s">
        <v>627</v>
      </c>
      <c r="I9" t="s">
        <v>121</v>
      </c>
      <c r="J9">
        <v>-1</v>
      </c>
      <c r="K9" t="s">
        <v>77</v>
      </c>
      <c r="L9">
        <v>14653</v>
      </c>
      <c r="M9">
        <v>3026</v>
      </c>
      <c r="N9" s="8">
        <f>Table3[[#This Row],[Proportions]]-Table3[[#This Row],[Proportions N/A]]</f>
        <v>11627</v>
      </c>
      <c r="O9">
        <v>3905</v>
      </c>
    </row>
    <row r="10" spans="1:17" x14ac:dyDescent="0.35">
      <c r="A10" t="s">
        <v>2511</v>
      </c>
      <c r="C10" t="s">
        <v>624</v>
      </c>
      <c r="D10" t="s">
        <v>595</v>
      </c>
      <c r="E10">
        <v>16</v>
      </c>
      <c r="F10">
        <v>977</v>
      </c>
      <c r="G10" s="10" t="s">
        <v>616</v>
      </c>
      <c r="H10" s="11" t="s">
        <v>628</v>
      </c>
      <c r="I10" t="s">
        <v>121</v>
      </c>
      <c r="J10">
        <v>-1</v>
      </c>
      <c r="K10" t="s">
        <v>77</v>
      </c>
      <c r="L10">
        <v>14653</v>
      </c>
      <c r="M10">
        <v>3025</v>
      </c>
      <c r="N10" s="8">
        <f>Table3[[#This Row],[Proportions]]-Table3[[#This Row],[Proportions N/A]]</f>
        <v>11628</v>
      </c>
      <c r="O10">
        <v>3905</v>
      </c>
    </row>
    <row r="11" spans="1:17" x14ac:dyDescent="0.35">
      <c r="A11" t="s">
        <v>2511</v>
      </c>
      <c r="C11" t="s">
        <v>625</v>
      </c>
      <c r="D11" t="s">
        <v>595</v>
      </c>
      <c r="E11">
        <v>16</v>
      </c>
      <c r="F11">
        <v>978</v>
      </c>
      <c r="G11" s="10" t="s">
        <v>617</v>
      </c>
      <c r="H11" s="10" t="s">
        <v>629</v>
      </c>
      <c r="I11" t="s">
        <v>121</v>
      </c>
      <c r="J11">
        <v>-1</v>
      </c>
      <c r="K11" t="s">
        <v>77</v>
      </c>
      <c r="L11">
        <v>14653</v>
      </c>
      <c r="M11">
        <v>3025</v>
      </c>
      <c r="N11" s="8">
        <f>Table3[[#This Row],[Proportions]]-Table3[[#This Row],[Proportions N/A]]</f>
        <v>11628</v>
      </c>
      <c r="O11">
        <v>3905</v>
      </c>
    </row>
    <row r="12" spans="1:17" x14ac:dyDescent="0.35">
      <c r="A12" t="s">
        <v>2511</v>
      </c>
      <c r="C12" t="s">
        <v>610</v>
      </c>
      <c r="D12" t="s">
        <v>595</v>
      </c>
      <c r="E12">
        <v>16</v>
      </c>
      <c r="F12">
        <v>979</v>
      </c>
      <c r="G12" s="10" t="s">
        <v>618</v>
      </c>
      <c r="H12" s="10" t="s">
        <v>630</v>
      </c>
      <c r="I12" t="s">
        <v>121</v>
      </c>
      <c r="J12">
        <v>-1</v>
      </c>
      <c r="K12" t="s">
        <v>77</v>
      </c>
      <c r="L12">
        <v>14653</v>
      </c>
      <c r="M12">
        <v>3107</v>
      </c>
      <c r="N12" s="8">
        <f>Table3[[#This Row],[Proportions]]-Table3[[#This Row],[Proportions N/A]]</f>
        <v>11546</v>
      </c>
      <c r="O12">
        <v>3905</v>
      </c>
    </row>
    <row r="13" spans="1:17" x14ac:dyDescent="0.35">
      <c r="A13" t="s">
        <v>2511</v>
      </c>
      <c r="C13" t="s">
        <v>611</v>
      </c>
      <c r="D13" t="s">
        <v>595</v>
      </c>
      <c r="E13">
        <v>16</v>
      </c>
      <c r="F13">
        <v>980</v>
      </c>
      <c r="G13" s="10" t="s">
        <v>619</v>
      </c>
      <c r="H13" s="11" t="s">
        <v>631</v>
      </c>
      <c r="I13" t="s">
        <v>121</v>
      </c>
      <c r="J13">
        <v>-1</v>
      </c>
      <c r="K13" t="s">
        <v>77</v>
      </c>
      <c r="L13">
        <v>14653</v>
      </c>
      <c r="M13">
        <v>3136</v>
      </c>
      <c r="N13" s="8">
        <f>Table3[[#This Row],[Proportions]]-Table3[[#This Row],[Proportions N/A]]</f>
        <v>11517</v>
      </c>
      <c r="O13">
        <v>3905</v>
      </c>
    </row>
    <row r="14" spans="1:17" x14ac:dyDescent="0.35">
      <c r="A14" t="s">
        <v>2511</v>
      </c>
      <c r="C14" t="s">
        <v>612</v>
      </c>
      <c r="D14" t="s">
        <v>595</v>
      </c>
      <c r="E14">
        <v>16</v>
      </c>
      <c r="F14">
        <v>981</v>
      </c>
      <c r="G14" s="10" t="s">
        <v>620</v>
      </c>
      <c r="H14" s="11" t="s">
        <v>632</v>
      </c>
      <c r="I14" t="s">
        <v>121</v>
      </c>
      <c r="J14">
        <v>-1</v>
      </c>
      <c r="K14" t="s">
        <v>77</v>
      </c>
      <c r="L14">
        <v>14653</v>
      </c>
      <c r="M14">
        <v>3136</v>
      </c>
      <c r="N14" s="8">
        <f>Table3[[#This Row],[Proportions]]-Table3[[#This Row],[Proportions N/A]]</f>
        <v>11517</v>
      </c>
      <c r="O14">
        <v>3905</v>
      </c>
    </row>
    <row r="15" spans="1:17" x14ac:dyDescent="0.35">
      <c r="A15" t="s">
        <v>2511</v>
      </c>
      <c r="C15" t="s">
        <v>613</v>
      </c>
      <c r="D15" t="s">
        <v>595</v>
      </c>
      <c r="E15">
        <v>16</v>
      </c>
      <c r="F15">
        <v>982</v>
      </c>
      <c r="G15" s="10" t="s">
        <v>621</v>
      </c>
      <c r="H15" s="10" t="s">
        <v>633</v>
      </c>
      <c r="I15" t="s">
        <v>121</v>
      </c>
      <c r="J15">
        <v>-1</v>
      </c>
      <c r="K15" t="s">
        <v>77</v>
      </c>
      <c r="L15">
        <v>14653</v>
      </c>
      <c r="M15">
        <v>3153</v>
      </c>
      <c r="N15" s="8">
        <f>Table3[[#This Row],[Proportions]]-Table3[[#This Row],[Proportions N/A]]</f>
        <v>11500</v>
      </c>
      <c r="O15">
        <v>3905</v>
      </c>
    </row>
    <row r="16" spans="1:17" x14ac:dyDescent="0.35">
      <c r="A16" t="s">
        <v>2511</v>
      </c>
      <c r="C16" t="s">
        <v>634</v>
      </c>
      <c r="D16" t="s">
        <v>595</v>
      </c>
      <c r="E16">
        <v>16</v>
      </c>
      <c r="F16">
        <v>983</v>
      </c>
      <c r="G16" s="10" t="s">
        <v>635</v>
      </c>
      <c r="H16" s="11" t="s">
        <v>636</v>
      </c>
      <c r="I16" t="s">
        <v>4</v>
      </c>
      <c r="J16">
        <v>-1</v>
      </c>
      <c r="K16">
        <v>11</v>
      </c>
      <c r="L16">
        <v>14653</v>
      </c>
      <c r="M16">
        <v>2963</v>
      </c>
      <c r="N16" s="8">
        <f>Table3[[#This Row],[Proportions]]-Table3[[#This Row],[Proportions N/A]]</f>
        <v>11690</v>
      </c>
      <c r="O16">
        <v>3905</v>
      </c>
    </row>
    <row r="17" spans="1:17" x14ac:dyDescent="0.35">
      <c r="A17" t="s">
        <v>2511</v>
      </c>
      <c r="C17" t="s">
        <v>637</v>
      </c>
      <c r="D17" t="s">
        <v>595</v>
      </c>
      <c r="E17">
        <v>16</v>
      </c>
      <c r="F17">
        <v>984</v>
      </c>
      <c r="G17" s="10" t="s">
        <v>638</v>
      </c>
      <c r="H17" s="10" t="s">
        <v>639</v>
      </c>
      <c r="I17" t="s">
        <v>4</v>
      </c>
      <c r="J17">
        <v>-1</v>
      </c>
      <c r="K17">
        <v>6</v>
      </c>
      <c r="L17">
        <v>14653</v>
      </c>
      <c r="M17">
        <v>14221</v>
      </c>
      <c r="N17" s="8">
        <f>Table3[[#This Row],[Proportions]]-Table3[[#This Row],[Proportions N/A]]</f>
        <v>432</v>
      </c>
      <c r="O17">
        <v>3905</v>
      </c>
    </row>
    <row r="18" spans="1:17" x14ac:dyDescent="0.35">
      <c r="A18" t="s">
        <v>2511</v>
      </c>
      <c r="C18" t="s">
        <v>645</v>
      </c>
      <c r="D18" t="s">
        <v>595</v>
      </c>
      <c r="E18">
        <v>16</v>
      </c>
      <c r="F18">
        <v>985</v>
      </c>
      <c r="G18" s="10" t="s">
        <v>640</v>
      </c>
      <c r="H18" s="10" t="s">
        <v>641</v>
      </c>
      <c r="I18" t="s">
        <v>121</v>
      </c>
      <c r="J18">
        <v>-1</v>
      </c>
      <c r="K18" t="s">
        <v>77</v>
      </c>
      <c r="L18">
        <v>14653</v>
      </c>
      <c r="M18">
        <v>14367</v>
      </c>
      <c r="N18" s="8">
        <f>Table3[[#This Row],[Proportions]]-Table3[[#This Row],[Proportions N/A]]</f>
        <v>286</v>
      </c>
      <c r="O18">
        <v>3905</v>
      </c>
      <c r="Q18" t="s">
        <v>646</v>
      </c>
    </row>
    <row r="19" spans="1:17" x14ac:dyDescent="0.35">
      <c r="A19" t="s">
        <v>2511</v>
      </c>
      <c r="C19" t="s">
        <v>642</v>
      </c>
      <c r="D19" t="s">
        <v>595</v>
      </c>
      <c r="E19">
        <v>16</v>
      </c>
      <c r="F19">
        <v>986</v>
      </c>
      <c r="G19" s="10" t="s">
        <v>647</v>
      </c>
      <c r="H19" s="11" t="s">
        <v>650</v>
      </c>
      <c r="I19" t="s">
        <v>4</v>
      </c>
      <c r="J19">
        <v>-1</v>
      </c>
      <c r="K19" t="s">
        <v>77</v>
      </c>
      <c r="L19">
        <v>14653</v>
      </c>
      <c r="M19">
        <v>2966</v>
      </c>
      <c r="N19" s="8">
        <f>Table3[[#This Row],[Proportions]]-Table3[[#This Row],[Proportions N/A]]</f>
        <v>11687</v>
      </c>
      <c r="O19">
        <v>3905</v>
      </c>
    </row>
    <row r="20" spans="1:17" x14ac:dyDescent="0.35">
      <c r="A20" t="s">
        <v>2511</v>
      </c>
      <c r="C20" t="s">
        <v>643</v>
      </c>
      <c r="D20" t="s">
        <v>595</v>
      </c>
      <c r="E20">
        <v>16</v>
      </c>
      <c r="F20">
        <v>987</v>
      </c>
      <c r="G20" s="10" t="s">
        <v>648</v>
      </c>
      <c r="H20" s="11" t="s">
        <v>651</v>
      </c>
      <c r="I20" t="s">
        <v>4</v>
      </c>
      <c r="J20">
        <v>-1</v>
      </c>
      <c r="K20" t="s">
        <v>77</v>
      </c>
      <c r="L20">
        <v>14653</v>
      </c>
      <c r="M20">
        <v>13463</v>
      </c>
      <c r="N20" s="8">
        <f>Table3[[#This Row],[Proportions]]-Table3[[#This Row],[Proportions N/A]]</f>
        <v>1190</v>
      </c>
      <c r="O20">
        <v>3905</v>
      </c>
    </row>
    <row r="21" spans="1:17" x14ac:dyDescent="0.35">
      <c r="A21" t="s">
        <v>2511</v>
      </c>
      <c r="C21" t="s">
        <v>644</v>
      </c>
      <c r="D21" t="s">
        <v>595</v>
      </c>
      <c r="E21">
        <v>16</v>
      </c>
      <c r="F21">
        <v>988</v>
      </c>
      <c r="G21" s="10" t="s">
        <v>649</v>
      </c>
      <c r="H21" s="11" t="s">
        <v>652</v>
      </c>
      <c r="I21" t="s">
        <v>121</v>
      </c>
      <c r="J21">
        <v>-1</v>
      </c>
      <c r="K21" t="s">
        <v>77</v>
      </c>
      <c r="L21">
        <v>14653</v>
      </c>
      <c r="M21">
        <v>14168</v>
      </c>
      <c r="N21" s="8">
        <f>Table3[[#This Row],[Proportions]]-Table3[[#This Row],[Proportions N/A]]</f>
        <v>485</v>
      </c>
      <c r="O21">
        <v>3905</v>
      </c>
    </row>
    <row r="22" spans="1:17" x14ac:dyDescent="0.35">
      <c r="A22" t="s">
        <v>2515</v>
      </c>
      <c r="C22" t="s">
        <v>653</v>
      </c>
      <c r="D22" t="s">
        <v>595</v>
      </c>
      <c r="E22">
        <v>16</v>
      </c>
      <c r="F22">
        <v>989</v>
      </c>
      <c r="G22" s="10" t="s">
        <v>654</v>
      </c>
      <c r="H22" s="11" t="s">
        <v>656</v>
      </c>
      <c r="I22" t="s">
        <v>4</v>
      </c>
      <c r="J22">
        <v>-1</v>
      </c>
      <c r="K22">
        <v>9</v>
      </c>
      <c r="L22">
        <v>14653</v>
      </c>
      <c r="M22">
        <v>3210</v>
      </c>
      <c r="N22" s="8">
        <f>Table3[[#This Row],[Proportions]]-Table3[[#This Row],[Proportions N/A]]</f>
        <v>11443</v>
      </c>
      <c r="O22">
        <v>3905</v>
      </c>
    </row>
    <row r="23" spans="1:17" x14ac:dyDescent="0.35">
      <c r="A23" t="s">
        <v>2515</v>
      </c>
      <c r="C23" t="s">
        <v>658</v>
      </c>
      <c r="D23" t="s">
        <v>595</v>
      </c>
      <c r="E23">
        <v>16</v>
      </c>
      <c r="F23">
        <v>990</v>
      </c>
      <c r="G23" s="10" t="s">
        <v>655</v>
      </c>
      <c r="H23" s="11" t="s">
        <v>657</v>
      </c>
      <c r="I23" t="s">
        <v>4</v>
      </c>
      <c r="J23">
        <v>-1</v>
      </c>
      <c r="K23">
        <v>9</v>
      </c>
      <c r="L23">
        <v>14653</v>
      </c>
      <c r="M23">
        <v>14301</v>
      </c>
      <c r="N23" s="8">
        <f>Table3[[#This Row],[Proportions]]-Table3[[#This Row],[Proportions N/A]]</f>
        <v>352</v>
      </c>
      <c r="O23">
        <v>3905</v>
      </c>
    </row>
    <row r="24" spans="1:17" x14ac:dyDescent="0.35">
      <c r="A24" t="s">
        <v>2515</v>
      </c>
      <c r="C24" t="s">
        <v>663</v>
      </c>
      <c r="D24" t="s">
        <v>595</v>
      </c>
      <c r="E24">
        <v>16</v>
      </c>
      <c r="F24">
        <v>991</v>
      </c>
      <c r="G24" s="10" t="s">
        <v>659</v>
      </c>
      <c r="H24" s="10" t="s">
        <v>660</v>
      </c>
      <c r="I24" t="s">
        <v>4</v>
      </c>
      <c r="J24">
        <v>-1</v>
      </c>
      <c r="K24">
        <v>9</v>
      </c>
      <c r="L24">
        <v>14653</v>
      </c>
      <c r="M24">
        <v>3452</v>
      </c>
      <c r="N24" s="8">
        <f>Table3[[#This Row],[Proportions]]-Table3[[#This Row],[Proportions N/A]]</f>
        <v>11201</v>
      </c>
      <c r="O24">
        <v>3905</v>
      </c>
    </row>
    <row r="25" spans="1:17" x14ac:dyDescent="0.35">
      <c r="A25" t="s">
        <v>2515</v>
      </c>
      <c r="C25" t="s">
        <v>664</v>
      </c>
      <c r="D25" t="s">
        <v>595</v>
      </c>
      <c r="E25">
        <v>16</v>
      </c>
      <c r="F25">
        <v>992</v>
      </c>
      <c r="G25" s="10" t="s">
        <v>662</v>
      </c>
      <c r="H25" s="10" t="s">
        <v>661</v>
      </c>
      <c r="I25" t="s">
        <v>4</v>
      </c>
      <c r="J25">
        <v>-1</v>
      </c>
      <c r="K25">
        <v>9</v>
      </c>
      <c r="L25">
        <v>14653</v>
      </c>
      <c r="M25">
        <v>14603</v>
      </c>
      <c r="N25" s="8">
        <f>Table3[[#This Row],[Proportions]]-Table3[[#This Row],[Proportions N/A]]</f>
        <v>50</v>
      </c>
      <c r="O25">
        <v>3905</v>
      </c>
    </row>
    <row r="26" spans="1:17" x14ac:dyDescent="0.35">
      <c r="A26" t="s">
        <v>82</v>
      </c>
      <c r="C26" t="s">
        <v>665</v>
      </c>
      <c r="D26" t="s">
        <v>595</v>
      </c>
      <c r="E26">
        <v>16</v>
      </c>
      <c r="F26">
        <v>993</v>
      </c>
      <c r="G26" s="10" t="s">
        <v>666</v>
      </c>
      <c r="H26" s="10" t="s">
        <v>667</v>
      </c>
      <c r="I26" t="s">
        <v>4</v>
      </c>
      <c r="J26">
        <v>-1</v>
      </c>
      <c r="K26">
        <v>6</v>
      </c>
      <c r="L26">
        <v>14653</v>
      </c>
      <c r="M26">
        <v>3001</v>
      </c>
      <c r="N26" s="8">
        <f>Table3[[#This Row],[Proportions]]-Table3[[#This Row],[Proportions N/A]]</f>
        <v>11652</v>
      </c>
      <c r="O26">
        <v>3905</v>
      </c>
    </row>
    <row r="27" spans="1:17" x14ac:dyDescent="0.35">
      <c r="A27" t="s">
        <v>82</v>
      </c>
      <c r="C27" t="s">
        <v>668</v>
      </c>
      <c r="D27" t="s">
        <v>595</v>
      </c>
      <c r="E27">
        <v>16</v>
      </c>
      <c r="F27">
        <v>994</v>
      </c>
      <c r="G27" s="10" t="s">
        <v>669</v>
      </c>
      <c r="H27" s="11" t="s">
        <v>670</v>
      </c>
      <c r="I27" t="s">
        <v>4</v>
      </c>
      <c r="J27">
        <v>-1</v>
      </c>
      <c r="K27">
        <v>8</v>
      </c>
      <c r="L27">
        <v>14653</v>
      </c>
      <c r="M27">
        <v>4032</v>
      </c>
      <c r="N27" s="8">
        <f>Table3[[#This Row],[Proportions]]-Table3[[#This Row],[Proportions N/A]]</f>
        <v>10621</v>
      </c>
      <c r="O27">
        <v>3905</v>
      </c>
    </row>
    <row r="28" spans="1:17" x14ac:dyDescent="0.35">
      <c r="A28" t="s">
        <v>82</v>
      </c>
      <c r="C28" t="s">
        <v>671</v>
      </c>
      <c r="D28" t="s">
        <v>595</v>
      </c>
      <c r="E28">
        <v>16</v>
      </c>
      <c r="F28">
        <v>995</v>
      </c>
      <c r="G28" s="10" t="s">
        <v>672</v>
      </c>
      <c r="H28" s="10" t="s">
        <v>673</v>
      </c>
      <c r="I28" t="s">
        <v>4</v>
      </c>
      <c r="J28">
        <v>-1</v>
      </c>
      <c r="K28">
        <v>17</v>
      </c>
      <c r="L28">
        <v>14650</v>
      </c>
      <c r="M28">
        <v>3940</v>
      </c>
      <c r="N28" s="8">
        <f>Table3[[#This Row],[Proportions]]-Table3[[#This Row],[Proportions N/A]]</f>
        <v>10710</v>
      </c>
      <c r="O28">
        <v>3908</v>
      </c>
    </row>
    <row r="29" spans="1:17" x14ac:dyDescent="0.35">
      <c r="A29" t="s">
        <v>82</v>
      </c>
      <c r="C29" t="s">
        <v>674</v>
      </c>
      <c r="D29" t="s">
        <v>595</v>
      </c>
      <c r="E29">
        <v>16</v>
      </c>
      <c r="F29">
        <v>996</v>
      </c>
      <c r="G29" s="10" t="s">
        <v>675</v>
      </c>
      <c r="H29" s="10" t="s">
        <v>676</v>
      </c>
      <c r="I29" t="s">
        <v>20</v>
      </c>
      <c r="J29">
        <v>-1</v>
      </c>
      <c r="K29" t="s">
        <v>77</v>
      </c>
      <c r="L29">
        <v>14652</v>
      </c>
      <c r="M29">
        <v>4679</v>
      </c>
      <c r="N29" s="8">
        <f>Table3[[#This Row],[Proportions]]-Table3[[#This Row],[Proportions N/A]]</f>
        <v>9973</v>
      </c>
      <c r="O29">
        <v>3905</v>
      </c>
    </row>
    <row r="30" spans="1:17" x14ac:dyDescent="0.35">
      <c r="A30" t="s">
        <v>82</v>
      </c>
      <c r="C30" t="s">
        <v>677</v>
      </c>
      <c r="D30" t="s">
        <v>595</v>
      </c>
      <c r="E30">
        <v>16</v>
      </c>
      <c r="F30">
        <v>997</v>
      </c>
      <c r="G30" s="10" t="s">
        <v>678</v>
      </c>
      <c r="H30" s="10" t="s">
        <v>679</v>
      </c>
      <c r="I30" t="s">
        <v>20</v>
      </c>
      <c r="J30">
        <v>-1</v>
      </c>
      <c r="K30" t="s">
        <v>77</v>
      </c>
      <c r="L30">
        <v>14652</v>
      </c>
      <c r="M30">
        <v>6206</v>
      </c>
      <c r="N30" s="8">
        <f>Table3[[#This Row],[Proportions]]-Table3[[#This Row],[Proportions N/A]]</f>
        <v>8446</v>
      </c>
      <c r="O30">
        <v>3905</v>
      </c>
      <c r="Q30" t="s">
        <v>680</v>
      </c>
    </row>
    <row r="31" spans="1:17" x14ac:dyDescent="0.35">
      <c r="A31" t="s">
        <v>82</v>
      </c>
      <c r="C31" t="s">
        <v>681</v>
      </c>
      <c r="D31" t="s">
        <v>595</v>
      </c>
      <c r="E31">
        <v>16</v>
      </c>
      <c r="F31">
        <v>998</v>
      </c>
      <c r="G31" s="10" t="s">
        <v>682</v>
      </c>
      <c r="H31" s="10" t="s">
        <v>683</v>
      </c>
      <c r="I31" t="s">
        <v>4</v>
      </c>
      <c r="J31">
        <v>-1</v>
      </c>
      <c r="K31">
        <v>3</v>
      </c>
      <c r="L31">
        <v>14653</v>
      </c>
      <c r="M31">
        <v>3158</v>
      </c>
      <c r="N31" s="8">
        <f>Table3[[#This Row],[Proportions]]-Table3[[#This Row],[Proportions N/A]]</f>
        <v>11495</v>
      </c>
      <c r="O31">
        <v>3905</v>
      </c>
    </row>
    <row r="32" spans="1:17" x14ac:dyDescent="0.35">
      <c r="A32" t="s">
        <v>82</v>
      </c>
      <c r="C32" t="s">
        <v>684</v>
      </c>
      <c r="D32" t="s">
        <v>595</v>
      </c>
      <c r="E32">
        <v>16</v>
      </c>
      <c r="F32">
        <v>999</v>
      </c>
      <c r="G32" s="10" t="s">
        <v>686</v>
      </c>
      <c r="H32" s="11" t="s">
        <v>688</v>
      </c>
      <c r="I32" t="s">
        <v>4</v>
      </c>
      <c r="J32">
        <v>-1</v>
      </c>
      <c r="K32">
        <v>8</v>
      </c>
      <c r="L32">
        <v>14653</v>
      </c>
      <c r="M32">
        <v>7135</v>
      </c>
      <c r="N32" s="8">
        <f>Table3[[#This Row],[Proportions]]-Table3[[#This Row],[Proportions N/A]]</f>
        <v>7518</v>
      </c>
      <c r="O32">
        <v>3906</v>
      </c>
    </row>
    <row r="33" spans="1:17" x14ac:dyDescent="0.35">
      <c r="A33" t="s">
        <v>82</v>
      </c>
      <c r="C33" t="s">
        <v>685</v>
      </c>
      <c r="D33" t="s">
        <v>595</v>
      </c>
      <c r="E33">
        <v>16</v>
      </c>
      <c r="F33">
        <v>1000</v>
      </c>
      <c r="G33" s="10" t="s">
        <v>687</v>
      </c>
      <c r="H33" s="10" t="s">
        <v>689</v>
      </c>
      <c r="I33" t="s">
        <v>4</v>
      </c>
      <c r="J33">
        <v>-1</v>
      </c>
      <c r="K33">
        <v>17</v>
      </c>
      <c r="L33">
        <v>14652</v>
      </c>
      <c r="M33">
        <v>7135</v>
      </c>
      <c r="N33" s="8">
        <f>Table3[[#This Row],[Proportions]]-Table3[[#This Row],[Proportions N/A]]</f>
        <v>7517</v>
      </c>
      <c r="O33">
        <v>3905</v>
      </c>
    </row>
    <row r="34" spans="1:17" x14ac:dyDescent="0.35">
      <c r="A34" t="s">
        <v>156</v>
      </c>
      <c r="C34" t="s">
        <v>690</v>
      </c>
      <c r="D34" t="s">
        <v>595</v>
      </c>
      <c r="E34">
        <v>16</v>
      </c>
      <c r="F34">
        <v>1001</v>
      </c>
      <c r="G34" s="10" t="s">
        <v>692</v>
      </c>
      <c r="H34" s="10" t="s">
        <v>694</v>
      </c>
      <c r="I34" t="s">
        <v>4</v>
      </c>
      <c r="J34">
        <v>-1</v>
      </c>
      <c r="K34">
        <v>11</v>
      </c>
      <c r="L34">
        <v>14653</v>
      </c>
      <c r="M34">
        <v>3380</v>
      </c>
      <c r="N34" s="8">
        <f>Table3[[#This Row],[Proportions]]-Table3[[#This Row],[Proportions N/A]]</f>
        <v>11273</v>
      </c>
      <c r="O34">
        <v>3905</v>
      </c>
    </row>
    <row r="35" spans="1:17" x14ac:dyDescent="0.35">
      <c r="A35" t="s">
        <v>156</v>
      </c>
      <c r="C35" t="s">
        <v>691</v>
      </c>
      <c r="D35" t="s">
        <v>595</v>
      </c>
      <c r="E35">
        <v>16</v>
      </c>
      <c r="F35">
        <v>1002</v>
      </c>
      <c r="G35" s="10" t="s">
        <v>693</v>
      </c>
      <c r="H35" s="10" t="s">
        <v>695</v>
      </c>
      <c r="I35" t="s">
        <v>4</v>
      </c>
      <c r="J35">
        <v>-1</v>
      </c>
      <c r="K35">
        <v>11</v>
      </c>
      <c r="L35">
        <v>14653</v>
      </c>
      <c r="M35">
        <v>3179</v>
      </c>
      <c r="N35" s="8">
        <f>Table3[[#This Row],[Proportions]]-Table3[[#This Row],[Proportions N/A]]</f>
        <v>11474</v>
      </c>
      <c r="O35">
        <v>3905</v>
      </c>
    </row>
    <row r="36" spans="1:17" x14ac:dyDescent="0.35">
      <c r="A36" t="s">
        <v>2511</v>
      </c>
      <c r="C36" t="s">
        <v>696</v>
      </c>
      <c r="D36" t="s">
        <v>595</v>
      </c>
      <c r="E36">
        <v>16</v>
      </c>
      <c r="F36">
        <v>1003</v>
      </c>
      <c r="G36" s="10" t="s">
        <v>700</v>
      </c>
      <c r="H36" s="11" t="s">
        <v>699</v>
      </c>
      <c r="I36" t="s">
        <v>4</v>
      </c>
      <c r="J36">
        <v>-1</v>
      </c>
      <c r="K36">
        <v>9</v>
      </c>
      <c r="L36">
        <v>14653</v>
      </c>
      <c r="M36">
        <v>3014</v>
      </c>
      <c r="N36" s="8">
        <f>Table3[[#This Row],[Proportions]]-Table3[[#This Row],[Proportions N/A]]</f>
        <v>11639</v>
      </c>
      <c r="O36">
        <v>3905</v>
      </c>
    </row>
    <row r="37" spans="1:17" x14ac:dyDescent="0.35">
      <c r="A37" t="s">
        <v>2511</v>
      </c>
      <c r="C37" t="s">
        <v>697</v>
      </c>
      <c r="D37" t="s">
        <v>595</v>
      </c>
      <c r="E37">
        <v>16</v>
      </c>
      <c r="F37">
        <v>1004</v>
      </c>
      <c r="G37" s="10" t="s">
        <v>698</v>
      </c>
      <c r="H37" s="11" t="s">
        <v>701</v>
      </c>
      <c r="I37" t="s">
        <v>4</v>
      </c>
      <c r="J37">
        <v>-1</v>
      </c>
      <c r="K37">
        <v>9</v>
      </c>
      <c r="L37">
        <v>14653</v>
      </c>
      <c r="M37">
        <v>14139</v>
      </c>
      <c r="N37" s="8">
        <f>Table3[[#This Row],[Proportions]]-Table3[[#This Row],[Proportions N/A]]</f>
        <v>514</v>
      </c>
      <c r="O37">
        <v>3905</v>
      </c>
    </row>
    <row r="38" spans="1:17" x14ac:dyDescent="0.35">
      <c r="A38" t="s">
        <v>2513</v>
      </c>
      <c r="C38" t="s">
        <v>710</v>
      </c>
      <c r="D38" t="s">
        <v>595</v>
      </c>
      <c r="E38">
        <v>16</v>
      </c>
      <c r="F38">
        <v>1005</v>
      </c>
      <c r="G38" s="10" t="s">
        <v>712</v>
      </c>
      <c r="H38" s="11" t="s">
        <v>714</v>
      </c>
      <c r="I38" t="s">
        <v>4</v>
      </c>
      <c r="J38">
        <v>-1</v>
      </c>
      <c r="K38">
        <v>8</v>
      </c>
      <c r="L38">
        <v>14653</v>
      </c>
      <c r="M38">
        <v>3378</v>
      </c>
      <c r="N38" s="8">
        <f>Table3[[#This Row],[Proportions]]-Table3[[#This Row],[Proportions N/A]]</f>
        <v>11275</v>
      </c>
      <c r="O38">
        <v>3905</v>
      </c>
    </row>
    <row r="39" spans="1:17" x14ac:dyDescent="0.35">
      <c r="A39" t="s">
        <v>2513</v>
      </c>
      <c r="C39" t="s">
        <v>711</v>
      </c>
      <c r="D39" t="s">
        <v>595</v>
      </c>
      <c r="E39">
        <v>16</v>
      </c>
      <c r="F39">
        <v>1006</v>
      </c>
      <c r="G39" s="10" t="s">
        <v>713</v>
      </c>
      <c r="H39" s="11" t="s">
        <v>715</v>
      </c>
      <c r="I39" t="s">
        <v>4</v>
      </c>
      <c r="J39">
        <v>-1</v>
      </c>
      <c r="K39">
        <v>8</v>
      </c>
      <c r="L39">
        <v>14653</v>
      </c>
      <c r="M39">
        <v>3943</v>
      </c>
      <c r="N39" s="8">
        <f>Table3[[#This Row],[Proportions]]-Table3[[#This Row],[Proportions N/A]]</f>
        <v>10710</v>
      </c>
      <c r="O39">
        <v>3905</v>
      </c>
    </row>
    <row r="40" spans="1:17" x14ac:dyDescent="0.35">
      <c r="A40" t="s">
        <v>2518</v>
      </c>
      <c r="C40" t="s">
        <v>716</v>
      </c>
      <c r="D40" t="s">
        <v>595</v>
      </c>
      <c r="E40">
        <v>16</v>
      </c>
      <c r="F40">
        <v>1007</v>
      </c>
      <c r="G40" s="10" t="s">
        <v>717</v>
      </c>
      <c r="H40" s="10" t="s">
        <v>718</v>
      </c>
      <c r="I40" t="s">
        <v>4</v>
      </c>
      <c r="J40">
        <v>-1</v>
      </c>
      <c r="K40">
        <v>5</v>
      </c>
      <c r="L40">
        <v>14653</v>
      </c>
      <c r="M40">
        <v>3011</v>
      </c>
      <c r="N40" s="8">
        <f>Table3[[#This Row],[Proportions]]-Table3[[#This Row],[Proportions N/A]]</f>
        <v>11642</v>
      </c>
      <c r="O40">
        <v>3905</v>
      </c>
    </row>
    <row r="41" spans="1:17" x14ac:dyDescent="0.35">
      <c r="A41" t="s">
        <v>156</v>
      </c>
      <c r="C41" t="s">
        <v>719</v>
      </c>
      <c r="D41" t="s">
        <v>595</v>
      </c>
      <c r="E41">
        <v>16</v>
      </c>
      <c r="F41">
        <v>1008</v>
      </c>
      <c r="G41" s="10" t="s">
        <v>720</v>
      </c>
      <c r="H41" s="11" t="s">
        <v>721</v>
      </c>
      <c r="I41" t="s">
        <v>4</v>
      </c>
      <c r="J41">
        <v>-1</v>
      </c>
      <c r="K41">
        <v>3</v>
      </c>
      <c r="L41">
        <v>14653</v>
      </c>
      <c r="M41">
        <v>3010</v>
      </c>
      <c r="N41" s="8">
        <f>Table3[[#This Row],[Proportions]]-Table3[[#This Row],[Proportions N/A]]</f>
        <v>11643</v>
      </c>
      <c r="O41">
        <v>3905</v>
      </c>
    </row>
    <row r="42" spans="1:17" x14ac:dyDescent="0.35">
      <c r="A42" t="s">
        <v>156</v>
      </c>
      <c r="C42" t="s">
        <v>722</v>
      </c>
      <c r="D42" t="s">
        <v>595</v>
      </c>
      <c r="E42">
        <v>16</v>
      </c>
      <c r="F42">
        <v>1009</v>
      </c>
      <c r="G42" s="10" t="s">
        <v>725</v>
      </c>
      <c r="H42" s="10" t="s">
        <v>728</v>
      </c>
      <c r="I42" t="s">
        <v>4</v>
      </c>
      <c r="J42">
        <v>-1</v>
      </c>
      <c r="K42">
        <v>7</v>
      </c>
      <c r="L42">
        <v>14653</v>
      </c>
      <c r="M42">
        <v>11999</v>
      </c>
      <c r="N42" s="8">
        <f>Table3[[#This Row],[Proportions]]-Table3[[#This Row],[Proportions N/A]]</f>
        <v>2654</v>
      </c>
      <c r="O42">
        <v>3905</v>
      </c>
    </row>
    <row r="43" spans="1:17" x14ac:dyDescent="0.35">
      <c r="A43" t="s">
        <v>156</v>
      </c>
      <c r="C43" t="s">
        <v>723</v>
      </c>
      <c r="D43" t="s">
        <v>595</v>
      </c>
      <c r="E43">
        <v>16</v>
      </c>
      <c r="F43">
        <v>1010</v>
      </c>
      <c r="G43" s="10" t="s">
        <v>726</v>
      </c>
      <c r="H43" s="11" t="s">
        <v>729</v>
      </c>
      <c r="I43" t="s">
        <v>4</v>
      </c>
      <c r="J43">
        <v>-1</v>
      </c>
      <c r="K43">
        <v>7</v>
      </c>
      <c r="L43">
        <v>14653</v>
      </c>
      <c r="M43">
        <v>13759</v>
      </c>
      <c r="N43" s="8">
        <f>Table3[[#This Row],[Proportions]]-Table3[[#This Row],[Proportions N/A]]</f>
        <v>894</v>
      </c>
      <c r="O43">
        <v>3905</v>
      </c>
    </row>
    <row r="44" spans="1:17" x14ac:dyDescent="0.35">
      <c r="A44" t="s">
        <v>156</v>
      </c>
      <c r="C44" t="s">
        <v>724</v>
      </c>
      <c r="D44" t="s">
        <v>595</v>
      </c>
      <c r="E44">
        <v>16</v>
      </c>
      <c r="F44">
        <v>1011</v>
      </c>
      <c r="G44" s="10" t="s">
        <v>727</v>
      </c>
      <c r="H44" s="11" t="s">
        <v>730</v>
      </c>
      <c r="I44" t="s">
        <v>4</v>
      </c>
      <c r="J44">
        <v>-1</v>
      </c>
      <c r="K44">
        <v>7</v>
      </c>
      <c r="L44">
        <v>14653</v>
      </c>
      <c r="M44">
        <v>14541</v>
      </c>
      <c r="N44" s="8">
        <f>Table3[[#This Row],[Proportions]]-Table3[[#This Row],[Proportions N/A]]</f>
        <v>112</v>
      </c>
      <c r="O44">
        <v>3905</v>
      </c>
    </row>
    <row r="45" spans="1:17" x14ac:dyDescent="0.35">
      <c r="A45" t="s">
        <v>156</v>
      </c>
      <c r="C45" t="s">
        <v>731</v>
      </c>
      <c r="D45" t="s">
        <v>595</v>
      </c>
      <c r="E45">
        <v>16</v>
      </c>
      <c r="F45">
        <v>1012</v>
      </c>
      <c r="G45" s="10" t="s">
        <v>732</v>
      </c>
      <c r="H45" s="10" t="s">
        <v>733</v>
      </c>
      <c r="I45" t="s">
        <v>4</v>
      </c>
      <c r="J45">
        <v>-1</v>
      </c>
      <c r="K45">
        <v>4</v>
      </c>
      <c r="L45">
        <v>14653</v>
      </c>
      <c r="M45">
        <v>3036</v>
      </c>
      <c r="N45" s="8">
        <f>Table3[[#This Row],[Proportions]]-Table3[[#This Row],[Proportions N/A]]</f>
        <v>11617</v>
      </c>
      <c r="O45">
        <v>3905</v>
      </c>
    </row>
    <row r="46" spans="1:17" x14ac:dyDescent="0.35">
      <c r="A46" t="s">
        <v>156</v>
      </c>
      <c r="C46" t="s">
        <v>734</v>
      </c>
      <c r="D46" t="s">
        <v>595</v>
      </c>
      <c r="E46">
        <v>16</v>
      </c>
      <c r="F46">
        <v>1013</v>
      </c>
      <c r="G46" s="10" t="s">
        <v>735</v>
      </c>
      <c r="H46" s="11" t="s">
        <v>736</v>
      </c>
      <c r="I46" t="s">
        <v>4</v>
      </c>
      <c r="J46">
        <v>-1</v>
      </c>
      <c r="K46">
        <v>4</v>
      </c>
      <c r="L46">
        <v>14653</v>
      </c>
      <c r="M46">
        <v>3023</v>
      </c>
      <c r="N46" s="8">
        <f>Table3[[#This Row],[Proportions]]-Table3[[#This Row],[Proportions N/A]]</f>
        <v>11630</v>
      </c>
      <c r="O46">
        <v>3905</v>
      </c>
    </row>
    <row r="47" spans="1:17" x14ac:dyDescent="0.35">
      <c r="A47" t="s">
        <v>2514</v>
      </c>
      <c r="C47" t="s">
        <v>737</v>
      </c>
      <c r="D47" t="s">
        <v>595</v>
      </c>
      <c r="E47">
        <v>16</v>
      </c>
      <c r="F47">
        <v>1014</v>
      </c>
      <c r="G47" s="10" t="s">
        <v>738</v>
      </c>
      <c r="H47" s="10" t="s">
        <v>739</v>
      </c>
      <c r="I47" t="s">
        <v>4</v>
      </c>
      <c r="J47">
        <v>-1</v>
      </c>
      <c r="K47">
        <v>6</v>
      </c>
      <c r="L47">
        <v>14653</v>
      </c>
      <c r="M47">
        <v>4630</v>
      </c>
      <c r="N47" s="8">
        <f>Table3[[#This Row],[Proportions]]-Table3[[#This Row],[Proportions N/A]]</f>
        <v>10023</v>
      </c>
      <c r="O47">
        <v>3905</v>
      </c>
      <c r="Q47" t="s">
        <v>740</v>
      </c>
    </row>
    <row r="48" spans="1:17" x14ac:dyDescent="0.35">
      <c r="A48" t="s">
        <v>2514</v>
      </c>
      <c r="C48" t="s">
        <v>741</v>
      </c>
      <c r="D48" t="s">
        <v>595</v>
      </c>
      <c r="E48">
        <v>16</v>
      </c>
      <c r="F48">
        <v>1015</v>
      </c>
      <c r="G48" s="10" t="s">
        <v>742</v>
      </c>
      <c r="H48" s="11" t="s">
        <v>743</v>
      </c>
      <c r="I48" t="s">
        <v>4</v>
      </c>
      <c r="J48">
        <v>-1</v>
      </c>
      <c r="K48">
        <v>9</v>
      </c>
      <c r="L48">
        <v>14653</v>
      </c>
      <c r="M48">
        <v>5377</v>
      </c>
      <c r="N48" s="8">
        <f>Table3[[#This Row],[Proportions]]-Table3[[#This Row],[Proportions N/A]]</f>
        <v>9276</v>
      </c>
      <c r="O48">
        <v>3905</v>
      </c>
    </row>
    <row r="49" spans="1:15" x14ac:dyDescent="0.35">
      <c r="A49" t="s">
        <v>2514</v>
      </c>
      <c r="C49" t="s">
        <v>744</v>
      </c>
      <c r="D49" t="s">
        <v>595</v>
      </c>
      <c r="E49">
        <v>16</v>
      </c>
      <c r="F49">
        <v>1016</v>
      </c>
      <c r="G49" s="10" t="s">
        <v>745</v>
      </c>
      <c r="H49" s="11" t="s">
        <v>746</v>
      </c>
      <c r="I49" t="s">
        <v>4</v>
      </c>
      <c r="J49">
        <v>-1</v>
      </c>
      <c r="K49">
        <v>98</v>
      </c>
      <c r="L49">
        <v>14653</v>
      </c>
      <c r="M49">
        <v>5377</v>
      </c>
      <c r="N49" s="8">
        <f>Table3[[#This Row],[Proportions]]-Table3[[#This Row],[Proportions N/A]]</f>
        <v>9276</v>
      </c>
      <c r="O49">
        <v>3905</v>
      </c>
    </row>
    <row r="50" spans="1:15" x14ac:dyDescent="0.35">
      <c r="A50" t="s">
        <v>2514</v>
      </c>
      <c r="C50" t="s">
        <v>748</v>
      </c>
      <c r="D50" t="s">
        <v>595</v>
      </c>
      <c r="E50">
        <v>16</v>
      </c>
      <c r="F50">
        <v>1017</v>
      </c>
      <c r="G50" s="10" t="s">
        <v>747</v>
      </c>
      <c r="H50" s="10" t="s">
        <v>749</v>
      </c>
      <c r="I50" t="s">
        <v>4</v>
      </c>
      <c r="J50">
        <v>-1</v>
      </c>
      <c r="K50">
        <v>6</v>
      </c>
      <c r="L50">
        <v>14653</v>
      </c>
      <c r="M50">
        <v>4356</v>
      </c>
      <c r="N50" s="8">
        <f>Table3[[#This Row],[Proportions]]-Table3[[#This Row],[Proportions N/A]]</f>
        <v>10297</v>
      </c>
      <c r="O50">
        <v>3905</v>
      </c>
    </row>
    <row r="51" spans="1:15" x14ac:dyDescent="0.35">
      <c r="A51" t="s">
        <v>2514</v>
      </c>
      <c r="C51" t="s">
        <v>750</v>
      </c>
      <c r="D51" t="s">
        <v>595</v>
      </c>
      <c r="E51">
        <v>16</v>
      </c>
      <c r="F51">
        <v>1018</v>
      </c>
      <c r="G51" s="10" t="s">
        <v>752</v>
      </c>
      <c r="H51" s="10" t="s">
        <v>754</v>
      </c>
      <c r="I51" t="s">
        <v>4</v>
      </c>
      <c r="J51">
        <v>-1</v>
      </c>
      <c r="K51">
        <v>9</v>
      </c>
      <c r="L51">
        <v>14653</v>
      </c>
      <c r="M51">
        <v>3210</v>
      </c>
      <c r="N51" s="8">
        <f>Table3[[#This Row],[Proportions]]-Table3[[#This Row],[Proportions N/A]]</f>
        <v>11443</v>
      </c>
      <c r="O51">
        <v>3905</v>
      </c>
    </row>
    <row r="52" spans="1:15" x14ac:dyDescent="0.35">
      <c r="A52" t="s">
        <v>2514</v>
      </c>
      <c r="C52" t="s">
        <v>751</v>
      </c>
      <c r="D52" t="s">
        <v>595</v>
      </c>
      <c r="E52">
        <v>16</v>
      </c>
      <c r="F52">
        <v>1019</v>
      </c>
      <c r="G52" s="10" t="s">
        <v>753</v>
      </c>
      <c r="H52" s="10" t="s">
        <v>755</v>
      </c>
      <c r="I52" t="s">
        <v>4</v>
      </c>
      <c r="J52">
        <v>-1</v>
      </c>
      <c r="K52">
        <v>98</v>
      </c>
      <c r="L52">
        <v>14653</v>
      </c>
      <c r="M52">
        <v>3210</v>
      </c>
      <c r="N52" s="8">
        <f>Table3[[#This Row],[Proportions]]-Table3[[#This Row],[Proportions N/A]]</f>
        <v>11443</v>
      </c>
      <c r="O52">
        <v>3905</v>
      </c>
    </row>
    <row r="53" spans="1:15" x14ac:dyDescent="0.35">
      <c r="A53" t="s">
        <v>2514</v>
      </c>
      <c r="C53" t="s">
        <v>756</v>
      </c>
      <c r="D53" t="s">
        <v>595</v>
      </c>
      <c r="E53">
        <v>16</v>
      </c>
      <c r="F53">
        <v>1020</v>
      </c>
      <c r="G53" s="10" t="s">
        <v>757</v>
      </c>
      <c r="H53" s="11" t="s">
        <v>758</v>
      </c>
      <c r="I53" t="s">
        <v>4</v>
      </c>
      <c r="J53">
        <v>-1</v>
      </c>
      <c r="K53">
        <v>3</v>
      </c>
      <c r="L53">
        <v>14653</v>
      </c>
      <c r="M53">
        <v>3039</v>
      </c>
      <c r="N53" s="8">
        <f>Table3[[#This Row],[Proportions]]-Table3[[#This Row],[Proportions N/A]]</f>
        <v>11614</v>
      </c>
      <c r="O53">
        <v>3905</v>
      </c>
    </row>
    <row r="54" spans="1:15" x14ac:dyDescent="0.35">
      <c r="A54" t="s">
        <v>2514</v>
      </c>
      <c r="C54" t="s">
        <v>759</v>
      </c>
      <c r="D54" t="s">
        <v>595</v>
      </c>
      <c r="E54">
        <v>16</v>
      </c>
      <c r="F54">
        <v>1021</v>
      </c>
      <c r="G54" s="10" t="s">
        <v>760</v>
      </c>
      <c r="H54" s="10" t="s">
        <v>761</v>
      </c>
      <c r="I54" t="s">
        <v>4</v>
      </c>
      <c r="J54">
        <v>-1</v>
      </c>
      <c r="K54">
        <v>12</v>
      </c>
      <c r="L54">
        <v>14653</v>
      </c>
      <c r="M54">
        <v>14355</v>
      </c>
      <c r="N54" s="8">
        <f>Table3[[#This Row],[Proportions]]-Table3[[#This Row],[Proportions N/A]]</f>
        <v>298</v>
      </c>
      <c r="O54">
        <v>3905</v>
      </c>
    </row>
    <row r="55" spans="1:15" x14ac:dyDescent="0.35">
      <c r="A55" t="s">
        <v>156</v>
      </c>
      <c r="C55" t="s">
        <v>762</v>
      </c>
      <c r="D55" t="s">
        <v>595</v>
      </c>
      <c r="E55">
        <v>16</v>
      </c>
      <c r="F55">
        <v>1022</v>
      </c>
      <c r="G55" s="10" t="s">
        <v>763</v>
      </c>
      <c r="H55" s="11" t="s">
        <v>764</v>
      </c>
      <c r="I55" t="s">
        <v>4</v>
      </c>
      <c r="J55">
        <v>-1</v>
      </c>
      <c r="K55">
        <v>4</v>
      </c>
      <c r="L55">
        <v>14653</v>
      </c>
      <c r="M55">
        <v>3004</v>
      </c>
      <c r="N55" s="8">
        <f>Table3[[#This Row],[Proportions]]-Table3[[#This Row],[Proportions N/A]]</f>
        <v>11649</v>
      </c>
      <c r="O55">
        <v>3905</v>
      </c>
    </row>
    <row r="56" spans="1:15" x14ac:dyDescent="0.35">
      <c r="A56" t="s">
        <v>156</v>
      </c>
      <c r="C56" t="s">
        <v>765</v>
      </c>
      <c r="D56" t="s">
        <v>595</v>
      </c>
      <c r="E56">
        <v>16</v>
      </c>
      <c r="F56">
        <v>1023</v>
      </c>
      <c r="G56" s="10" t="s">
        <v>768</v>
      </c>
      <c r="H56" s="11" t="s">
        <v>771</v>
      </c>
      <c r="I56" t="s">
        <v>4</v>
      </c>
      <c r="J56">
        <v>-1</v>
      </c>
      <c r="K56">
        <v>12</v>
      </c>
      <c r="L56">
        <v>14653</v>
      </c>
      <c r="M56">
        <v>11547</v>
      </c>
      <c r="N56" s="8">
        <f>Table3[[#This Row],[Proportions]]-Table3[[#This Row],[Proportions N/A]]</f>
        <v>3106</v>
      </c>
      <c r="O56">
        <v>3905</v>
      </c>
    </row>
    <row r="57" spans="1:15" x14ac:dyDescent="0.35">
      <c r="A57" t="s">
        <v>156</v>
      </c>
      <c r="C57" t="s">
        <v>766</v>
      </c>
      <c r="D57" t="s">
        <v>595</v>
      </c>
      <c r="E57">
        <v>16</v>
      </c>
      <c r="F57">
        <v>1024</v>
      </c>
      <c r="G57" s="10" t="s">
        <v>769</v>
      </c>
      <c r="H57" s="11" t="s">
        <v>772</v>
      </c>
      <c r="I57" t="s">
        <v>4</v>
      </c>
      <c r="J57">
        <v>-1</v>
      </c>
      <c r="K57">
        <v>12</v>
      </c>
      <c r="L57">
        <v>14653</v>
      </c>
      <c r="M57">
        <v>13861</v>
      </c>
      <c r="N57" s="8">
        <f>Table3[[#This Row],[Proportions]]-Table3[[#This Row],[Proportions N/A]]</f>
        <v>792</v>
      </c>
      <c r="O57">
        <v>3905</v>
      </c>
    </row>
    <row r="58" spans="1:15" x14ac:dyDescent="0.35">
      <c r="A58" t="s">
        <v>156</v>
      </c>
      <c r="C58" t="s">
        <v>767</v>
      </c>
      <c r="D58" t="s">
        <v>595</v>
      </c>
      <c r="E58">
        <v>16</v>
      </c>
      <c r="F58">
        <v>1025</v>
      </c>
      <c r="G58" s="10" t="s">
        <v>770</v>
      </c>
      <c r="H58" s="11" t="s">
        <v>773</v>
      </c>
      <c r="I58" t="s">
        <v>4</v>
      </c>
      <c r="J58">
        <v>-1</v>
      </c>
      <c r="K58">
        <v>12</v>
      </c>
      <c r="L58">
        <v>14653</v>
      </c>
      <c r="M58">
        <v>14521</v>
      </c>
      <c r="N58" s="8">
        <f>Table3[[#This Row],[Proportions]]-Table3[[#This Row],[Proportions N/A]]</f>
        <v>132</v>
      </c>
      <c r="O58">
        <v>3905</v>
      </c>
    </row>
    <row r="59" spans="1:15" x14ac:dyDescent="0.35">
      <c r="A59" t="s">
        <v>156</v>
      </c>
      <c r="C59" t="s">
        <v>774</v>
      </c>
      <c r="D59" t="s">
        <v>595</v>
      </c>
      <c r="E59">
        <v>16</v>
      </c>
      <c r="F59">
        <v>1026</v>
      </c>
      <c r="G59" s="10" t="s">
        <v>775</v>
      </c>
      <c r="H59" s="11" t="s">
        <v>776</v>
      </c>
      <c r="I59" t="s">
        <v>121</v>
      </c>
      <c r="J59">
        <v>-1</v>
      </c>
      <c r="K59" t="s">
        <v>77</v>
      </c>
      <c r="L59">
        <v>14653</v>
      </c>
      <c r="M59">
        <v>3075</v>
      </c>
      <c r="N59" s="8">
        <f>Table3[[#This Row],[Proportions]]-Table3[[#This Row],[Proportions N/A]]</f>
        <v>11578</v>
      </c>
      <c r="O59">
        <v>3905</v>
      </c>
    </row>
    <row r="60" spans="1:15" x14ac:dyDescent="0.35">
      <c r="A60" t="s">
        <v>156</v>
      </c>
      <c r="C60" t="s">
        <v>777</v>
      </c>
      <c r="D60" t="s">
        <v>595</v>
      </c>
      <c r="E60">
        <v>16</v>
      </c>
      <c r="F60">
        <v>1027</v>
      </c>
      <c r="G60" s="10" t="s">
        <v>778</v>
      </c>
      <c r="H60" s="11" t="s">
        <v>779</v>
      </c>
      <c r="I60" t="s">
        <v>4</v>
      </c>
      <c r="J60">
        <v>-1</v>
      </c>
      <c r="K60">
        <v>3</v>
      </c>
      <c r="L60">
        <v>14653</v>
      </c>
      <c r="M60">
        <v>3017</v>
      </c>
      <c r="N60" s="8">
        <f>Table3[[#This Row],[Proportions]]-Table3[[#This Row],[Proportions N/A]]</f>
        <v>11636</v>
      </c>
      <c r="O60">
        <v>3905</v>
      </c>
    </row>
    <row r="61" spans="1:15" x14ac:dyDescent="0.35">
      <c r="A61" t="s">
        <v>156</v>
      </c>
      <c r="C61" t="s">
        <v>780</v>
      </c>
      <c r="D61" t="s">
        <v>595</v>
      </c>
      <c r="E61">
        <v>16</v>
      </c>
      <c r="F61">
        <v>1028</v>
      </c>
      <c r="G61" s="10" t="s">
        <v>781</v>
      </c>
      <c r="H61" s="11" t="s">
        <v>782</v>
      </c>
      <c r="I61" t="s">
        <v>121</v>
      </c>
      <c r="J61">
        <v>-1</v>
      </c>
      <c r="K61" t="s">
        <v>77</v>
      </c>
      <c r="L61">
        <v>14653</v>
      </c>
      <c r="M61">
        <v>3041</v>
      </c>
      <c r="N61" s="8">
        <f>Table3[[#This Row],[Proportions]]-Table3[[#This Row],[Proportions N/A]]</f>
        <v>11612</v>
      </c>
      <c r="O61">
        <v>3905</v>
      </c>
    </row>
    <row r="62" spans="1:15" x14ac:dyDescent="0.35">
      <c r="A62" t="s">
        <v>2515</v>
      </c>
      <c r="C62" t="s">
        <v>785</v>
      </c>
      <c r="D62" t="s">
        <v>595</v>
      </c>
      <c r="E62">
        <v>16</v>
      </c>
      <c r="F62">
        <v>1029</v>
      </c>
      <c r="G62" s="10" t="s">
        <v>783</v>
      </c>
      <c r="H62" s="10" t="s">
        <v>784</v>
      </c>
      <c r="I62" t="s">
        <v>4</v>
      </c>
      <c r="J62">
        <v>-1</v>
      </c>
      <c r="K62">
        <v>6</v>
      </c>
      <c r="L62">
        <v>14653</v>
      </c>
      <c r="M62">
        <v>6624</v>
      </c>
      <c r="N62" s="8">
        <f>Table3[[#This Row],[Proportions]]-Table3[[#This Row],[Proportions N/A]]</f>
        <v>8029</v>
      </c>
      <c r="O62">
        <v>3905</v>
      </c>
    </row>
    <row r="63" spans="1:15" x14ac:dyDescent="0.35">
      <c r="A63" t="s">
        <v>2515</v>
      </c>
      <c r="C63" t="s">
        <v>786</v>
      </c>
      <c r="D63" t="s">
        <v>595</v>
      </c>
      <c r="E63">
        <v>16</v>
      </c>
      <c r="F63">
        <v>1030</v>
      </c>
      <c r="G63" s="10" t="s">
        <v>790</v>
      </c>
      <c r="H63" s="11" t="s">
        <v>794</v>
      </c>
      <c r="I63" t="s">
        <v>4</v>
      </c>
      <c r="J63">
        <v>-1</v>
      </c>
      <c r="K63">
        <v>6</v>
      </c>
      <c r="L63">
        <v>14653</v>
      </c>
      <c r="M63">
        <v>13582</v>
      </c>
      <c r="N63" s="8">
        <f>Table3[[#This Row],[Proportions]]-Table3[[#This Row],[Proportions N/A]]</f>
        <v>1071</v>
      </c>
      <c r="O63">
        <v>3905</v>
      </c>
    </row>
    <row r="64" spans="1:15" x14ac:dyDescent="0.35">
      <c r="A64" t="s">
        <v>2515</v>
      </c>
      <c r="C64" t="s">
        <v>787</v>
      </c>
      <c r="D64" t="s">
        <v>595</v>
      </c>
      <c r="E64">
        <v>16</v>
      </c>
      <c r="F64">
        <v>1031</v>
      </c>
      <c r="G64" s="10" t="s">
        <v>791</v>
      </c>
      <c r="H64" s="11" t="s">
        <v>795</v>
      </c>
      <c r="I64" t="s">
        <v>4</v>
      </c>
      <c r="J64">
        <v>-1</v>
      </c>
      <c r="K64">
        <v>6</v>
      </c>
      <c r="L64">
        <v>14653</v>
      </c>
      <c r="M64">
        <v>14430</v>
      </c>
      <c r="N64" s="8">
        <f>Table3[[#This Row],[Proportions]]-Table3[[#This Row],[Proportions N/A]]</f>
        <v>223</v>
      </c>
      <c r="O64">
        <v>3905</v>
      </c>
    </row>
    <row r="65" spans="1:15" x14ac:dyDescent="0.35">
      <c r="A65" t="s">
        <v>2515</v>
      </c>
      <c r="C65" t="s">
        <v>788</v>
      </c>
      <c r="D65" t="s">
        <v>595</v>
      </c>
      <c r="E65">
        <v>16</v>
      </c>
      <c r="F65">
        <v>1032</v>
      </c>
      <c r="G65" s="10" t="s">
        <v>792</v>
      </c>
      <c r="H65" s="11" t="s">
        <v>796</v>
      </c>
      <c r="I65" t="s">
        <v>4</v>
      </c>
      <c r="J65">
        <v>-1</v>
      </c>
      <c r="K65">
        <v>6</v>
      </c>
      <c r="L65">
        <v>14653</v>
      </c>
      <c r="M65">
        <v>14604</v>
      </c>
      <c r="N65" s="8">
        <f>Table3[[#This Row],[Proportions]]-Table3[[#This Row],[Proportions N/A]]</f>
        <v>49</v>
      </c>
      <c r="O65">
        <v>3905</v>
      </c>
    </row>
    <row r="66" spans="1:15" x14ac:dyDescent="0.35">
      <c r="A66" t="s">
        <v>2515</v>
      </c>
      <c r="C66" t="s">
        <v>789</v>
      </c>
      <c r="D66" t="s">
        <v>595</v>
      </c>
      <c r="E66">
        <v>16</v>
      </c>
      <c r="F66">
        <v>1033</v>
      </c>
      <c r="G66" s="10" t="s">
        <v>793</v>
      </c>
      <c r="H66" s="11" t="s">
        <v>797</v>
      </c>
      <c r="I66" t="s">
        <v>4</v>
      </c>
      <c r="J66">
        <v>-1</v>
      </c>
      <c r="K66">
        <v>6</v>
      </c>
      <c r="L66">
        <v>14653</v>
      </c>
      <c r="M66">
        <v>14644</v>
      </c>
      <c r="N66" s="8">
        <f>Table3[[#This Row],[Proportions]]-Table3[[#This Row],[Proportions N/A]]</f>
        <v>9</v>
      </c>
      <c r="O66">
        <v>3905</v>
      </c>
    </row>
    <row r="67" spans="1:15" x14ac:dyDescent="0.35">
      <c r="A67" t="s">
        <v>2515</v>
      </c>
      <c r="C67" t="s">
        <v>798</v>
      </c>
      <c r="D67" t="s">
        <v>595</v>
      </c>
      <c r="E67">
        <v>16</v>
      </c>
      <c r="F67">
        <v>1034</v>
      </c>
      <c r="G67" s="10" t="s">
        <v>803</v>
      </c>
      <c r="H67" s="11" t="s">
        <v>808</v>
      </c>
      <c r="I67" t="s">
        <v>4</v>
      </c>
      <c r="J67">
        <v>-1</v>
      </c>
      <c r="K67">
        <v>7</v>
      </c>
      <c r="L67">
        <v>14653</v>
      </c>
      <c r="M67">
        <v>11815</v>
      </c>
      <c r="N67" s="8">
        <f>Table3[[#This Row],[Proportions]]-Table3[[#This Row],[Proportions N/A]]</f>
        <v>2838</v>
      </c>
      <c r="O67">
        <v>3905</v>
      </c>
    </row>
    <row r="68" spans="1:15" x14ac:dyDescent="0.35">
      <c r="A68" t="s">
        <v>2515</v>
      </c>
      <c r="C68" t="s">
        <v>799</v>
      </c>
      <c r="D68" t="s">
        <v>595</v>
      </c>
      <c r="E68">
        <v>16</v>
      </c>
      <c r="F68">
        <v>1035</v>
      </c>
      <c r="G68" s="10" t="s">
        <v>804</v>
      </c>
      <c r="H68" s="11" t="s">
        <v>809</v>
      </c>
      <c r="I68" t="s">
        <v>4</v>
      </c>
      <c r="J68">
        <v>-1</v>
      </c>
      <c r="K68">
        <v>7</v>
      </c>
      <c r="L68">
        <v>14653</v>
      </c>
      <c r="M68">
        <v>14212</v>
      </c>
      <c r="N68" s="8">
        <f>Table3[[#This Row],[Proportions]]-Table3[[#This Row],[Proportions N/A]]</f>
        <v>441</v>
      </c>
      <c r="O68">
        <v>3905</v>
      </c>
    </row>
    <row r="69" spans="1:15" x14ac:dyDescent="0.35">
      <c r="A69" t="s">
        <v>2515</v>
      </c>
      <c r="C69" t="s">
        <v>800</v>
      </c>
      <c r="D69" t="s">
        <v>595</v>
      </c>
      <c r="E69">
        <v>16</v>
      </c>
      <c r="F69">
        <v>1036</v>
      </c>
      <c r="G69" s="10" t="s">
        <v>805</v>
      </c>
      <c r="H69" s="10" t="s">
        <v>810</v>
      </c>
      <c r="I69" t="s">
        <v>4</v>
      </c>
      <c r="J69">
        <v>-1</v>
      </c>
      <c r="K69">
        <v>7</v>
      </c>
      <c r="L69">
        <v>14653</v>
      </c>
      <c r="M69">
        <v>14545</v>
      </c>
      <c r="N69" s="8">
        <f>Table3[[#This Row],[Proportions]]-Table3[[#This Row],[Proportions N/A]]</f>
        <v>108</v>
      </c>
      <c r="O69">
        <v>3905</v>
      </c>
    </row>
    <row r="70" spans="1:15" x14ac:dyDescent="0.35">
      <c r="A70" t="s">
        <v>2515</v>
      </c>
      <c r="C70" t="s">
        <v>801</v>
      </c>
      <c r="D70" t="s">
        <v>595</v>
      </c>
      <c r="E70">
        <v>16</v>
      </c>
      <c r="F70">
        <v>1037</v>
      </c>
      <c r="G70" s="10" t="s">
        <v>806</v>
      </c>
      <c r="H70" s="11" t="s">
        <v>811</v>
      </c>
      <c r="I70" t="s">
        <v>4</v>
      </c>
      <c r="J70">
        <v>-1</v>
      </c>
      <c r="K70">
        <v>7</v>
      </c>
      <c r="L70">
        <v>14653</v>
      </c>
      <c r="M70">
        <v>14626</v>
      </c>
      <c r="N70" s="8">
        <f>Table3[[#This Row],[Proportions]]-Table3[[#This Row],[Proportions N/A]]</f>
        <v>27</v>
      </c>
      <c r="O70">
        <v>3905</v>
      </c>
    </row>
    <row r="71" spans="1:15" x14ac:dyDescent="0.35">
      <c r="A71" t="s">
        <v>2515</v>
      </c>
      <c r="C71" t="s">
        <v>802</v>
      </c>
      <c r="D71" t="s">
        <v>595</v>
      </c>
      <c r="E71">
        <v>16</v>
      </c>
      <c r="F71">
        <v>1038</v>
      </c>
      <c r="G71" s="10" t="s">
        <v>807</v>
      </c>
      <c r="H71" s="11" t="s">
        <v>812</v>
      </c>
      <c r="I71" t="s">
        <v>4</v>
      </c>
      <c r="J71">
        <v>-1</v>
      </c>
      <c r="K71">
        <v>7</v>
      </c>
      <c r="L71">
        <v>14653</v>
      </c>
      <c r="M71">
        <v>14646</v>
      </c>
      <c r="N71" s="8">
        <f>Table3[[#This Row],[Proportions]]-Table3[[#This Row],[Proportions N/A]]</f>
        <v>7</v>
      </c>
      <c r="O71">
        <v>3905</v>
      </c>
    </row>
    <row r="72" spans="1:15" x14ac:dyDescent="0.35">
      <c r="A72" t="s">
        <v>2515</v>
      </c>
      <c r="C72" t="s">
        <v>813</v>
      </c>
      <c r="D72" t="s">
        <v>595</v>
      </c>
      <c r="E72">
        <v>16</v>
      </c>
      <c r="F72">
        <v>1039</v>
      </c>
      <c r="G72" s="10" t="s">
        <v>816</v>
      </c>
      <c r="H72" s="10" t="s">
        <v>819</v>
      </c>
      <c r="I72" t="s">
        <v>4</v>
      </c>
      <c r="J72">
        <v>-1</v>
      </c>
      <c r="K72">
        <v>11</v>
      </c>
      <c r="L72">
        <v>14653</v>
      </c>
      <c r="M72">
        <v>7612</v>
      </c>
      <c r="N72" s="8">
        <f>Table3[[#This Row],[Proportions]]-Table3[[#This Row],[Proportions N/A]]</f>
        <v>7041</v>
      </c>
      <c r="O72">
        <v>3905</v>
      </c>
    </row>
    <row r="73" spans="1:15" x14ac:dyDescent="0.35">
      <c r="A73" t="s">
        <v>2515</v>
      </c>
      <c r="C73" t="s">
        <v>814</v>
      </c>
      <c r="D73" t="s">
        <v>595</v>
      </c>
      <c r="E73">
        <v>16</v>
      </c>
      <c r="F73">
        <v>1040</v>
      </c>
      <c r="G73" s="10" t="s">
        <v>817</v>
      </c>
      <c r="H73" s="11" t="s">
        <v>820</v>
      </c>
      <c r="I73" t="s">
        <v>4</v>
      </c>
      <c r="J73">
        <v>-1</v>
      </c>
      <c r="K73">
        <v>12</v>
      </c>
      <c r="L73">
        <v>14653</v>
      </c>
      <c r="M73">
        <v>14034</v>
      </c>
      <c r="N73" s="8">
        <f>Table3[[#This Row],[Proportions]]-Table3[[#This Row],[Proportions N/A]]</f>
        <v>619</v>
      </c>
      <c r="O73">
        <v>3905</v>
      </c>
    </row>
    <row r="74" spans="1:15" x14ac:dyDescent="0.35">
      <c r="A74" t="s">
        <v>2515</v>
      </c>
      <c r="C74" t="s">
        <v>815</v>
      </c>
      <c r="D74" t="s">
        <v>595</v>
      </c>
      <c r="E74">
        <v>16</v>
      </c>
      <c r="F74">
        <v>1041</v>
      </c>
      <c r="G74" s="10" t="s">
        <v>818</v>
      </c>
      <c r="H74" s="10" t="s">
        <v>821</v>
      </c>
      <c r="I74" t="s">
        <v>4</v>
      </c>
      <c r="J74">
        <v>-1</v>
      </c>
      <c r="K74">
        <v>12</v>
      </c>
      <c r="L74">
        <v>14653</v>
      </c>
      <c r="M74">
        <v>14617</v>
      </c>
      <c r="N74" s="8">
        <f>Table3[[#This Row],[Proportions]]-Table3[[#This Row],[Proportions N/A]]</f>
        <v>36</v>
      </c>
      <c r="O74">
        <v>3905</v>
      </c>
    </row>
    <row r="75" spans="1:15" x14ac:dyDescent="0.35">
      <c r="A75" t="s">
        <v>2516</v>
      </c>
      <c r="C75" t="s">
        <v>824</v>
      </c>
      <c r="D75" t="s">
        <v>595</v>
      </c>
      <c r="E75">
        <v>16</v>
      </c>
      <c r="F75">
        <v>1042</v>
      </c>
      <c r="G75" s="10" t="s">
        <v>822</v>
      </c>
      <c r="H75" s="11" t="s">
        <v>823</v>
      </c>
      <c r="I75" t="s">
        <v>4</v>
      </c>
      <c r="J75">
        <v>-1</v>
      </c>
      <c r="K75">
        <v>8</v>
      </c>
      <c r="L75">
        <v>14653</v>
      </c>
      <c r="M75">
        <v>3794</v>
      </c>
      <c r="N75" s="8">
        <f>Table3[[#This Row],[Proportions]]-Table3[[#This Row],[Proportions N/A]]</f>
        <v>10859</v>
      </c>
      <c r="O75">
        <v>3905</v>
      </c>
    </row>
    <row r="76" spans="1:15" x14ac:dyDescent="0.35">
      <c r="A76" t="s">
        <v>2516</v>
      </c>
      <c r="C76" t="s">
        <v>825</v>
      </c>
      <c r="D76" t="s">
        <v>595</v>
      </c>
      <c r="E76">
        <v>16</v>
      </c>
      <c r="F76">
        <v>1043</v>
      </c>
      <c r="G76" s="10" t="s">
        <v>827</v>
      </c>
      <c r="H76" s="11" t="s">
        <v>829</v>
      </c>
      <c r="I76" t="s">
        <v>4</v>
      </c>
      <c r="J76">
        <v>-1</v>
      </c>
      <c r="K76">
        <v>8</v>
      </c>
      <c r="L76">
        <v>14653</v>
      </c>
      <c r="M76">
        <v>14626</v>
      </c>
      <c r="N76" s="8">
        <f>Table3[[#This Row],[Proportions]]-Table3[[#This Row],[Proportions N/A]]</f>
        <v>27</v>
      </c>
      <c r="O76">
        <v>3905</v>
      </c>
    </row>
    <row r="77" spans="1:15" x14ac:dyDescent="0.35">
      <c r="A77" t="s">
        <v>2516</v>
      </c>
      <c r="C77" t="s">
        <v>826</v>
      </c>
      <c r="D77" t="s">
        <v>595</v>
      </c>
      <c r="E77">
        <v>16</v>
      </c>
      <c r="F77">
        <v>1044</v>
      </c>
      <c r="G77" s="10" t="s">
        <v>828</v>
      </c>
      <c r="H77" s="11" t="s">
        <v>830</v>
      </c>
      <c r="I77" t="s">
        <v>4</v>
      </c>
      <c r="J77">
        <v>-1</v>
      </c>
      <c r="K77">
        <v>8</v>
      </c>
      <c r="L77">
        <v>14653</v>
      </c>
      <c r="M77">
        <v>14650</v>
      </c>
      <c r="N77" s="8">
        <f>Table3[[#This Row],[Proportions]]-Table3[[#This Row],[Proportions N/A]]</f>
        <v>3</v>
      </c>
      <c r="O77">
        <v>3905</v>
      </c>
    </row>
    <row r="78" spans="1:15" x14ac:dyDescent="0.35">
      <c r="A78" t="s">
        <v>82</v>
      </c>
      <c r="C78" t="s">
        <v>831</v>
      </c>
      <c r="D78" t="s">
        <v>595</v>
      </c>
      <c r="E78">
        <v>16</v>
      </c>
      <c r="F78">
        <v>1045</v>
      </c>
      <c r="G78" s="10" t="s">
        <v>832</v>
      </c>
      <c r="H78" s="11" t="s">
        <v>833</v>
      </c>
      <c r="I78" t="s">
        <v>4</v>
      </c>
      <c r="J78">
        <v>-1</v>
      </c>
      <c r="K78">
        <v>4</v>
      </c>
      <c r="L78">
        <v>14653</v>
      </c>
      <c r="M78">
        <v>3126</v>
      </c>
      <c r="N78" s="8">
        <f>Table3[[#This Row],[Proportions]]-Table3[[#This Row],[Proportions N/A]]</f>
        <v>11527</v>
      </c>
      <c r="O78">
        <v>3905</v>
      </c>
    </row>
    <row r="79" spans="1:15" x14ac:dyDescent="0.35">
      <c r="A79" t="s">
        <v>82</v>
      </c>
      <c r="C79" t="s">
        <v>834</v>
      </c>
      <c r="D79" t="s">
        <v>595</v>
      </c>
      <c r="E79">
        <v>16</v>
      </c>
      <c r="F79">
        <v>1046</v>
      </c>
      <c r="G79" s="10" t="s">
        <v>835</v>
      </c>
      <c r="H79" s="11" t="s">
        <v>836</v>
      </c>
      <c r="I79" t="s">
        <v>4</v>
      </c>
      <c r="J79">
        <v>-1</v>
      </c>
      <c r="K79">
        <v>5</v>
      </c>
      <c r="L79">
        <v>14653</v>
      </c>
      <c r="M79">
        <v>3053</v>
      </c>
      <c r="N79" s="8">
        <f>Table3[[#This Row],[Proportions]]-Table3[[#This Row],[Proportions N/A]]</f>
        <v>11600</v>
      </c>
      <c r="O79">
        <v>3905</v>
      </c>
    </row>
    <row r="80" spans="1:15" x14ac:dyDescent="0.35">
      <c r="A80" t="s">
        <v>82</v>
      </c>
      <c r="C80" t="s">
        <v>837</v>
      </c>
      <c r="D80" t="s">
        <v>595</v>
      </c>
      <c r="E80">
        <v>16</v>
      </c>
      <c r="F80">
        <v>1047</v>
      </c>
      <c r="G80" s="10" t="s">
        <v>847</v>
      </c>
      <c r="H80" s="11" t="s">
        <v>857</v>
      </c>
      <c r="I80" t="s">
        <v>4</v>
      </c>
      <c r="J80">
        <v>-1</v>
      </c>
      <c r="K80">
        <v>18</v>
      </c>
      <c r="L80">
        <v>14653</v>
      </c>
      <c r="M80">
        <v>3057</v>
      </c>
      <c r="N80" s="8">
        <f>Table3[[#This Row],[Proportions]]-Table3[[#This Row],[Proportions N/A]]</f>
        <v>11596</v>
      </c>
      <c r="O80">
        <v>3905</v>
      </c>
    </row>
    <row r="81" spans="1:17" x14ac:dyDescent="0.35">
      <c r="A81" t="s">
        <v>82</v>
      </c>
      <c r="C81" t="s">
        <v>838</v>
      </c>
      <c r="D81" t="s">
        <v>595</v>
      </c>
      <c r="E81">
        <v>16</v>
      </c>
      <c r="F81">
        <v>1048</v>
      </c>
      <c r="G81" s="10" t="s">
        <v>848</v>
      </c>
      <c r="H81" s="10" t="s">
        <v>858</v>
      </c>
      <c r="I81" t="s">
        <v>4</v>
      </c>
      <c r="J81">
        <v>-1</v>
      </c>
      <c r="K81">
        <v>18</v>
      </c>
      <c r="L81">
        <v>14653</v>
      </c>
      <c r="M81">
        <v>3767</v>
      </c>
      <c r="N81" s="8">
        <f>Table3[[#This Row],[Proportions]]-Table3[[#This Row],[Proportions N/A]]</f>
        <v>10886</v>
      </c>
      <c r="O81">
        <v>3905</v>
      </c>
    </row>
    <row r="82" spans="1:17" x14ac:dyDescent="0.35">
      <c r="A82" t="s">
        <v>82</v>
      </c>
      <c r="C82" t="s">
        <v>839</v>
      </c>
      <c r="D82" t="s">
        <v>595</v>
      </c>
      <c r="E82">
        <v>16</v>
      </c>
      <c r="F82">
        <v>1049</v>
      </c>
      <c r="G82" s="10" t="s">
        <v>849</v>
      </c>
      <c r="H82" s="11" t="s">
        <v>859</v>
      </c>
      <c r="I82" t="s">
        <v>4</v>
      </c>
      <c r="J82">
        <v>-1</v>
      </c>
      <c r="K82">
        <v>18</v>
      </c>
      <c r="L82">
        <v>14653</v>
      </c>
      <c r="M82">
        <v>6964</v>
      </c>
      <c r="N82" s="8">
        <f>Table3[[#This Row],[Proportions]]-Table3[[#This Row],[Proportions N/A]]</f>
        <v>7689</v>
      </c>
      <c r="O82">
        <v>3905</v>
      </c>
    </row>
    <row r="83" spans="1:17" x14ac:dyDescent="0.35">
      <c r="A83" t="s">
        <v>82</v>
      </c>
      <c r="C83" t="s">
        <v>840</v>
      </c>
      <c r="D83" t="s">
        <v>595</v>
      </c>
      <c r="E83">
        <v>16</v>
      </c>
      <c r="F83">
        <v>1050</v>
      </c>
      <c r="G83" s="10" t="s">
        <v>850</v>
      </c>
      <c r="H83" s="11" t="s">
        <v>860</v>
      </c>
      <c r="I83" t="s">
        <v>4</v>
      </c>
      <c r="J83">
        <v>-1</v>
      </c>
      <c r="K83">
        <v>18</v>
      </c>
      <c r="L83">
        <v>14653</v>
      </c>
      <c r="M83">
        <v>11758</v>
      </c>
      <c r="N83" s="8">
        <f>Table3[[#This Row],[Proportions]]-Table3[[#This Row],[Proportions N/A]]</f>
        <v>2895</v>
      </c>
      <c r="O83">
        <v>3905</v>
      </c>
    </row>
    <row r="84" spans="1:17" x14ac:dyDescent="0.35">
      <c r="A84" t="s">
        <v>82</v>
      </c>
      <c r="C84" t="s">
        <v>841</v>
      </c>
      <c r="D84" t="s">
        <v>595</v>
      </c>
      <c r="E84">
        <v>16</v>
      </c>
      <c r="F84">
        <v>1051</v>
      </c>
      <c r="G84" s="10" t="s">
        <v>851</v>
      </c>
      <c r="H84" s="11" t="s">
        <v>861</v>
      </c>
      <c r="I84" t="s">
        <v>4</v>
      </c>
      <c r="J84">
        <v>-1</v>
      </c>
      <c r="K84">
        <v>18</v>
      </c>
      <c r="L84">
        <v>14653</v>
      </c>
      <c r="M84">
        <v>13995</v>
      </c>
      <c r="N84" s="8">
        <f>Table3[[#This Row],[Proportions]]-Table3[[#This Row],[Proportions N/A]]</f>
        <v>658</v>
      </c>
      <c r="O84">
        <v>3905</v>
      </c>
    </row>
    <row r="85" spans="1:17" x14ac:dyDescent="0.35">
      <c r="A85" t="s">
        <v>82</v>
      </c>
      <c r="C85" t="s">
        <v>842</v>
      </c>
      <c r="D85" t="s">
        <v>595</v>
      </c>
      <c r="E85">
        <v>16</v>
      </c>
      <c r="F85">
        <v>1052</v>
      </c>
      <c r="G85" s="10" t="s">
        <v>852</v>
      </c>
      <c r="H85" s="11" t="s">
        <v>862</v>
      </c>
      <c r="I85" t="s">
        <v>4</v>
      </c>
      <c r="J85">
        <v>-1</v>
      </c>
      <c r="K85">
        <v>18</v>
      </c>
      <c r="L85">
        <v>14653</v>
      </c>
      <c r="M85">
        <v>14533</v>
      </c>
      <c r="N85" s="8">
        <f>Table3[[#This Row],[Proportions]]-Table3[[#This Row],[Proportions N/A]]</f>
        <v>120</v>
      </c>
      <c r="O85">
        <v>3905</v>
      </c>
    </row>
    <row r="86" spans="1:17" x14ac:dyDescent="0.35">
      <c r="A86" t="s">
        <v>82</v>
      </c>
      <c r="C86" t="s">
        <v>843</v>
      </c>
      <c r="D86" t="s">
        <v>595</v>
      </c>
      <c r="E86">
        <v>16</v>
      </c>
      <c r="F86">
        <v>1053</v>
      </c>
      <c r="G86" s="10" t="s">
        <v>853</v>
      </c>
      <c r="H86" s="11" t="s">
        <v>863</v>
      </c>
      <c r="I86" t="s">
        <v>4</v>
      </c>
      <c r="J86">
        <v>-1</v>
      </c>
      <c r="K86">
        <v>18</v>
      </c>
      <c r="L86">
        <v>14653</v>
      </c>
      <c r="M86">
        <v>14625</v>
      </c>
      <c r="N86" s="8">
        <f>Table3[[#This Row],[Proportions]]-Table3[[#This Row],[Proportions N/A]]</f>
        <v>28</v>
      </c>
      <c r="O86">
        <v>3905</v>
      </c>
    </row>
    <row r="87" spans="1:17" x14ac:dyDescent="0.35">
      <c r="A87" t="s">
        <v>82</v>
      </c>
      <c r="C87" t="s">
        <v>844</v>
      </c>
      <c r="D87" t="s">
        <v>595</v>
      </c>
      <c r="E87">
        <v>16</v>
      </c>
      <c r="F87">
        <v>1054</v>
      </c>
      <c r="G87" s="10" t="s">
        <v>854</v>
      </c>
      <c r="H87" s="11" t="s">
        <v>864</v>
      </c>
      <c r="I87" t="s">
        <v>4</v>
      </c>
      <c r="J87">
        <v>-1</v>
      </c>
      <c r="K87">
        <v>18</v>
      </c>
      <c r="L87">
        <v>14653</v>
      </c>
      <c r="M87">
        <v>14649</v>
      </c>
      <c r="N87" s="8">
        <f>Table3[[#This Row],[Proportions]]-Table3[[#This Row],[Proportions N/A]]</f>
        <v>4</v>
      </c>
      <c r="O87">
        <v>3905</v>
      </c>
    </row>
    <row r="88" spans="1:17" x14ac:dyDescent="0.35">
      <c r="A88" t="s">
        <v>82</v>
      </c>
      <c r="C88" t="s">
        <v>845</v>
      </c>
      <c r="D88" t="s">
        <v>595</v>
      </c>
      <c r="E88">
        <v>16</v>
      </c>
      <c r="F88">
        <v>1055</v>
      </c>
      <c r="G88" s="10" t="s">
        <v>855</v>
      </c>
      <c r="H88" s="11" t="s">
        <v>865</v>
      </c>
      <c r="I88" t="s">
        <v>4</v>
      </c>
      <c r="J88">
        <v>-1</v>
      </c>
      <c r="K88">
        <v>18</v>
      </c>
      <c r="L88">
        <v>14653</v>
      </c>
      <c r="M88">
        <v>14652</v>
      </c>
      <c r="N88" s="8">
        <f>Table3[[#This Row],[Proportions]]-Table3[[#This Row],[Proportions N/A]]</f>
        <v>1</v>
      </c>
      <c r="O88">
        <v>3905</v>
      </c>
    </row>
    <row r="89" spans="1:17" x14ac:dyDescent="0.35">
      <c r="A89" t="s">
        <v>82</v>
      </c>
      <c r="C89" t="s">
        <v>846</v>
      </c>
      <c r="D89" t="s">
        <v>595</v>
      </c>
      <c r="E89">
        <v>16</v>
      </c>
      <c r="F89">
        <v>1056</v>
      </c>
      <c r="G89" s="10" t="s">
        <v>856</v>
      </c>
      <c r="H89" s="10" t="s">
        <v>866</v>
      </c>
      <c r="I89" t="s">
        <v>4</v>
      </c>
      <c r="J89">
        <v>-1</v>
      </c>
      <c r="K89">
        <v>18</v>
      </c>
      <c r="L89">
        <v>14653</v>
      </c>
      <c r="M89">
        <v>14653</v>
      </c>
      <c r="N89" s="8">
        <f>Table3[[#This Row],[Proportions]]-Table3[[#This Row],[Proportions N/A]]</f>
        <v>0</v>
      </c>
      <c r="O89">
        <v>3905</v>
      </c>
    </row>
    <row r="90" spans="1:17" x14ac:dyDescent="0.35">
      <c r="A90" t="s">
        <v>82</v>
      </c>
      <c r="C90" t="s">
        <v>867</v>
      </c>
      <c r="D90" t="s">
        <v>595</v>
      </c>
      <c r="E90">
        <v>16</v>
      </c>
      <c r="F90">
        <v>1057</v>
      </c>
      <c r="G90" s="10" t="s">
        <v>868</v>
      </c>
      <c r="H90" s="11" t="s">
        <v>869</v>
      </c>
      <c r="I90" t="s">
        <v>4</v>
      </c>
      <c r="J90">
        <v>-1</v>
      </c>
      <c r="K90">
        <v>12</v>
      </c>
      <c r="L90">
        <v>14653</v>
      </c>
      <c r="M90">
        <v>8632</v>
      </c>
      <c r="N90" s="8">
        <f>Table3[[#This Row],[Proportions]]-Table3[[#This Row],[Proportions N/A]]</f>
        <v>6021</v>
      </c>
      <c r="O90">
        <v>3905</v>
      </c>
      <c r="Q90" t="s">
        <v>870</v>
      </c>
    </row>
    <row r="91" spans="1:17" x14ac:dyDescent="0.35">
      <c r="A91" t="s">
        <v>82</v>
      </c>
      <c r="C91" t="s">
        <v>871</v>
      </c>
      <c r="D91" t="s">
        <v>595</v>
      </c>
      <c r="E91">
        <v>16</v>
      </c>
      <c r="F91">
        <v>1058</v>
      </c>
      <c r="G91" s="10" t="s">
        <v>872</v>
      </c>
      <c r="H91" s="11" t="s">
        <v>873</v>
      </c>
      <c r="I91" t="s">
        <v>4</v>
      </c>
      <c r="J91">
        <v>-1</v>
      </c>
      <c r="K91">
        <v>12</v>
      </c>
      <c r="L91">
        <v>14653</v>
      </c>
      <c r="M91">
        <v>9251</v>
      </c>
      <c r="N91" s="8">
        <f>Table3[[#This Row],[Proportions]]-Table3[[#This Row],[Proportions N/A]]</f>
        <v>5402</v>
      </c>
      <c r="O91">
        <v>3905</v>
      </c>
    </row>
    <row r="92" spans="1:17" x14ac:dyDescent="0.35">
      <c r="A92" t="s">
        <v>82</v>
      </c>
      <c r="C92" t="s">
        <v>874</v>
      </c>
      <c r="D92" t="s">
        <v>595</v>
      </c>
      <c r="E92">
        <v>16</v>
      </c>
      <c r="F92">
        <v>1059</v>
      </c>
      <c r="G92" s="10" t="s">
        <v>875</v>
      </c>
      <c r="H92" s="10" t="s">
        <v>876</v>
      </c>
      <c r="I92" t="s">
        <v>4</v>
      </c>
      <c r="J92">
        <v>-1</v>
      </c>
      <c r="K92">
        <v>12</v>
      </c>
      <c r="L92">
        <v>14653</v>
      </c>
      <c r="M92">
        <v>8595</v>
      </c>
      <c r="N92" s="8">
        <f>Table3[[#This Row],[Proportions]]-Table3[[#This Row],[Proportions N/A]]</f>
        <v>6058</v>
      </c>
      <c r="O92">
        <v>3905</v>
      </c>
    </row>
    <row r="93" spans="1:17" x14ac:dyDescent="0.35">
      <c r="A93" t="s">
        <v>82</v>
      </c>
      <c r="C93" t="s">
        <v>877</v>
      </c>
      <c r="D93" t="s">
        <v>595</v>
      </c>
      <c r="E93">
        <v>16</v>
      </c>
      <c r="F93">
        <v>1060</v>
      </c>
      <c r="G93" s="10" t="s">
        <v>880</v>
      </c>
      <c r="H93" s="10" t="s">
        <v>883</v>
      </c>
      <c r="I93" t="s">
        <v>4</v>
      </c>
      <c r="J93">
        <v>-1</v>
      </c>
      <c r="K93">
        <v>12</v>
      </c>
      <c r="L93">
        <v>14653</v>
      </c>
      <c r="M93">
        <v>12284</v>
      </c>
      <c r="N93" s="8">
        <f>Table3[[#This Row],[Proportions]]-Table3[[#This Row],[Proportions N/A]]</f>
        <v>2369</v>
      </c>
      <c r="O93">
        <v>3905</v>
      </c>
    </row>
    <row r="94" spans="1:17" x14ac:dyDescent="0.35">
      <c r="A94" t="s">
        <v>82</v>
      </c>
      <c r="C94" t="s">
        <v>878</v>
      </c>
      <c r="D94" t="s">
        <v>595</v>
      </c>
      <c r="E94">
        <v>16</v>
      </c>
      <c r="F94">
        <v>1061</v>
      </c>
      <c r="G94" s="10" t="s">
        <v>881</v>
      </c>
      <c r="H94" s="11" t="s">
        <v>884</v>
      </c>
      <c r="I94" t="s">
        <v>4</v>
      </c>
      <c r="J94">
        <v>-1</v>
      </c>
      <c r="K94">
        <v>12</v>
      </c>
      <c r="L94">
        <v>14653</v>
      </c>
      <c r="M94">
        <v>13305</v>
      </c>
      <c r="N94" s="8">
        <f>Table3[[#This Row],[Proportions]]-Table3[[#This Row],[Proportions N/A]]</f>
        <v>1348</v>
      </c>
      <c r="O94">
        <v>3905</v>
      </c>
    </row>
    <row r="95" spans="1:17" x14ac:dyDescent="0.35">
      <c r="A95" t="s">
        <v>82</v>
      </c>
      <c r="C95" t="s">
        <v>879</v>
      </c>
      <c r="D95" t="s">
        <v>595</v>
      </c>
      <c r="E95">
        <v>16</v>
      </c>
      <c r="F95">
        <v>1062</v>
      </c>
      <c r="G95" s="10" t="s">
        <v>882</v>
      </c>
      <c r="H95" s="10" t="s">
        <v>885</v>
      </c>
      <c r="I95" t="s">
        <v>4</v>
      </c>
      <c r="J95">
        <v>-1</v>
      </c>
      <c r="K95">
        <v>12</v>
      </c>
      <c r="L95">
        <v>14653</v>
      </c>
      <c r="M95">
        <v>12665</v>
      </c>
      <c r="N95" s="8">
        <f>Table3[[#This Row],[Proportions]]-Table3[[#This Row],[Proportions N/A]]</f>
        <v>1988</v>
      </c>
      <c r="O95">
        <v>3905</v>
      </c>
    </row>
    <row r="96" spans="1:17" x14ac:dyDescent="0.35">
      <c r="A96" t="s">
        <v>82</v>
      </c>
      <c r="C96" t="s">
        <v>886</v>
      </c>
      <c r="D96" t="s">
        <v>595</v>
      </c>
      <c r="E96">
        <v>16</v>
      </c>
      <c r="F96">
        <v>1063</v>
      </c>
      <c r="G96" s="10" t="s">
        <v>888</v>
      </c>
      <c r="H96" s="10" t="s">
        <v>890</v>
      </c>
      <c r="I96" t="s">
        <v>4</v>
      </c>
      <c r="J96">
        <v>-1</v>
      </c>
      <c r="K96">
        <v>3</v>
      </c>
      <c r="L96">
        <v>14653</v>
      </c>
      <c r="M96">
        <v>12100</v>
      </c>
      <c r="N96" s="8">
        <f>Table3[[#This Row],[Proportions]]-Table3[[#This Row],[Proportions N/A]]</f>
        <v>2553</v>
      </c>
      <c r="O96">
        <v>3905</v>
      </c>
    </row>
    <row r="97" spans="1:15" x14ac:dyDescent="0.35">
      <c r="A97" t="s">
        <v>82</v>
      </c>
      <c r="C97" t="s">
        <v>887</v>
      </c>
      <c r="D97" t="s">
        <v>595</v>
      </c>
      <c r="E97">
        <v>16</v>
      </c>
      <c r="F97">
        <v>1064</v>
      </c>
      <c r="G97" s="10" t="s">
        <v>889</v>
      </c>
      <c r="H97" s="11" t="s">
        <v>891</v>
      </c>
      <c r="I97" t="s">
        <v>4</v>
      </c>
      <c r="J97">
        <v>-1</v>
      </c>
      <c r="K97">
        <v>3</v>
      </c>
      <c r="L97">
        <v>14653</v>
      </c>
      <c r="M97">
        <v>14626</v>
      </c>
      <c r="N97" s="8">
        <f>Table3[[#This Row],[Proportions]]-Table3[[#This Row],[Proportions N/A]]</f>
        <v>27</v>
      </c>
      <c r="O97">
        <v>3905</v>
      </c>
    </row>
    <row r="98" spans="1:15" x14ac:dyDescent="0.35">
      <c r="A98" t="s">
        <v>2511</v>
      </c>
      <c r="C98" t="s">
        <v>892</v>
      </c>
      <c r="D98" t="s">
        <v>595</v>
      </c>
      <c r="E98">
        <v>16</v>
      </c>
      <c r="F98">
        <v>1065</v>
      </c>
      <c r="G98" s="10" t="s">
        <v>893</v>
      </c>
      <c r="H98" s="10" t="s">
        <v>894</v>
      </c>
      <c r="I98" t="s">
        <v>4</v>
      </c>
      <c r="J98">
        <v>-1</v>
      </c>
      <c r="K98">
        <v>6</v>
      </c>
      <c r="L98">
        <v>14653</v>
      </c>
      <c r="M98">
        <v>3310</v>
      </c>
      <c r="N98" s="8">
        <f>Table3[[#This Row],[Proportions]]-Table3[[#This Row],[Proportions N/A]]</f>
        <v>11343</v>
      </c>
      <c r="O98">
        <v>3905</v>
      </c>
    </row>
    <row r="99" spans="1:15" x14ac:dyDescent="0.35">
      <c r="A99" t="s">
        <v>2511</v>
      </c>
      <c r="C99" t="s">
        <v>895</v>
      </c>
      <c r="D99" t="s">
        <v>595</v>
      </c>
      <c r="E99">
        <v>16</v>
      </c>
      <c r="F99">
        <v>1066</v>
      </c>
      <c r="G99" s="10" t="s">
        <v>896</v>
      </c>
      <c r="H99" s="10" t="s">
        <v>897</v>
      </c>
      <c r="I99" t="s">
        <v>4</v>
      </c>
      <c r="J99">
        <v>-1</v>
      </c>
      <c r="K99">
        <v>6</v>
      </c>
      <c r="L99">
        <v>14653</v>
      </c>
      <c r="M99">
        <v>3000</v>
      </c>
      <c r="N99" s="8">
        <f>Table3[[#This Row],[Proportions]]-Table3[[#This Row],[Proportions N/A]]</f>
        <v>11653</v>
      </c>
      <c r="O99">
        <v>3905</v>
      </c>
    </row>
    <row r="100" spans="1:15" x14ac:dyDescent="0.35">
      <c r="A100" t="s">
        <v>2511</v>
      </c>
      <c r="C100" t="s">
        <v>899</v>
      </c>
      <c r="D100" t="s">
        <v>595</v>
      </c>
      <c r="E100">
        <v>16</v>
      </c>
      <c r="F100">
        <v>1067</v>
      </c>
      <c r="G100" s="10" t="s">
        <v>902</v>
      </c>
      <c r="H100" s="11" t="s">
        <v>906</v>
      </c>
      <c r="I100" t="s">
        <v>4</v>
      </c>
      <c r="J100">
        <v>-1</v>
      </c>
      <c r="K100">
        <v>6</v>
      </c>
      <c r="L100">
        <v>14653</v>
      </c>
      <c r="M100">
        <v>3003</v>
      </c>
      <c r="N100" s="8">
        <f>Table3[[#This Row],[Proportions]]-Table3[[#This Row],[Proportions N/A]]</f>
        <v>11650</v>
      </c>
      <c r="O100">
        <v>3905</v>
      </c>
    </row>
    <row r="101" spans="1:15" x14ac:dyDescent="0.35">
      <c r="A101" t="s">
        <v>2511</v>
      </c>
      <c r="C101" t="s">
        <v>898</v>
      </c>
      <c r="D101" t="s">
        <v>595</v>
      </c>
      <c r="E101">
        <v>16</v>
      </c>
      <c r="F101">
        <v>1068</v>
      </c>
      <c r="G101" s="10" t="s">
        <v>903</v>
      </c>
      <c r="H101" s="10" t="s">
        <v>907</v>
      </c>
      <c r="I101" t="s">
        <v>4</v>
      </c>
      <c r="J101">
        <v>-1</v>
      </c>
      <c r="K101">
        <v>5</v>
      </c>
      <c r="L101">
        <v>14653</v>
      </c>
      <c r="M101">
        <v>3139</v>
      </c>
      <c r="N101" s="8">
        <f>Table3[[#This Row],[Proportions]]-Table3[[#This Row],[Proportions N/A]]</f>
        <v>11514</v>
      </c>
      <c r="O101">
        <v>3905</v>
      </c>
    </row>
    <row r="102" spans="1:15" x14ac:dyDescent="0.35">
      <c r="A102" t="s">
        <v>2511</v>
      </c>
      <c r="C102" t="s">
        <v>901</v>
      </c>
      <c r="D102" t="s">
        <v>595</v>
      </c>
      <c r="E102">
        <v>16</v>
      </c>
      <c r="F102">
        <v>1069</v>
      </c>
      <c r="G102" s="10" t="s">
        <v>904</v>
      </c>
      <c r="H102" s="11" t="s">
        <v>908</v>
      </c>
      <c r="I102" t="s">
        <v>4</v>
      </c>
      <c r="J102">
        <v>-1</v>
      </c>
      <c r="K102">
        <v>4</v>
      </c>
      <c r="L102">
        <v>14653</v>
      </c>
      <c r="M102">
        <v>5645</v>
      </c>
      <c r="N102" s="8">
        <f>Table3[[#This Row],[Proportions]]-Table3[[#This Row],[Proportions N/A]]</f>
        <v>9008</v>
      </c>
      <c r="O102">
        <v>3905</v>
      </c>
    </row>
    <row r="103" spans="1:15" x14ac:dyDescent="0.35">
      <c r="A103" t="s">
        <v>2511</v>
      </c>
      <c r="C103" t="s">
        <v>900</v>
      </c>
      <c r="D103" t="s">
        <v>595</v>
      </c>
      <c r="E103">
        <v>16</v>
      </c>
      <c r="F103">
        <v>1070</v>
      </c>
      <c r="G103" s="10" t="s">
        <v>905</v>
      </c>
      <c r="H103" s="11" t="s">
        <v>909</v>
      </c>
      <c r="I103" t="s">
        <v>4</v>
      </c>
      <c r="J103">
        <v>-1</v>
      </c>
      <c r="K103">
        <v>4</v>
      </c>
      <c r="L103">
        <v>14653</v>
      </c>
      <c r="M103">
        <v>3047</v>
      </c>
      <c r="N103" s="8">
        <f>Table3[[#This Row],[Proportions]]-Table3[[#This Row],[Proportions N/A]]</f>
        <v>11606</v>
      </c>
      <c r="O103">
        <v>3905</v>
      </c>
    </row>
    <row r="104" spans="1:15" x14ac:dyDescent="0.35">
      <c r="A104" t="s">
        <v>2511</v>
      </c>
      <c r="C104" t="s">
        <v>910</v>
      </c>
      <c r="D104" t="s">
        <v>595</v>
      </c>
      <c r="E104">
        <v>16</v>
      </c>
      <c r="F104">
        <v>1071</v>
      </c>
      <c r="G104" s="10" t="s">
        <v>911</v>
      </c>
      <c r="H104" s="11" t="s">
        <v>912</v>
      </c>
      <c r="I104" t="s">
        <v>121</v>
      </c>
      <c r="J104">
        <v>-1</v>
      </c>
      <c r="K104" t="s">
        <v>77</v>
      </c>
      <c r="L104">
        <v>14653</v>
      </c>
      <c r="M104">
        <v>3096</v>
      </c>
      <c r="N104" s="8">
        <f>Table3[[#This Row],[Proportions]]-Table3[[#This Row],[Proportions N/A]]</f>
        <v>11557</v>
      </c>
      <c r="O104">
        <v>3905</v>
      </c>
    </row>
    <row r="105" spans="1:15" x14ac:dyDescent="0.35">
      <c r="A105" t="s">
        <v>2511</v>
      </c>
      <c r="C105" t="s">
        <v>913</v>
      </c>
      <c r="D105" t="s">
        <v>595</v>
      </c>
      <c r="E105">
        <v>16</v>
      </c>
      <c r="F105">
        <v>1072</v>
      </c>
      <c r="G105" s="10" t="s">
        <v>914</v>
      </c>
      <c r="H105" s="10" t="s">
        <v>915</v>
      </c>
      <c r="I105" t="s">
        <v>4</v>
      </c>
      <c r="J105">
        <v>-1</v>
      </c>
      <c r="K105">
        <v>6</v>
      </c>
      <c r="L105">
        <v>14653</v>
      </c>
      <c r="M105">
        <v>3058</v>
      </c>
      <c r="N105" s="8">
        <f>Table3[[#This Row],[Proportions]]-Table3[[#This Row],[Proportions N/A]]</f>
        <v>11595</v>
      </c>
      <c r="O105">
        <v>3905</v>
      </c>
    </row>
    <row r="106" spans="1:15" x14ac:dyDescent="0.35">
      <c r="A106" t="s">
        <v>2511</v>
      </c>
      <c r="C106" t="s">
        <v>916</v>
      </c>
      <c r="D106" t="s">
        <v>595</v>
      </c>
      <c r="E106">
        <v>16</v>
      </c>
      <c r="F106">
        <v>1073</v>
      </c>
      <c r="G106" s="10" t="s">
        <v>917</v>
      </c>
      <c r="H106" s="10" t="s">
        <v>918</v>
      </c>
      <c r="I106" t="s">
        <v>121</v>
      </c>
      <c r="J106">
        <v>-1</v>
      </c>
      <c r="K106" t="s">
        <v>77</v>
      </c>
      <c r="L106">
        <v>14653</v>
      </c>
      <c r="M106">
        <v>3024</v>
      </c>
      <c r="N106" s="8">
        <f>Table3[[#This Row],[Proportions]]-Table3[[#This Row],[Proportions N/A]]</f>
        <v>11629</v>
      </c>
      <c r="O106">
        <v>3905</v>
      </c>
    </row>
    <row r="107" spans="1:15" x14ac:dyDescent="0.35">
      <c r="A107" t="s">
        <v>2511</v>
      </c>
      <c r="C107" t="s">
        <v>919</v>
      </c>
      <c r="D107" t="s">
        <v>595</v>
      </c>
      <c r="E107">
        <v>16</v>
      </c>
      <c r="F107">
        <v>1074</v>
      </c>
      <c r="G107" s="10" t="s">
        <v>920</v>
      </c>
      <c r="H107" s="11" t="s">
        <v>921</v>
      </c>
      <c r="I107" t="s">
        <v>121</v>
      </c>
      <c r="J107">
        <v>-1</v>
      </c>
      <c r="K107" t="s">
        <v>77</v>
      </c>
      <c r="L107">
        <v>14653</v>
      </c>
      <c r="M107">
        <v>3143</v>
      </c>
      <c r="N107" s="8">
        <f>Table3[[#This Row],[Proportions]]-Table3[[#This Row],[Proportions N/A]]</f>
        <v>11510</v>
      </c>
      <c r="O107">
        <v>3905</v>
      </c>
    </row>
    <row r="108" spans="1:15" x14ac:dyDescent="0.35">
      <c r="A108" t="s">
        <v>2511</v>
      </c>
      <c r="C108" t="s">
        <v>922</v>
      </c>
      <c r="D108" t="s">
        <v>595</v>
      </c>
      <c r="E108">
        <v>16</v>
      </c>
      <c r="F108">
        <v>1075</v>
      </c>
      <c r="G108" s="10" t="s">
        <v>923</v>
      </c>
      <c r="H108" s="10" t="s">
        <v>924</v>
      </c>
      <c r="I108" t="s">
        <v>20</v>
      </c>
      <c r="J108">
        <v>-1</v>
      </c>
      <c r="K108" t="s">
        <v>77</v>
      </c>
      <c r="L108">
        <v>14653</v>
      </c>
      <c r="M108">
        <v>3090</v>
      </c>
      <c r="N108" s="8">
        <f>Table3[[#This Row],[Proportions]]-Table3[[#This Row],[Proportions N/A]]</f>
        <v>11563</v>
      </c>
      <c r="O108">
        <v>3905</v>
      </c>
    </row>
    <row r="109" spans="1:15" x14ac:dyDescent="0.35">
      <c r="A109" t="s">
        <v>2511</v>
      </c>
      <c r="C109" t="s">
        <v>925</v>
      </c>
      <c r="D109" t="s">
        <v>595</v>
      </c>
      <c r="E109">
        <v>16</v>
      </c>
      <c r="F109">
        <v>1081</v>
      </c>
      <c r="G109" s="10" t="s">
        <v>926</v>
      </c>
      <c r="H109" s="11" t="s">
        <v>927</v>
      </c>
      <c r="I109" t="s">
        <v>4</v>
      </c>
      <c r="J109">
        <v>-1</v>
      </c>
      <c r="K109">
        <v>9</v>
      </c>
      <c r="L109">
        <v>14653</v>
      </c>
      <c r="M109">
        <v>3009</v>
      </c>
      <c r="N109" s="8">
        <f>Table3[[#This Row],[Proportions]]-Table3[[#This Row],[Proportions N/A]]</f>
        <v>11644</v>
      </c>
      <c r="O109">
        <v>3905</v>
      </c>
    </row>
    <row r="110" spans="1:15" x14ac:dyDescent="0.35">
      <c r="A110" t="s">
        <v>2511</v>
      </c>
      <c r="C110" t="s">
        <v>928</v>
      </c>
      <c r="D110" t="s">
        <v>595</v>
      </c>
      <c r="E110">
        <v>16</v>
      </c>
      <c r="F110">
        <v>1082</v>
      </c>
      <c r="G110" s="10" t="s">
        <v>935</v>
      </c>
      <c r="H110" s="11" t="s">
        <v>942</v>
      </c>
      <c r="I110" t="s">
        <v>4</v>
      </c>
      <c r="J110">
        <v>-1</v>
      </c>
      <c r="K110">
        <v>8</v>
      </c>
      <c r="L110">
        <v>14653</v>
      </c>
      <c r="M110">
        <v>3029</v>
      </c>
      <c r="N110" s="8">
        <f>Table3[[#This Row],[Proportions]]-Table3[[#This Row],[Proportions N/A]]</f>
        <v>11624</v>
      </c>
      <c r="O110">
        <v>3905</v>
      </c>
    </row>
    <row r="111" spans="1:15" x14ac:dyDescent="0.35">
      <c r="A111" t="s">
        <v>2511</v>
      </c>
      <c r="C111" t="s">
        <v>929</v>
      </c>
      <c r="D111" t="s">
        <v>595</v>
      </c>
      <c r="E111">
        <v>16</v>
      </c>
      <c r="F111">
        <v>1083</v>
      </c>
      <c r="G111" s="10" t="s">
        <v>936</v>
      </c>
      <c r="H111" s="10" t="s">
        <v>943</v>
      </c>
      <c r="I111" t="s">
        <v>4</v>
      </c>
      <c r="J111">
        <v>-1</v>
      </c>
      <c r="K111">
        <v>8</v>
      </c>
      <c r="L111">
        <v>14653</v>
      </c>
      <c r="M111">
        <v>3897</v>
      </c>
      <c r="N111" s="8">
        <f>Table3[[#This Row],[Proportions]]-Table3[[#This Row],[Proportions N/A]]</f>
        <v>10756</v>
      </c>
      <c r="O111">
        <v>3905</v>
      </c>
    </row>
    <row r="112" spans="1:15" x14ac:dyDescent="0.35">
      <c r="A112" t="s">
        <v>2511</v>
      </c>
      <c r="C112" t="s">
        <v>930</v>
      </c>
      <c r="D112" t="s">
        <v>595</v>
      </c>
      <c r="E112">
        <v>16</v>
      </c>
      <c r="F112">
        <v>1084</v>
      </c>
      <c r="G112" s="10" t="s">
        <v>937</v>
      </c>
      <c r="H112" s="11" t="s">
        <v>944</v>
      </c>
      <c r="I112" t="s">
        <v>4</v>
      </c>
      <c r="J112">
        <v>-1</v>
      </c>
      <c r="K112">
        <v>8</v>
      </c>
      <c r="L112">
        <v>14653</v>
      </c>
      <c r="M112">
        <v>5610</v>
      </c>
      <c r="N112" s="8">
        <f>Table3[[#This Row],[Proportions]]-Table3[[#This Row],[Proportions N/A]]</f>
        <v>9043</v>
      </c>
      <c r="O112">
        <v>3905</v>
      </c>
    </row>
    <row r="113" spans="1:15" x14ac:dyDescent="0.35">
      <c r="A113" t="s">
        <v>2511</v>
      </c>
      <c r="C113" t="s">
        <v>931</v>
      </c>
      <c r="D113" t="s">
        <v>595</v>
      </c>
      <c r="E113">
        <v>16</v>
      </c>
      <c r="F113">
        <v>1085</v>
      </c>
      <c r="G113" s="10" t="s">
        <v>938</v>
      </c>
      <c r="H113" s="11" t="s">
        <v>945</v>
      </c>
      <c r="I113" t="s">
        <v>4</v>
      </c>
      <c r="J113">
        <v>-1</v>
      </c>
      <c r="K113">
        <v>8</v>
      </c>
      <c r="L113">
        <v>14653</v>
      </c>
      <c r="M113">
        <v>7870</v>
      </c>
      <c r="N113" s="8">
        <f>Table3[[#This Row],[Proportions]]-Table3[[#This Row],[Proportions N/A]]</f>
        <v>6783</v>
      </c>
      <c r="O113">
        <v>3905</v>
      </c>
    </row>
    <row r="114" spans="1:15" x14ac:dyDescent="0.35">
      <c r="A114" t="s">
        <v>2511</v>
      </c>
      <c r="C114" t="s">
        <v>932</v>
      </c>
      <c r="D114" t="s">
        <v>595</v>
      </c>
      <c r="E114">
        <v>16</v>
      </c>
      <c r="F114">
        <v>1086</v>
      </c>
      <c r="G114" s="10" t="s">
        <v>939</v>
      </c>
      <c r="H114" s="11" t="s">
        <v>946</v>
      </c>
      <c r="I114" t="s">
        <v>4</v>
      </c>
      <c r="J114">
        <v>-1</v>
      </c>
      <c r="K114">
        <v>8</v>
      </c>
      <c r="L114">
        <v>14653</v>
      </c>
      <c r="M114">
        <v>10327</v>
      </c>
      <c r="N114" s="8">
        <f>Table3[[#This Row],[Proportions]]-Table3[[#This Row],[Proportions N/A]]</f>
        <v>4326</v>
      </c>
      <c r="O114">
        <v>3905</v>
      </c>
    </row>
    <row r="115" spans="1:15" x14ac:dyDescent="0.35">
      <c r="A115" t="s">
        <v>2511</v>
      </c>
      <c r="C115" t="s">
        <v>933</v>
      </c>
      <c r="D115" t="s">
        <v>595</v>
      </c>
      <c r="E115">
        <v>16</v>
      </c>
      <c r="F115">
        <v>1087</v>
      </c>
      <c r="G115" s="10" t="s">
        <v>940</v>
      </c>
      <c r="H115" s="11" t="s">
        <v>947</v>
      </c>
      <c r="I115" t="s">
        <v>4</v>
      </c>
      <c r="J115">
        <v>-1</v>
      </c>
      <c r="K115">
        <v>8</v>
      </c>
      <c r="L115">
        <v>14653</v>
      </c>
      <c r="M115">
        <v>12909</v>
      </c>
      <c r="N115" s="8">
        <f>Table3[[#This Row],[Proportions]]-Table3[[#This Row],[Proportions N/A]]</f>
        <v>1744</v>
      </c>
      <c r="O115">
        <v>3905</v>
      </c>
    </row>
    <row r="116" spans="1:15" x14ac:dyDescent="0.35">
      <c r="A116" t="s">
        <v>2511</v>
      </c>
      <c r="C116" t="s">
        <v>934</v>
      </c>
      <c r="D116" t="s">
        <v>595</v>
      </c>
      <c r="E116">
        <v>16</v>
      </c>
      <c r="F116">
        <v>1088</v>
      </c>
      <c r="G116" s="10" t="s">
        <v>941</v>
      </c>
      <c r="H116" s="11" t="s">
        <v>948</v>
      </c>
      <c r="I116" t="s">
        <v>4</v>
      </c>
      <c r="J116">
        <v>-1</v>
      </c>
      <c r="K116">
        <v>8</v>
      </c>
      <c r="L116">
        <v>14653</v>
      </c>
      <c r="M116">
        <v>14414</v>
      </c>
      <c r="N116" s="8">
        <f>Table3[[#This Row],[Proportions]]-Table3[[#This Row],[Proportions N/A]]</f>
        <v>239</v>
      </c>
      <c r="O116">
        <v>3905</v>
      </c>
    </row>
    <row r="117" spans="1:15" x14ac:dyDescent="0.35">
      <c r="A117" t="s">
        <v>2511</v>
      </c>
      <c r="C117" t="s">
        <v>949</v>
      </c>
      <c r="D117" t="s">
        <v>595</v>
      </c>
      <c r="E117">
        <v>16</v>
      </c>
      <c r="F117">
        <v>1089</v>
      </c>
      <c r="G117" s="10" t="s">
        <v>950</v>
      </c>
      <c r="H117" s="10" t="s">
        <v>951</v>
      </c>
      <c r="I117" t="s">
        <v>4</v>
      </c>
      <c r="J117">
        <v>-1</v>
      </c>
      <c r="K117">
        <v>9</v>
      </c>
      <c r="L117">
        <v>14653</v>
      </c>
      <c r="M117">
        <v>3017</v>
      </c>
      <c r="N117" s="8">
        <f>Table3[[#This Row],[Proportions]]-Table3[[#This Row],[Proportions N/A]]</f>
        <v>11636</v>
      </c>
      <c r="O117">
        <v>3905</v>
      </c>
    </row>
    <row r="118" spans="1:15" x14ac:dyDescent="0.35">
      <c r="A118" t="s">
        <v>2511</v>
      </c>
      <c r="C118" t="s">
        <v>952</v>
      </c>
      <c r="D118" t="s">
        <v>595</v>
      </c>
      <c r="E118">
        <v>16</v>
      </c>
      <c r="F118">
        <v>1090</v>
      </c>
      <c r="G118" s="10" t="s">
        <v>953</v>
      </c>
      <c r="H118" s="10" t="s">
        <v>954</v>
      </c>
      <c r="I118" t="s">
        <v>121</v>
      </c>
      <c r="J118">
        <v>-1</v>
      </c>
      <c r="K118" t="s">
        <v>77</v>
      </c>
      <c r="L118">
        <v>14653</v>
      </c>
      <c r="M118">
        <v>3094</v>
      </c>
      <c r="N118" s="8">
        <f>Table3[[#This Row],[Proportions]]-Table3[[#This Row],[Proportions N/A]]</f>
        <v>11559</v>
      </c>
      <c r="O118">
        <v>3905</v>
      </c>
    </row>
    <row r="119" spans="1:15" x14ac:dyDescent="0.35">
      <c r="A119" t="s">
        <v>2517</v>
      </c>
      <c r="C119" t="s">
        <v>955</v>
      </c>
      <c r="D119" t="s">
        <v>595</v>
      </c>
      <c r="E119">
        <v>16</v>
      </c>
      <c r="F119">
        <v>1091</v>
      </c>
      <c r="G119" s="10" t="s">
        <v>963</v>
      </c>
      <c r="H119" s="11" t="s">
        <v>971</v>
      </c>
      <c r="I119" t="s">
        <v>4</v>
      </c>
      <c r="J119">
        <v>-1</v>
      </c>
      <c r="K119">
        <v>3</v>
      </c>
      <c r="L119">
        <v>14653</v>
      </c>
      <c r="M119">
        <v>3037</v>
      </c>
      <c r="N119" s="8">
        <f>Table3[[#This Row],[Proportions]]-Table3[[#This Row],[Proportions N/A]]</f>
        <v>11616</v>
      </c>
      <c r="O119">
        <v>3905</v>
      </c>
    </row>
    <row r="120" spans="1:15" x14ac:dyDescent="0.35">
      <c r="A120" t="s">
        <v>2518</v>
      </c>
      <c r="C120" t="s">
        <v>956</v>
      </c>
      <c r="D120" t="s">
        <v>595</v>
      </c>
      <c r="E120">
        <v>16</v>
      </c>
      <c r="F120">
        <v>1092</v>
      </c>
      <c r="G120" s="10" t="s">
        <v>964</v>
      </c>
      <c r="H120" s="11" t="s">
        <v>972</v>
      </c>
      <c r="I120" t="s">
        <v>4</v>
      </c>
      <c r="J120">
        <v>-1</v>
      </c>
      <c r="K120">
        <v>3</v>
      </c>
      <c r="L120">
        <v>14653</v>
      </c>
      <c r="M120">
        <v>3063</v>
      </c>
      <c r="N120" s="8">
        <f>Table3[[#This Row],[Proportions]]-Table3[[#This Row],[Proportions N/A]]</f>
        <v>11590</v>
      </c>
      <c r="O120">
        <v>3905</v>
      </c>
    </row>
    <row r="121" spans="1:15" x14ac:dyDescent="0.35">
      <c r="A121" t="s">
        <v>2518</v>
      </c>
      <c r="C121" t="s">
        <v>957</v>
      </c>
      <c r="D121" t="s">
        <v>595</v>
      </c>
      <c r="E121">
        <v>16</v>
      </c>
      <c r="F121">
        <v>1093</v>
      </c>
      <c r="G121" s="10" t="s">
        <v>965</v>
      </c>
      <c r="H121" s="10" t="s">
        <v>973</v>
      </c>
      <c r="I121" t="s">
        <v>4</v>
      </c>
      <c r="J121">
        <v>-1</v>
      </c>
      <c r="K121">
        <v>3</v>
      </c>
      <c r="L121">
        <v>14653</v>
      </c>
      <c r="M121">
        <v>3037</v>
      </c>
      <c r="N121" s="8">
        <f>Table3[[#This Row],[Proportions]]-Table3[[#This Row],[Proportions N/A]]</f>
        <v>11616</v>
      </c>
      <c r="O121">
        <v>3905</v>
      </c>
    </row>
    <row r="122" spans="1:15" x14ac:dyDescent="0.35">
      <c r="A122" t="s">
        <v>2511</v>
      </c>
      <c r="C122" t="s">
        <v>958</v>
      </c>
      <c r="D122" t="s">
        <v>595</v>
      </c>
      <c r="E122">
        <v>16</v>
      </c>
      <c r="F122">
        <v>1094</v>
      </c>
      <c r="G122" s="10" t="s">
        <v>966</v>
      </c>
      <c r="H122" s="10" t="s">
        <v>974</v>
      </c>
      <c r="I122" t="s">
        <v>4</v>
      </c>
      <c r="J122">
        <v>-1</v>
      </c>
      <c r="K122">
        <v>3</v>
      </c>
      <c r="L122">
        <v>14653</v>
      </c>
      <c r="M122">
        <v>3047</v>
      </c>
      <c r="N122" s="8">
        <f>Table3[[#This Row],[Proportions]]-Table3[[#This Row],[Proportions N/A]]</f>
        <v>11606</v>
      </c>
      <c r="O122">
        <v>3905</v>
      </c>
    </row>
    <row r="123" spans="1:15" x14ac:dyDescent="0.35">
      <c r="A123" t="s">
        <v>2518</v>
      </c>
      <c r="C123" t="s">
        <v>959</v>
      </c>
      <c r="D123" t="s">
        <v>595</v>
      </c>
      <c r="E123">
        <v>16</v>
      </c>
      <c r="F123">
        <v>1095</v>
      </c>
      <c r="G123" s="10" t="s">
        <v>967</v>
      </c>
      <c r="H123" s="11" t="s">
        <v>975</v>
      </c>
      <c r="I123" t="s">
        <v>4</v>
      </c>
      <c r="J123">
        <v>-1</v>
      </c>
      <c r="K123">
        <v>3</v>
      </c>
      <c r="L123">
        <v>14653</v>
      </c>
      <c r="M123">
        <v>3061</v>
      </c>
      <c r="N123" s="8">
        <f>Table3[[#This Row],[Proportions]]-Table3[[#This Row],[Proportions N/A]]</f>
        <v>11592</v>
      </c>
      <c r="O123">
        <v>3905</v>
      </c>
    </row>
    <row r="124" spans="1:15" x14ac:dyDescent="0.35">
      <c r="A124" t="s">
        <v>2511</v>
      </c>
      <c r="C124" t="s">
        <v>960</v>
      </c>
      <c r="D124" t="s">
        <v>595</v>
      </c>
      <c r="E124">
        <v>16</v>
      </c>
      <c r="F124">
        <v>1096</v>
      </c>
      <c r="G124" s="10" t="s">
        <v>968</v>
      </c>
      <c r="H124" s="10" t="s">
        <v>976</v>
      </c>
      <c r="I124" t="s">
        <v>4</v>
      </c>
      <c r="J124">
        <v>-1</v>
      </c>
      <c r="K124">
        <v>3</v>
      </c>
      <c r="L124">
        <v>14653</v>
      </c>
      <c r="M124">
        <v>3124</v>
      </c>
      <c r="N124" s="8">
        <f>Table3[[#This Row],[Proportions]]-Table3[[#This Row],[Proportions N/A]]</f>
        <v>11529</v>
      </c>
      <c r="O124">
        <v>3905</v>
      </c>
    </row>
    <row r="125" spans="1:15" x14ac:dyDescent="0.35">
      <c r="A125" t="s">
        <v>2518</v>
      </c>
      <c r="C125" t="s">
        <v>961</v>
      </c>
      <c r="D125" t="s">
        <v>595</v>
      </c>
      <c r="E125">
        <v>16</v>
      </c>
      <c r="F125">
        <v>1097</v>
      </c>
      <c r="G125" s="10" t="s">
        <v>969</v>
      </c>
      <c r="H125" s="10" t="s">
        <v>977</v>
      </c>
      <c r="I125" t="s">
        <v>4</v>
      </c>
      <c r="J125">
        <v>-1</v>
      </c>
      <c r="K125">
        <v>3</v>
      </c>
      <c r="L125">
        <v>14653</v>
      </c>
      <c r="M125">
        <v>3077</v>
      </c>
      <c r="N125" s="8">
        <f>Table3[[#This Row],[Proportions]]-Table3[[#This Row],[Proportions N/A]]</f>
        <v>11576</v>
      </c>
      <c r="O125">
        <v>3905</v>
      </c>
    </row>
    <row r="126" spans="1:15" x14ac:dyDescent="0.35">
      <c r="A126" t="s">
        <v>2518</v>
      </c>
      <c r="C126" t="s">
        <v>962</v>
      </c>
      <c r="D126" t="s">
        <v>595</v>
      </c>
      <c r="E126">
        <v>16</v>
      </c>
      <c r="F126">
        <v>1098</v>
      </c>
      <c r="G126" s="10" t="s">
        <v>970</v>
      </c>
      <c r="H126" s="10" t="s">
        <v>978</v>
      </c>
      <c r="I126" t="s">
        <v>4</v>
      </c>
      <c r="J126">
        <v>-1</v>
      </c>
      <c r="K126">
        <v>3</v>
      </c>
      <c r="L126">
        <v>14653</v>
      </c>
      <c r="M126">
        <v>3086</v>
      </c>
      <c r="N126" s="8">
        <f>Table3[[#This Row],[Proportions]]-Table3[[#This Row],[Proportions N/A]]</f>
        <v>11567</v>
      </c>
      <c r="O126">
        <v>3905</v>
      </c>
    </row>
    <row r="127" spans="1:15" x14ac:dyDescent="0.35">
      <c r="A127" t="s">
        <v>2513</v>
      </c>
      <c r="C127" t="s">
        <v>979</v>
      </c>
      <c r="D127" t="s">
        <v>595</v>
      </c>
      <c r="E127">
        <v>16</v>
      </c>
      <c r="F127">
        <v>1099</v>
      </c>
      <c r="G127" s="10" t="s">
        <v>985</v>
      </c>
      <c r="H127" s="10" t="s">
        <v>991</v>
      </c>
      <c r="I127" t="s">
        <v>4</v>
      </c>
      <c r="J127">
        <v>-1</v>
      </c>
      <c r="K127">
        <v>3</v>
      </c>
      <c r="L127">
        <v>14653</v>
      </c>
      <c r="M127">
        <v>3042</v>
      </c>
      <c r="N127" s="8">
        <f>Table3[[#This Row],[Proportions]]-Table3[[#This Row],[Proportions N/A]]</f>
        <v>11611</v>
      </c>
      <c r="O127">
        <v>3905</v>
      </c>
    </row>
    <row r="128" spans="1:15" x14ac:dyDescent="0.35">
      <c r="A128" t="s">
        <v>2513</v>
      </c>
      <c r="C128" t="s">
        <v>980</v>
      </c>
      <c r="D128" t="s">
        <v>595</v>
      </c>
      <c r="E128">
        <v>16</v>
      </c>
      <c r="F128">
        <v>1100</v>
      </c>
      <c r="G128" s="10" t="s">
        <v>986</v>
      </c>
      <c r="H128" s="10" t="s">
        <v>992</v>
      </c>
      <c r="I128" t="s">
        <v>4</v>
      </c>
      <c r="J128">
        <v>-1</v>
      </c>
      <c r="K128">
        <v>3</v>
      </c>
      <c r="L128">
        <v>14653</v>
      </c>
      <c r="M128">
        <v>3056</v>
      </c>
      <c r="N128" s="8">
        <f>Table3[[#This Row],[Proportions]]-Table3[[#This Row],[Proportions N/A]]</f>
        <v>11597</v>
      </c>
      <c r="O128">
        <v>3905</v>
      </c>
    </row>
    <row r="129" spans="1:15" x14ac:dyDescent="0.35">
      <c r="A129" t="s">
        <v>2513</v>
      </c>
      <c r="C129" t="s">
        <v>981</v>
      </c>
      <c r="D129" t="s">
        <v>595</v>
      </c>
      <c r="E129">
        <v>16</v>
      </c>
      <c r="F129">
        <v>1101</v>
      </c>
      <c r="G129" s="10" t="s">
        <v>987</v>
      </c>
      <c r="H129" s="10" t="s">
        <v>993</v>
      </c>
      <c r="I129" t="s">
        <v>4</v>
      </c>
      <c r="J129">
        <v>-1</v>
      </c>
      <c r="K129">
        <v>3</v>
      </c>
      <c r="L129">
        <v>14653</v>
      </c>
      <c r="M129">
        <v>3079</v>
      </c>
      <c r="N129" s="8">
        <f>Table3[[#This Row],[Proportions]]-Table3[[#This Row],[Proportions N/A]]</f>
        <v>11574</v>
      </c>
      <c r="O129">
        <v>3905</v>
      </c>
    </row>
    <row r="130" spans="1:15" x14ac:dyDescent="0.35">
      <c r="A130" t="s">
        <v>2513</v>
      </c>
      <c r="C130" t="s">
        <v>982</v>
      </c>
      <c r="D130" t="s">
        <v>595</v>
      </c>
      <c r="E130">
        <v>16</v>
      </c>
      <c r="F130">
        <v>1102</v>
      </c>
      <c r="G130" s="10" t="s">
        <v>988</v>
      </c>
      <c r="H130" s="11" t="s">
        <v>994</v>
      </c>
      <c r="I130" t="s">
        <v>4</v>
      </c>
      <c r="J130">
        <v>-1</v>
      </c>
      <c r="K130">
        <v>3</v>
      </c>
      <c r="L130">
        <v>14653</v>
      </c>
      <c r="M130">
        <v>3040</v>
      </c>
      <c r="N130" s="8">
        <f>Table3[[#This Row],[Proportions]]-Table3[[#This Row],[Proportions N/A]]</f>
        <v>11613</v>
      </c>
      <c r="O130">
        <v>3905</v>
      </c>
    </row>
    <row r="131" spans="1:15" x14ac:dyDescent="0.35">
      <c r="A131" t="s">
        <v>2513</v>
      </c>
      <c r="C131" t="s">
        <v>983</v>
      </c>
      <c r="D131" t="s">
        <v>595</v>
      </c>
      <c r="E131">
        <v>16</v>
      </c>
      <c r="F131">
        <v>1103</v>
      </c>
      <c r="G131" s="10" t="s">
        <v>989</v>
      </c>
      <c r="H131" s="11" t="s">
        <v>995</v>
      </c>
      <c r="I131" t="s">
        <v>4</v>
      </c>
      <c r="J131">
        <v>-1</v>
      </c>
      <c r="K131">
        <v>3</v>
      </c>
      <c r="L131">
        <v>14653</v>
      </c>
      <c r="M131">
        <v>3089</v>
      </c>
      <c r="N131" s="8">
        <f>Table3[[#This Row],[Proportions]]-Table3[[#This Row],[Proportions N/A]]</f>
        <v>11564</v>
      </c>
      <c r="O131">
        <v>3905</v>
      </c>
    </row>
    <row r="132" spans="1:15" x14ac:dyDescent="0.35">
      <c r="A132" t="s">
        <v>2513</v>
      </c>
      <c r="C132" t="s">
        <v>984</v>
      </c>
      <c r="D132" t="s">
        <v>595</v>
      </c>
      <c r="E132">
        <v>16</v>
      </c>
      <c r="F132">
        <v>1104</v>
      </c>
      <c r="G132" s="10" t="s">
        <v>990</v>
      </c>
      <c r="H132" s="11" t="s">
        <v>996</v>
      </c>
      <c r="I132" t="s">
        <v>4</v>
      </c>
      <c r="J132">
        <v>-1</v>
      </c>
      <c r="K132">
        <v>3</v>
      </c>
      <c r="L132">
        <v>14653</v>
      </c>
      <c r="M132">
        <v>3072</v>
      </c>
      <c r="N132" s="8">
        <f>Table3[[#This Row],[Proportions]]-Table3[[#This Row],[Proportions N/A]]</f>
        <v>11581</v>
      </c>
      <c r="O132">
        <v>3905</v>
      </c>
    </row>
    <row r="133" spans="1:15" x14ac:dyDescent="0.35">
      <c r="A133" t="s">
        <v>2513</v>
      </c>
      <c r="C133" t="s">
        <v>997</v>
      </c>
      <c r="D133" t="s">
        <v>595</v>
      </c>
      <c r="E133">
        <v>16</v>
      </c>
      <c r="F133">
        <v>1105</v>
      </c>
      <c r="G133" s="10" t="s">
        <v>998</v>
      </c>
      <c r="H133" s="11" t="s">
        <v>999</v>
      </c>
      <c r="I133" t="s">
        <v>4</v>
      </c>
      <c r="J133">
        <v>-1</v>
      </c>
      <c r="K133">
        <v>3</v>
      </c>
      <c r="L133">
        <v>14653</v>
      </c>
      <c r="M133">
        <v>2997</v>
      </c>
      <c r="N133" s="8">
        <f>Table3[[#This Row],[Proportions]]-Table3[[#This Row],[Proportions N/A]]</f>
        <v>11656</v>
      </c>
      <c r="O133">
        <v>3905</v>
      </c>
    </row>
    <row r="134" spans="1:15" x14ac:dyDescent="0.35">
      <c r="A134" t="s">
        <v>2513</v>
      </c>
      <c r="C134" t="s">
        <v>1000</v>
      </c>
      <c r="D134" t="s">
        <v>595</v>
      </c>
      <c r="E134">
        <v>16</v>
      </c>
      <c r="F134">
        <v>1106</v>
      </c>
      <c r="G134" s="10" t="s">
        <v>1001</v>
      </c>
      <c r="H134" s="11" t="s">
        <v>1002</v>
      </c>
      <c r="I134" t="s">
        <v>4</v>
      </c>
      <c r="J134">
        <v>-1</v>
      </c>
      <c r="K134">
        <v>3</v>
      </c>
      <c r="L134">
        <v>14653</v>
      </c>
      <c r="M134">
        <v>3211</v>
      </c>
      <c r="N134" s="8">
        <f>Table3[[#This Row],[Proportions]]-Table3[[#This Row],[Proportions N/A]]</f>
        <v>11442</v>
      </c>
      <c r="O134">
        <v>3905</v>
      </c>
    </row>
    <row r="135" spans="1:15" x14ac:dyDescent="0.35">
      <c r="A135" t="s">
        <v>2516</v>
      </c>
      <c r="C135" t="s">
        <v>1003</v>
      </c>
      <c r="D135" t="s">
        <v>595</v>
      </c>
      <c r="E135">
        <v>16</v>
      </c>
      <c r="F135">
        <v>1107</v>
      </c>
      <c r="G135" s="10" t="s">
        <v>1004</v>
      </c>
      <c r="H135" s="11" t="s">
        <v>1005</v>
      </c>
      <c r="I135" t="s">
        <v>4</v>
      </c>
      <c r="J135">
        <v>-1</v>
      </c>
      <c r="K135">
        <v>3</v>
      </c>
      <c r="L135">
        <v>14653</v>
      </c>
      <c r="M135">
        <v>3013</v>
      </c>
      <c r="N135" s="8">
        <f>Table3[[#This Row],[Proportions]]-Table3[[#This Row],[Proportions N/A]]</f>
        <v>11640</v>
      </c>
      <c r="O135">
        <v>3905</v>
      </c>
    </row>
    <row r="136" spans="1:15" x14ac:dyDescent="0.35">
      <c r="A136" t="s">
        <v>2513</v>
      </c>
      <c r="C136" t="s">
        <v>1006</v>
      </c>
      <c r="D136" t="s">
        <v>595</v>
      </c>
      <c r="E136">
        <v>16</v>
      </c>
      <c r="F136">
        <v>1108</v>
      </c>
      <c r="G136" s="10" t="s">
        <v>1007</v>
      </c>
      <c r="H136" s="11" t="s">
        <v>1008</v>
      </c>
      <c r="I136" t="s">
        <v>4</v>
      </c>
      <c r="J136">
        <v>-1</v>
      </c>
      <c r="K136">
        <v>3</v>
      </c>
      <c r="L136">
        <v>14653</v>
      </c>
      <c r="M136">
        <v>3018</v>
      </c>
      <c r="N136" s="8">
        <f>Table3[[#This Row],[Proportions]]-Table3[[#This Row],[Proportions N/A]]</f>
        <v>11635</v>
      </c>
      <c r="O136">
        <v>3905</v>
      </c>
    </row>
    <row r="137" spans="1:15" x14ac:dyDescent="0.35">
      <c r="A137" t="s">
        <v>2513</v>
      </c>
      <c r="C137" t="s">
        <v>1009</v>
      </c>
      <c r="D137" t="s">
        <v>595</v>
      </c>
      <c r="E137">
        <v>16</v>
      </c>
      <c r="F137">
        <v>1109</v>
      </c>
      <c r="G137" s="10" t="s">
        <v>1011</v>
      </c>
      <c r="H137" s="11" t="s">
        <v>1012</v>
      </c>
      <c r="I137" t="s">
        <v>4</v>
      </c>
      <c r="J137">
        <v>-1</v>
      </c>
      <c r="K137">
        <v>4</v>
      </c>
      <c r="L137">
        <v>14653</v>
      </c>
      <c r="M137">
        <v>13084</v>
      </c>
      <c r="N137" s="8">
        <f>Table3[[#This Row],[Proportions]]-Table3[[#This Row],[Proportions N/A]]</f>
        <v>1569</v>
      </c>
      <c r="O137">
        <v>3905</v>
      </c>
    </row>
    <row r="138" spans="1:15" x14ac:dyDescent="0.35">
      <c r="A138" t="s">
        <v>2513</v>
      </c>
      <c r="C138" t="s">
        <v>1010</v>
      </c>
      <c r="D138" t="s">
        <v>595</v>
      </c>
      <c r="E138">
        <v>16</v>
      </c>
      <c r="F138">
        <v>1110</v>
      </c>
      <c r="G138" s="10" t="s">
        <v>1013</v>
      </c>
      <c r="H138" s="11" t="s">
        <v>1014</v>
      </c>
      <c r="I138" t="s">
        <v>4</v>
      </c>
      <c r="J138">
        <v>0</v>
      </c>
      <c r="K138">
        <v>4</v>
      </c>
      <c r="L138">
        <v>14653</v>
      </c>
      <c r="M138">
        <v>14607</v>
      </c>
      <c r="N138" s="8">
        <f>Table3[[#This Row],[Proportions]]-Table3[[#This Row],[Proportions N/A]]</f>
        <v>46</v>
      </c>
      <c r="O138">
        <v>3905</v>
      </c>
    </row>
    <row r="139" spans="1:15" x14ac:dyDescent="0.35">
      <c r="A139" t="s">
        <v>2513</v>
      </c>
      <c r="C139" t="s">
        <v>1015</v>
      </c>
      <c r="D139" t="s">
        <v>595</v>
      </c>
      <c r="E139">
        <v>16</v>
      </c>
      <c r="F139">
        <v>1111</v>
      </c>
      <c r="G139" s="10" t="s">
        <v>1016</v>
      </c>
      <c r="H139" s="10" t="s">
        <v>1017</v>
      </c>
      <c r="I139" t="s">
        <v>4</v>
      </c>
      <c r="J139">
        <v>-1</v>
      </c>
      <c r="K139">
        <v>3</v>
      </c>
      <c r="L139">
        <v>14653</v>
      </c>
      <c r="M139">
        <v>3035</v>
      </c>
      <c r="N139" s="8">
        <f>Table3[[#This Row],[Proportions]]-Table3[[#This Row],[Proportions N/A]]</f>
        <v>11618</v>
      </c>
      <c r="O139">
        <v>3905</v>
      </c>
    </row>
    <row r="140" spans="1:15" x14ac:dyDescent="0.35">
      <c r="A140" t="s">
        <v>2513</v>
      </c>
      <c r="C140" t="s">
        <v>1018</v>
      </c>
      <c r="D140" t="s">
        <v>595</v>
      </c>
      <c r="E140">
        <v>16</v>
      </c>
      <c r="F140">
        <v>1112</v>
      </c>
      <c r="G140" s="10" t="s">
        <v>1021</v>
      </c>
      <c r="H140" s="10" t="s">
        <v>1024</v>
      </c>
      <c r="I140" t="s">
        <v>4</v>
      </c>
      <c r="J140">
        <v>-1</v>
      </c>
      <c r="K140">
        <v>7</v>
      </c>
      <c r="L140">
        <v>14653</v>
      </c>
      <c r="M140">
        <v>13673</v>
      </c>
      <c r="N140" s="8">
        <f>Table3[[#This Row],[Proportions]]-Table3[[#This Row],[Proportions N/A]]</f>
        <v>980</v>
      </c>
      <c r="O140">
        <v>3905</v>
      </c>
    </row>
    <row r="141" spans="1:15" x14ac:dyDescent="0.35">
      <c r="A141" t="s">
        <v>2513</v>
      </c>
      <c r="C141" t="s">
        <v>1019</v>
      </c>
      <c r="D141" t="s">
        <v>595</v>
      </c>
      <c r="E141">
        <v>16</v>
      </c>
      <c r="F141">
        <v>1113</v>
      </c>
      <c r="G141" s="10" t="s">
        <v>1022</v>
      </c>
      <c r="H141" s="11" t="s">
        <v>1025</v>
      </c>
      <c r="I141" t="s">
        <v>4</v>
      </c>
      <c r="J141">
        <v>0</v>
      </c>
      <c r="K141">
        <v>7</v>
      </c>
      <c r="L141">
        <v>14653</v>
      </c>
      <c r="M141">
        <v>14511</v>
      </c>
      <c r="N141" s="8">
        <f>Table3[[#This Row],[Proportions]]-Table3[[#This Row],[Proportions N/A]]</f>
        <v>142</v>
      </c>
      <c r="O141">
        <v>3905</v>
      </c>
    </row>
    <row r="142" spans="1:15" x14ac:dyDescent="0.35">
      <c r="A142" t="s">
        <v>2513</v>
      </c>
      <c r="C142" t="s">
        <v>1020</v>
      </c>
      <c r="D142" t="s">
        <v>595</v>
      </c>
      <c r="E142">
        <v>16</v>
      </c>
      <c r="F142">
        <v>1114</v>
      </c>
      <c r="G142" s="10" t="s">
        <v>1023</v>
      </c>
      <c r="H142" s="11" t="s">
        <v>1026</v>
      </c>
      <c r="I142" t="s">
        <v>4</v>
      </c>
      <c r="J142">
        <v>0</v>
      </c>
      <c r="K142">
        <v>7</v>
      </c>
      <c r="L142">
        <v>14653</v>
      </c>
      <c r="M142">
        <v>14620</v>
      </c>
      <c r="N142" s="8">
        <f>Table3[[#This Row],[Proportions]]-Table3[[#This Row],[Proportions N/A]]</f>
        <v>33</v>
      </c>
      <c r="O142">
        <v>3905</v>
      </c>
    </row>
    <row r="143" spans="1:15" x14ac:dyDescent="0.35">
      <c r="A143" t="s">
        <v>2513</v>
      </c>
      <c r="C143" t="s">
        <v>1027</v>
      </c>
      <c r="D143" t="s">
        <v>595</v>
      </c>
      <c r="E143">
        <v>16</v>
      </c>
      <c r="F143">
        <v>1115</v>
      </c>
      <c r="G143" s="10" t="s">
        <v>1045</v>
      </c>
      <c r="H143" s="11" t="s">
        <v>1063</v>
      </c>
      <c r="I143" t="s">
        <v>4</v>
      </c>
      <c r="J143">
        <v>-1</v>
      </c>
      <c r="K143">
        <v>3</v>
      </c>
      <c r="L143">
        <v>14653</v>
      </c>
      <c r="M143">
        <v>3018</v>
      </c>
      <c r="N143" s="8">
        <f>Table3[[#This Row],[Proportions]]-Table3[[#This Row],[Proportions N/A]]</f>
        <v>11635</v>
      </c>
      <c r="O143">
        <v>3905</v>
      </c>
    </row>
    <row r="144" spans="1:15" x14ac:dyDescent="0.35">
      <c r="A144" t="s">
        <v>2513</v>
      </c>
      <c r="C144" t="s">
        <v>1028</v>
      </c>
      <c r="D144" t="s">
        <v>595</v>
      </c>
      <c r="E144">
        <v>16</v>
      </c>
      <c r="F144">
        <v>1116</v>
      </c>
      <c r="G144" s="10" t="s">
        <v>1046</v>
      </c>
      <c r="H144" s="11" t="s">
        <v>1064</v>
      </c>
      <c r="I144" t="s">
        <v>4</v>
      </c>
      <c r="J144">
        <v>-1</v>
      </c>
      <c r="K144">
        <v>3</v>
      </c>
      <c r="L144">
        <v>14653</v>
      </c>
      <c r="M144">
        <v>3026</v>
      </c>
      <c r="N144" s="8">
        <f>Table3[[#This Row],[Proportions]]-Table3[[#This Row],[Proportions N/A]]</f>
        <v>11627</v>
      </c>
      <c r="O144">
        <v>3905</v>
      </c>
    </row>
    <row r="145" spans="1:15" x14ac:dyDescent="0.35">
      <c r="A145" t="s">
        <v>2518</v>
      </c>
      <c r="C145" t="s">
        <v>1029</v>
      </c>
      <c r="D145" t="s">
        <v>595</v>
      </c>
      <c r="E145">
        <v>16</v>
      </c>
      <c r="F145">
        <v>1117</v>
      </c>
      <c r="G145" s="10" t="s">
        <v>1047</v>
      </c>
      <c r="H145" s="11" t="s">
        <v>1065</v>
      </c>
      <c r="I145" t="s">
        <v>4</v>
      </c>
      <c r="J145">
        <v>-1</v>
      </c>
      <c r="K145">
        <v>3</v>
      </c>
      <c r="L145">
        <v>14653</v>
      </c>
      <c r="M145">
        <v>3025</v>
      </c>
      <c r="N145" s="8">
        <f>Table3[[#This Row],[Proportions]]-Table3[[#This Row],[Proportions N/A]]</f>
        <v>11628</v>
      </c>
      <c r="O145">
        <v>3905</v>
      </c>
    </row>
    <row r="146" spans="1:15" x14ac:dyDescent="0.35">
      <c r="A146" t="s">
        <v>2518</v>
      </c>
      <c r="C146" t="s">
        <v>1030</v>
      </c>
      <c r="D146" t="s">
        <v>595</v>
      </c>
      <c r="E146">
        <v>16</v>
      </c>
      <c r="F146">
        <v>1118</v>
      </c>
      <c r="G146" s="10" t="s">
        <v>1048</v>
      </c>
      <c r="H146" s="11" t="s">
        <v>1066</v>
      </c>
      <c r="I146" t="s">
        <v>4</v>
      </c>
      <c r="J146">
        <v>-1</v>
      </c>
      <c r="K146">
        <v>3</v>
      </c>
      <c r="L146">
        <v>14653</v>
      </c>
      <c r="M146">
        <v>3029</v>
      </c>
      <c r="N146" s="8">
        <f>Table3[[#This Row],[Proportions]]-Table3[[#This Row],[Proportions N/A]]</f>
        <v>11624</v>
      </c>
      <c r="O146">
        <v>3905</v>
      </c>
    </row>
    <row r="147" spans="1:15" x14ac:dyDescent="0.35">
      <c r="A147" t="s">
        <v>2518</v>
      </c>
      <c r="C147" t="s">
        <v>1031</v>
      </c>
      <c r="D147" t="s">
        <v>595</v>
      </c>
      <c r="E147">
        <v>16</v>
      </c>
      <c r="F147">
        <v>1119</v>
      </c>
      <c r="G147" s="10" t="s">
        <v>1049</v>
      </c>
      <c r="H147" s="11" t="s">
        <v>1067</v>
      </c>
      <c r="I147" t="s">
        <v>4</v>
      </c>
      <c r="J147">
        <v>-1</v>
      </c>
      <c r="K147">
        <v>3</v>
      </c>
      <c r="L147">
        <v>14653</v>
      </c>
      <c r="M147">
        <v>3048</v>
      </c>
      <c r="N147" s="8">
        <f>Table3[[#This Row],[Proportions]]-Table3[[#This Row],[Proportions N/A]]</f>
        <v>11605</v>
      </c>
      <c r="O147">
        <v>3905</v>
      </c>
    </row>
    <row r="148" spans="1:15" x14ac:dyDescent="0.35">
      <c r="A148" t="s">
        <v>2518</v>
      </c>
      <c r="C148" t="s">
        <v>1032</v>
      </c>
      <c r="D148" t="s">
        <v>595</v>
      </c>
      <c r="E148">
        <v>16</v>
      </c>
      <c r="F148">
        <v>1120</v>
      </c>
      <c r="G148" s="10" t="s">
        <v>1050</v>
      </c>
      <c r="H148" s="11" t="s">
        <v>1068</v>
      </c>
      <c r="I148" t="s">
        <v>4</v>
      </c>
      <c r="J148">
        <v>-1</v>
      </c>
      <c r="K148">
        <v>3</v>
      </c>
      <c r="L148">
        <v>14653</v>
      </c>
      <c r="M148">
        <v>3026</v>
      </c>
      <c r="N148" s="8">
        <f>Table3[[#This Row],[Proportions]]-Table3[[#This Row],[Proportions N/A]]</f>
        <v>11627</v>
      </c>
      <c r="O148">
        <v>3905</v>
      </c>
    </row>
    <row r="149" spans="1:15" x14ac:dyDescent="0.35">
      <c r="A149" t="s">
        <v>2518</v>
      </c>
      <c r="C149" t="s">
        <v>1033</v>
      </c>
      <c r="D149" t="s">
        <v>595</v>
      </c>
      <c r="E149">
        <v>16</v>
      </c>
      <c r="F149">
        <v>1121</v>
      </c>
      <c r="G149" s="10" t="s">
        <v>1051</v>
      </c>
      <c r="H149" s="11" t="s">
        <v>1069</v>
      </c>
      <c r="I149" t="s">
        <v>4</v>
      </c>
      <c r="J149">
        <v>-1</v>
      </c>
      <c r="K149">
        <v>3</v>
      </c>
      <c r="L149">
        <v>14653</v>
      </c>
      <c r="M149">
        <v>3024</v>
      </c>
      <c r="N149" s="8">
        <f>Table3[[#This Row],[Proportions]]-Table3[[#This Row],[Proportions N/A]]</f>
        <v>11629</v>
      </c>
      <c r="O149">
        <v>3905</v>
      </c>
    </row>
    <row r="150" spans="1:15" x14ac:dyDescent="0.35">
      <c r="A150" t="s">
        <v>2518</v>
      </c>
      <c r="C150" t="s">
        <v>1034</v>
      </c>
      <c r="D150" t="s">
        <v>595</v>
      </c>
      <c r="E150">
        <v>16</v>
      </c>
      <c r="F150">
        <v>1122</v>
      </c>
      <c r="G150" s="10" t="s">
        <v>1052</v>
      </c>
      <c r="H150" s="11" t="s">
        <v>1070</v>
      </c>
      <c r="I150" t="s">
        <v>4</v>
      </c>
      <c r="J150">
        <v>-1</v>
      </c>
      <c r="K150">
        <v>3</v>
      </c>
      <c r="L150">
        <v>14653</v>
      </c>
      <c r="M150">
        <v>3035</v>
      </c>
      <c r="N150" s="8">
        <f>Table3[[#This Row],[Proportions]]-Table3[[#This Row],[Proportions N/A]]</f>
        <v>11618</v>
      </c>
      <c r="O150">
        <v>3905</v>
      </c>
    </row>
    <row r="151" spans="1:15" x14ac:dyDescent="0.35">
      <c r="A151" t="s">
        <v>2518</v>
      </c>
      <c r="C151" t="s">
        <v>1035</v>
      </c>
      <c r="D151" t="s">
        <v>595</v>
      </c>
      <c r="E151">
        <v>16</v>
      </c>
      <c r="F151">
        <v>1123</v>
      </c>
      <c r="G151" s="10" t="s">
        <v>1053</v>
      </c>
      <c r="H151" s="11" t="s">
        <v>1071</v>
      </c>
      <c r="I151" t="s">
        <v>4</v>
      </c>
      <c r="J151">
        <v>-1</v>
      </c>
      <c r="K151">
        <v>3</v>
      </c>
      <c r="L151">
        <v>14653</v>
      </c>
      <c r="M151">
        <v>3026</v>
      </c>
      <c r="N151" s="8">
        <f>Table3[[#This Row],[Proportions]]-Table3[[#This Row],[Proportions N/A]]</f>
        <v>11627</v>
      </c>
      <c r="O151">
        <v>3905</v>
      </c>
    </row>
    <row r="152" spans="1:15" x14ac:dyDescent="0.35">
      <c r="A152" t="s">
        <v>2518</v>
      </c>
      <c r="C152" t="s">
        <v>1036</v>
      </c>
      <c r="D152" t="s">
        <v>595</v>
      </c>
      <c r="E152">
        <v>16</v>
      </c>
      <c r="F152">
        <v>1124</v>
      </c>
      <c r="G152" s="10" t="s">
        <v>1054</v>
      </c>
      <c r="H152" s="11" t="s">
        <v>1072</v>
      </c>
      <c r="I152" t="s">
        <v>4</v>
      </c>
      <c r="J152">
        <v>-1</v>
      </c>
      <c r="K152">
        <v>3</v>
      </c>
      <c r="L152">
        <v>14653</v>
      </c>
      <c r="M152">
        <v>3036</v>
      </c>
      <c r="N152" s="8">
        <f>Table3[[#This Row],[Proportions]]-Table3[[#This Row],[Proportions N/A]]</f>
        <v>11617</v>
      </c>
      <c r="O152">
        <v>3905</v>
      </c>
    </row>
    <row r="153" spans="1:15" x14ac:dyDescent="0.35">
      <c r="A153" t="s">
        <v>2518</v>
      </c>
      <c r="C153" t="s">
        <v>1037</v>
      </c>
      <c r="D153" t="s">
        <v>595</v>
      </c>
      <c r="E153">
        <v>16</v>
      </c>
      <c r="F153">
        <v>1125</v>
      </c>
      <c r="G153" s="10" t="s">
        <v>1055</v>
      </c>
      <c r="H153" s="11" t="s">
        <v>1073</v>
      </c>
      <c r="I153" t="s">
        <v>4</v>
      </c>
      <c r="J153">
        <v>-1</v>
      </c>
      <c r="K153">
        <v>3</v>
      </c>
      <c r="L153">
        <v>14653</v>
      </c>
      <c r="M153">
        <v>3039</v>
      </c>
      <c r="N153" s="8">
        <f>Table3[[#This Row],[Proportions]]-Table3[[#This Row],[Proportions N/A]]</f>
        <v>11614</v>
      </c>
      <c r="O153">
        <v>3905</v>
      </c>
    </row>
    <row r="154" spans="1:15" x14ac:dyDescent="0.35">
      <c r="A154" t="s">
        <v>2518</v>
      </c>
      <c r="C154" t="s">
        <v>1038</v>
      </c>
      <c r="D154" t="s">
        <v>595</v>
      </c>
      <c r="E154">
        <v>16</v>
      </c>
      <c r="F154">
        <v>1126</v>
      </c>
      <c r="G154" s="10" t="s">
        <v>1056</v>
      </c>
      <c r="H154" s="11" t="s">
        <v>1074</v>
      </c>
      <c r="I154" t="s">
        <v>4</v>
      </c>
      <c r="J154">
        <v>-1</v>
      </c>
      <c r="K154">
        <v>3</v>
      </c>
      <c r="L154">
        <v>14653</v>
      </c>
      <c r="M154">
        <v>3024</v>
      </c>
      <c r="N154" s="8">
        <f>Table3[[#This Row],[Proportions]]-Table3[[#This Row],[Proportions N/A]]</f>
        <v>11629</v>
      </c>
      <c r="O154">
        <v>3905</v>
      </c>
    </row>
    <row r="155" spans="1:15" x14ac:dyDescent="0.35">
      <c r="A155" t="s">
        <v>2518</v>
      </c>
      <c r="C155" t="s">
        <v>1039</v>
      </c>
      <c r="D155" t="s">
        <v>595</v>
      </c>
      <c r="E155">
        <v>16</v>
      </c>
      <c r="F155">
        <v>1127</v>
      </c>
      <c r="G155" s="10" t="s">
        <v>1057</v>
      </c>
      <c r="H155" s="11" t="s">
        <v>1075</v>
      </c>
      <c r="I155" t="s">
        <v>4</v>
      </c>
      <c r="J155">
        <v>-1</v>
      </c>
      <c r="K155">
        <v>3</v>
      </c>
      <c r="L155">
        <v>14653</v>
      </c>
      <c r="M155">
        <v>3022</v>
      </c>
      <c r="N155" s="8">
        <f>Table3[[#This Row],[Proportions]]-Table3[[#This Row],[Proportions N/A]]</f>
        <v>11631</v>
      </c>
      <c r="O155">
        <v>3905</v>
      </c>
    </row>
    <row r="156" spans="1:15" x14ac:dyDescent="0.35">
      <c r="A156" t="s">
        <v>2518</v>
      </c>
      <c r="C156" t="s">
        <v>1040</v>
      </c>
      <c r="D156" t="s">
        <v>595</v>
      </c>
      <c r="E156">
        <v>16</v>
      </c>
      <c r="F156">
        <v>1128</v>
      </c>
      <c r="G156" s="10" t="s">
        <v>1058</v>
      </c>
      <c r="H156" s="11" t="s">
        <v>1076</v>
      </c>
      <c r="I156" t="s">
        <v>4</v>
      </c>
      <c r="J156">
        <v>-1</v>
      </c>
      <c r="K156">
        <v>3</v>
      </c>
      <c r="L156">
        <v>14653</v>
      </c>
      <c r="M156">
        <v>3038</v>
      </c>
      <c r="N156" s="8">
        <f>Table3[[#This Row],[Proportions]]-Table3[[#This Row],[Proportions N/A]]</f>
        <v>11615</v>
      </c>
      <c r="O156">
        <v>3905</v>
      </c>
    </row>
    <row r="157" spans="1:15" x14ac:dyDescent="0.35">
      <c r="A157" t="s">
        <v>2518</v>
      </c>
      <c r="C157" t="s">
        <v>1041</v>
      </c>
      <c r="D157" t="s">
        <v>595</v>
      </c>
      <c r="E157">
        <v>16</v>
      </c>
      <c r="F157">
        <v>1129</v>
      </c>
      <c r="G157" s="10" t="s">
        <v>1059</v>
      </c>
      <c r="H157" s="11" t="s">
        <v>1077</v>
      </c>
      <c r="I157" t="s">
        <v>4</v>
      </c>
      <c r="J157">
        <v>-1</v>
      </c>
      <c r="K157">
        <v>3</v>
      </c>
      <c r="L157">
        <v>14653</v>
      </c>
      <c r="M157">
        <v>3032</v>
      </c>
      <c r="N157" s="8">
        <f>Table3[[#This Row],[Proportions]]-Table3[[#This Row],[Proportions N/A]]</f>
        <v>11621</v>
      </c>
      <c r="O157">
        <v>3905</v>
      </c>
    </row>
    <row r="158" spans="1:15" x14ac:dyDescent="0.35">
      <c r="A158" t="s">
        <v>2518</v>
      </c>
      <c r="C158" t="s">
        <v>1042</v>
      </c>
      <c r="D158" t="s">
        <v>595</v>
      </c>
      <c r="E158">
        <v>16</v>
      </c>
      <c r="F158">
        <v>1130</v>
      </c>
      <c r="G158" s="10" t="s">
        <v>1060</v>
      </c>
      <c r="H158" s="11" t="s">
        <v>1078</v>
      </c>
      <c r="I158" t="s">
        <v>4</v>
      </c>
      <c r="J158">
        <v>-1</v>
      </c>
      <c r="K158">
        <v>3</v>
      </c>
      <c r="L158">
        <v>14653</v>
      </c>
      <c r="M158">
        <v>3019</v>
      </c>
      <c r="N158" s="8">
        <f>Table3[[#This Row],[Proportions]]-Table3[[#This Row],[Proportions N/A]]</f>
        <v>11634</v>
      </c>
      <c r="O158">
        <v>3905</v>
      </c>
    </row>
    <row r="159" spans="1:15" x14ac:dyDescent="0.35">
      <c r="A159" t="s">
        <v>2518</v>
      </c>
      <c r="C159" t="s">
        <v>1043</v>
      </c>
      <c r="D159" t="s">
        <v>595</v>
      </c>
      <c r="E159">
        <v>16</v>
      </c>
      <c r="F159">
        <v>1131</v>
      </c>
      <c r="G159" s="10" t="s">
        <v>1061</v>
      </c>
      <c r="H159" s="11" t="s">
        <v>1079</v>
      </c>
      <c r="I159" t="s">
        <v>4</v>
      </c>
      <c r="J159">
        <v>-1</v>
      </c>
      <c r="K159">
        <v>3</v>
      </c>
      <c r="L159">
        <v>14653</v>
      </c>
      <c r="M159">
        <v>3024</v>
      </c>
      <c r="N159" s="8">
        <f>Table3[[#This Row],[Proportions]]-Table3[[#This Row],[Proportions N/A]]</f>
        <v>11629</v>
      </c>
      <c r="O159">
        <v>3905</v>
      </c>
    </row>
    <row r="160" spans="1:15" x14ac:dyDescent="0.35">
      <c r="A160" t="s">
        <v>2518</v>
      </c>
      <c r="C160" t="s">
        <v>1044</v>
      </c>
      <c r="D160" t="s">
        <v>595</v>
      </c>
      <c r="E160">
        <v>16</v>
      </c>
      <c r="F160">
        <v>1132</v>
      </c>
      <c r="G160" s="10" t="s">
        <v>1062</v>
      </c>
      <c r="H160" s="10" t="s">
        <v>1080</v>
      </c>
      <c r="I160" t="s">
        <v>4</v>
      </c>
      <c r="J160">
        <v>-1</v>
      </c>
      <c r="K160">
        <v>3</v>
      </c>
      <c r="L160">
        <v>14653</v>
      </c>
      <c r="M160">
        <v>3024</v>
      </c>
      <c r="N160" s="8">
        <f>Table3[[#This Row],[Proportions]]-Table3[[#This Row],[Proportions N/A]]</f>
        <v>11629</v>
      </c>
      <c r="O160">
        <v>3905</v>
      </c>
    </row>
    <row r="161" spans="1:15" x14ac:dyDescent="0.35">
      <c r="A161" t="s">
        <v>2511</v>
      </c>
      <c r="C161" t="s">
        <v>1081</v>
      </c>
      <c r="D161" t="s">
        <v>595</v>
      </c>
      <c r="E161">
        <v>16</v>
      </c>
      <c r="F161">
        <v>1133</v>
      </c>
      <c r="G161" s="10" t="s">
        <v>1083</v>
      </c>
      <c r="H161" s="11" t="s">
        <v>1085</v>
      </c>
      <c r="I161" t="s">
        <v>4</v>
      </c>
      <c r="J161">
        <v>-1</v>
      </c>
      <c r="K161">
        <v>12</v>
      </c>
      <c r="L161">
        <v>14653</v>
      </c>
      <c r="M161">
        <v>3141</v>
      </c>
      <c r="N161" s="8">
        <f>Table3[[#This Row],[Proportions]]-Table3[[#This Row],[Proportions N/A]]</f>
        <v>11512</v>
      </c>
      <c r="O161">
        <v>3905</v>
      </c>
    </row>
    <row r="162" spans="1:15" x14ac:dyDescent="0.35">
      <c r="A162" t="s">
        <v>2511</v>
      </c>
      <c r="C162" t="s">
        <v>1082</v>
      </c>
      <c r="D162" t="s">
        <v>595</v>
      </c>
      <c r="E162">
        <v>16</v>
      </c>
      <c r="F162">
        <v>1134</v>
      </c>
      <c r="G162" s="10" t="s">
        <v>1084</v>
      </c>
      <c r="H162" s="10" t="s">
        <v>1086</v>
      </c>
      <c r="I162" t="s">
        <v>4</v>
      </c>
      <c r="J162">
        <v>-1</v>
      </c>
      <c r="K162">
        <v>12</v>
      </c>
      <c r="L162">
        <v>14653</v>
      </c>
      <c r="M162">
        <v>3054</v>
      </c>
      <c r="N162" s="8">
        <f>Table3[[#This Row],[Proportions]]-Table3[[#This Row],[Proportions N/A]]</f>
        <v>11599</v>
      </c>
      <c r="O162">
        <v>3905</v>
      </c>
    </row>
    <row r="163" spans="1:15" x14ac:dyDescent="0.35">
      <c r="A163" t="s">
        <v>2511</v>
      </c>
      <c r="C163" t="s">
        <v>1087</v>
      </c>
      <c r="D163" t="s">
        <v>595</v>
      </c>
      <c r="E163">
        <v>16</v>
      </c>
      <c r="F163">
        <v>1135</v>
      </c>
      <c r="G163" s="10" t="s">
        <v>1089</v>
      </c>
      <c r="H163" s="11" t="s">
        <v>1091</v>
      </c>
      <c r="I163" t="s">
        <v>4</v>
      </c>
      <c r="J163">
        <v>-1</v>
      </c>
      <c r="K163">
        <v>12</v>
      </c>
      <c r="L163">
        <v>14653</v>
      </c>
      <c r="M163">
        <v>13598</v>
      </c>
      <c r="N163" s="8">
        <f>Table3[[#This Row],[Proportions]]-Table3[[#This Row],[Proportions N/A]]</f>
        <v>1055</v>
      </c>
      <c r="O163">
        <v>3905</v>
      </c>
    </row>
    <row r="164" spans="1:15" x14ac:dyDescent="0.35">
      <c r="A164" t="s">
        <v>2511</v>
      </c>
      <c r="C164" t="s">
        <v>1088</v>
      </c>
      <c r="D164" t="s">
        <v>595</v>
      </c>
      <c r="E164">
        <v>16</v>
      </c>
      <c r="F164">
        <v>1136</v>
      </c>
      <c r="G164" s="10" t="s">
        <v>1090</v>
      </c>
      <c r="H164" s="10" t="s">
        <v>1092</v>
      </c>
      <c r="I164" t="s">
        <v>4</v>
      </c>
      <c r="J164">
        <v>-1</v>
      </c>
      <c r="K164">
        <v>12</v>
      </c>
      <c r="L164">
        <v>14653</v>
      </c>
      <c r="M164">
        <v>13632</v>
      </c>
      <c r="N164" s="8">
        <f>Table3[[#This Row],[Proportions]]-Table3[[#This Row],[Proportions N/A]]</f>
        <v>1021</v>
      </c>
      <c r="O164">
        <v>3905</v>
      </c>
    </row>
    <row r="165" spans="1:15" x14ac:dyDescent="0.35">
      <c r="A165" t="s">
        <v>2513</v>
      </c>
      <c r="C165" t="s">
        <v>2519</v>
      </c>
      <c r="D165" t="s">
        <v>595</v>
      </c>
      <c r="E165">
        <v>16</v>
      </c>
      <c r="F165">
        <v>1137</v>
      </c>
      <c r="G165" s="10" t="s">
        <v>1093</v>
      </c>
      <c r="H165" s="11" t="s">
        <v>1094</v>
      </c>
      <c r="I165" t="s">
        <v>4</v>
      </c>
      <c r="J165">
        <v>-1</v>
      </c>
      <c r="K165">
        <v>7</v>
      </c>
      <c r="L165">
        <v>14653</v>
      </c>
      <c r="M165">
        <v>3029</v>
      </c>
      <c r="N165" s="8">
        <f>Table3[[#This Row],[Proportions]]-Table3[[#This Row],[Proportions N/A]]</f>
        <v>11624</v>
      </c>
      <c r="O165">
        <v>3905</v>
      </c>
    </row>
    <row r="166" spans="1:15" x14ac:dyDescent="0.35">
      <c r="A166" t="s">
        <v>2513</v>
      </c>
      <c r="C166" t="s">
        <v>1096</v>
      </c>
      <c r="D166" t="s">
        <v>595</v>
      </c>
      <c r="E166">
        <v>16</v>
      </c>
      <c r="F166">
        <v>1138</v>
      </c>
      <c r="G166" s="10" t="s">
        <v>1095</v>
      </c>
      <c r="H166" s="10" t="s">
        <v>1107</v>
      </c>
      <c r="I166" t="s">
        <v>4</v>
      </c>
      <c r="J166">
        <v>-1</v>
      </c>
      <c r="K166">
        <v>12</v>
      </c>
      <c r="L166">
        <v>14653</v>
      </c>
      <c r="M166">
        <v>9498</v>
      </c>
      <c r="N166" s="8">
        <f>Table3[[#This Row],[Proportions]]-Table3[[#This Row],[Proportions N/A]]</f>
        <v>5155</v>
      </c>
      <c r="O166">
        <v>3905</v>
      </c>
    </row>
    <row r="167" spans="1:15" x14ac:dyDescent="0.35">
      <c r="A167" t="s">
        <v>2513</v>
      </c>
      <c r="C167" t="s">
        <v>1097</v>
      </c>
      <c r="D167" t="s">
        <v>595</v>
      </c>
      <c r="E167">
        <v>16</v>
      </c>
      <c r="F167">
        <v>1139</v>
      </c>
      <c r="G167" s="10" t="s">
        <v>1102</v>
      </c>
      <c r="H167" s="11" t="s">
        <v>1108</v>
      </c>
      <c r="I167" t="s">
        <v>4</v>
      </c>
      <c r="J167">
        <v>-1</v>
      </c>
      <c r="K167">
        <v>12</v>
      </c>
      <c r="L167">
        <v>14653</v>
      </c>
      <c r="M167">
        <v>12544</v>
      </c>
      <c r="N167" s="8">
        <f>Table3[[#This Row],[Proportions]]-Table3[[#This Row],[Proportions N/A]]</f>
        <v>2109</v>
      </c>
      <c r="O167">
        <v>3905</v>
      </c>
    </row>
    <row r="168" spans="1:15" x14ac:dyDescent="0.35">
      <c r="A168" t="s">
        <v>2513</v>
      </c>
      <c r="C168" t="s">
        <v>1098</v>
      </c>
      <c r="D168" t="s">
        <v>595</v>
      </c>
      <c r="E168">
        <v>16</v>
      </c>
      <c r="F168">
        <v>1140</v>
      </c>
      <c r="G168" s="10" t="s">
        <v>1103</v>
      </c>
      <c r="H168" s="10" t="s">
        <v>1109</v>
      </c>
      <c r="I168" t="s">
        <v>4</v>
      </c>
      <c r="J168">
        <v>-1</v>
      </c>
      <c r="K168">
        <v>12</v>
      </c>
      <c r="L168">
        <v>14653</v>
      </c>
      <c r="M168">
        <v>13951</v>
      </c>
      <c r="N168" s="8">
        <f>Table3[[#This Row],[Proportions]]-Table3[[#This Row],[Proportions N/A]]</f>
        <v>702</v>
      </c>
      <c r="O168">
        <v>3905</v>
      </c>
    </row>
    <row r="169" spans="1:15" x14ac:dyDescent="0.35">
      <c r="A169" t="s">
        <v>2513</v>
      </c>
      <c r="C169" t="s">
        <v>1099</v>
      </c>
      <c r="D169" t="s">
        <v>595</v>
      </c>
      <c r="E169">
        <v>16</v>
      </c>
      <c r="F169">
        <v>1141</v>
      </c>
      <c r="G169" s="10" t="s">
        <v>1104</v>
      </c>
      <c r="H169" s="11" t="s">
        <v>1110</v>
      </c>
      <c r="I169" t="s">
        <v>4</v>
      </c>
      <c r="J169">
        <v>-1</v>
      </c>
      <c r="K169">
        <v>12</v>
      </c>
      <c r="L169">
        <v>14653</v>
      </c>
      <c r="M169">
        <v>14418</v>
      </c>
      <c r="N169" s="8">
        <f>Table3[[#This Row],[Proportions]]-Table3[[#This Row],[Proportions N/A]]</f>
        <v>235</v>
      </c>
      <c r="O169">
        <v>3905</v>
      </c>
    </row>
    <row r="170" spans="1:15" x14ac:dyDescent="0.35">
      <c r="A170" t="s">
        <v>2513</v>
      </c>
      <c r="C170" t="s">
        <v>1100</v>
      </c>
      <c r="D170" t="s">
        <v>595</v>
      </c>
      <c r="E170">
        <v>16</v>
      </c>
      <c r="F170">
        <v>1142</v>
      </c>
      <c r="G170" s="10" t="s">
        <v>1105</v>
      </c>
      <c r="H170" s="11" t="s">
        <v>1111</v>
      </c>
      <c r="I170" t="s">
        <v>4</v>
      </c>
      <c r="J170">
        <v>-1</v>
      </c>
      <c r="K170">
        <v>12</v>
      </c>
      <c r="L170">
        <v>14653</v>
      </c>
      <c r="M170">
        <v>14578</v>
      </c>
      <c r="N170" s="8">
        <f>Table3[[#This Row],[Proportions]]-Table3[[#This Row],[Proportions N/A]]</f>
        <v>75</v>
      </c>
      <c r="O170">
        <v>3905</v>
      </c>
    </row>
    <row r="171" spans="1:15" x14ac:dyDescent="0.35">
      <c r="A171" t="s">
        <v>2513</v>
      </c>
      <c r="C171" t="s">
        <v>1101</v>
      </c>
      <c r="D171" t="s">
        <v>595</v>
      </c>
      <c r="E171">
        <v>16</v>
      </c>
      <c r="F171">
        <v>1143</v>
      </c>
      <c r="G171" s="10" t="s">
        <v>1106</v>
      </c>
      <c r="H171" s="10" t="s">
        <v>1112</v>
      </c>
      <c r="I171" t="s">
        <v>4</v>
      </c>
      <c r="J171">
        <v>-1</v>
      </c>
      <c r="K171">
        <v>12</v>
      </c>
      <c r="L171">
        <v>14653</v>
      </c>
      <c r="M171">
        <v>14638</v>
      </c>
      <c r="N171" s="8">
        <f>Table3[[#This Row],[Proportions]]-Table3[[#This Row],[Proportions N/A]]</f>
        <v>15</v>
      </c>
      <c r="O171">
        <v>3905</v>
      </c>
    </row>
    <row r="172" spans="1:15" x14ac:dyDescent="0.35">
      <c r="A172" t="s">
        <v>2513</v>
      </c>
      <c r="C172" t="s">
        <v>1113</v>
      </c>
      <c r="D172" t="s">
        <v>595</v>
      </c>
      <c r="E172">
        <v>16</v>
      </c>
      <c r="F172">
        <v>1144</v>
      </c>
      <c r="G172" s="10" t="s">
        <v>1119</v>
      </c>
      <c r="H172" s="11" t="s">
        <v>1125</v>
      </c>
      <c r="I172" t="s">
        <v>4</v>
      </c>
      <c r="J172">
        <v>-1</v>
      </c>
      <c r="K172">
        <v>11</v>
      </c>
      <c r="L172">
        <v>14653</v>
      </c>
      <c r="M172">
        <v>3459</v>
      </c>
      <c r="N172" s="8">
        <f>Table3[[#This Row],[Proportions]]-Table3[[#This Row],[Proportions N/A]]</f>
        <v>11194</v>
      </c>
      <c r="O172">
        <v>3905</v>
      </c>
    </row>
    <row r="173" spans="1:15" x14ac:dyDescent="0.35">
      <c r="A173" t="s">
        <v>2513</v>
      </c>
      <c r="C173" t="s">
        <v>1114</v>
      </c>
      <c r="D173" t="s">
        <v>595</v>
      </c>
      <c r="E173">
        <v>16</v>
      </c>
      <c r="F173">
        <v>1145</v>
      </c>
      <c r="G173" s="10" t="s">
        <v>1120</v>
      </c>
      <c r="H173" s="11" t="s">
        <v>1126</v>
      </c>
      <c r="I173" t="s">
        <v>4</v>
      </c>
      <c r="J173">
        <v>-1</v>
      </c>
      <c r="K173">
        <v>11</v>
      </c>
      <c r="L173">
        <v>14653</v>
      </c>
      <c r="M173">
        <v>12368</v>
      </c>
      <c r="N173" s="8">
        <f>Table3[[#This Row],[Proportions]]-Table3[[#This Row],[Proportions N/A]]</f>
        <v>2285</v>
      </c>
      <c r="O173">
        <v>3905</v>
      </c>
    </row>
    <row r="174" spans="1:15" x14ac:dyDescent="0.35">
      <c r="A174" t="s">
        <v>2513</v>
      </c>
      <c r="C174" t="s">
        <v>1115</v>
      </c>
      <c r="D174" t="s">
        <v>595</v>
      </c>
      <c r="E174">
        <v>16</v>
      </c>
      <c r="F174">
        <v>1146</v>
      </c>
      <c r="G174" s="10" t="s">
        <v>1121</v>
      </c>
      <c r="H174" s="11" t="s">
        <v>1127</v>
      </c>
      <c r="I174" t="s">
        <v>4</v>
      </c>
      <c r="J174">
        <v>-1</v>
      </c>
      <c r="K174">
        <v>11</v>
      </c>
      <c r="L174">
        <v>14653</v>
      </c>
      <c r="M174">
        <v>13948</v>
      </c>
      <c r="N174" s="8">
        <f>Table3[[#This Row],[Proportions]]-Table3[[#This Row],[Proportions N/A]]</f>
        <v>705</v>
      </c>
      <c r="O174">
        <v>3905</v>
      </c>
    </row>
    <row r="175" spans="1:15" x14ac:dyDescent="0.35">
      <c r="A175" t="s">
        <v>2513</v>
      </c>
      <c r="C175" t="s">
        <v>1116</v>
      </c>
      <c r="D175" t="s">
        <v>595</v>
      </c>
      <c r="E175">
        <v>16</v>
      </c>
      <c r="F175">
        <v>1147</v>
      </c>
      <c r="G175" s="10" t="s">
        <v>1122</v>
      </c>
      <c r="H175" s="10" t="s">
        <v>1128</v>
      </c>
      <c r="I175" t="s">
        <v>4</v>
      </c>
      <c r="J175">
        <v>-1</v>
      </c>
      <c r="K175">
        <v>11</v>
      </c>
      <c r="L175">
        <v>14653</v>
      </c>
      <c r="M175">
        <v>14466</v>
      </c>
      <c r="N175" s="8">
        <f>Table3[[#This Row],[Proportions]]-Table3[[#This Row],[Proportions N/A]]</f>
        <v>187</v>
      </c>
      <c r="O175">
        <v>3905</v>
      </c>
    </row>
    <row r="176" spans="1:15" x14ac:dyDescent="0.35">
      <c r="A176" t="s">
        <v>2513</v>
      </c>
      <c r="C176" t="s">
        <v>1117</v>
      </c>
      <c r="D176" t="s">
        <v>595</v>
      </c>
      <c r="E176">
        <v>16</v>
      </c>
      <c r="F176">
        <v>1148</v>
      </c>
      <c r="G176" s="10" t="s">
        <v>1123</v>
      </c>
      <c r="H176" s="11" t="s">
        <v>1129</v>
      </c>
      <c r="I176" t="s">
        <v>4</v>
      </c>
      <c r="J176">
        <v>-1</v>
      </c>
      <c r="K176">
        <v>11</v>
      </c>
      <c r="L176">
        <v>14653</v>
      </c>
      <c r="M176">
        <v>14609</v>
      </c>
      <c r="N176" s="8">
        <f>Table3[[#This Row],[Proportions]]-Table3[[#This Row],[Proportions N/A]]</f>
        <v>44</v>
      </c>
      <c r="O176">
        <v>3905</v>
      </c>
    </row>
    <row r="177" spans="1:15" x14ac:dyDescent="0.35">
      <c r="A177" t="s">
        <v>2513</v>
      </c>
      <c r="C177" t="s">
        <v>1118</v>
      </c>
      <c r="D177" t="s">
        <v>595</v>
      </c>
      <c r="E177">
        <v>16</v>
      </c>
      <c r="F177">
        <v>1149</v>
      </c>
      <c r="G177" s="10" t="s">
        <v>1124</v>
      </c>
      <c r="H177" s="11" t="s">
        <v>1130</v>
      </c>
      <c r="I177" t="s">
        <v>4</v>
      </c>
      <c r="J177">
        <v>-1</v>
      </c>
      <c r="K177">
        <v>11</v>
      </c>
      <c r="L177">
        <v>14653</v>
      </c>
      <c r="M177">
        <v>14648</v>
      </c>
      <c r="N177" s="8">
        <f>Table3[[#This Row],[Proportions]]-Table3[[#This Row],[Proportions N/A]]</f>
        <v>5</v>
      </c>
      <c r="O177">
        <v>3905</v>
      </c>
    </row>
    <row r="178" spans="1:15" x14ac:dyDescent="0.35">
      <c r="A178" t="s">
        <v>2510</v>
      </c>
      <c r="C178" t="s">
        <v>1133</v>
      </c>
      <c r="D178" t="s">
        <v>595</v>
      </c>
      <c r="E178">
        <v>16</v>
      </c>
      <c r="F178">
        <v>1150</v>
      </c>
      <c r="G178" s="10" t="s">
        <v>1131</v>
      </c>
      <c r="H178" s="11" t="s">
        <v>1132</v>
      </c>
      <c r="I178" t="s">
        <v>4</v>
      </c>
      <c r="J178">
        <v>-1</v>
      </c>
      <c r="K178">
        <v>3</v>
      </c>
      <c r="L178">
        <v>14653</v>
      </c>
      <c r="M178">
        <v>12196</v>
      </c>
      <c r="N178" s="8">
        <f>Table3[[#This Row],[Proportions]]-Table3[[#This Row],[Proportions N/A]]</f>
        <v>2457</v>
      </c>
      <c r="O178">
        <v>3905</v>
      </c>
    </row>
    <row r="179" spans="1:15" x14ac:dyDescent="0.35">
      <c r="A179" t="s">
        <v>2513</v>
      </c>
      <c r="C179" t="s">
        <v>1134</v>
      </c>
      <c r="D179" t="s">
        <v>595</v>
      </c>
      <c r="E179">
        <v>16</v>
      </c>
      <c r="F179">
        <v>1151</v>
      </c>
      <c r="G179" s="10" t="s">
        <v>1135</v>
      </c>
      <c r="H179" s="11" t="s">
        <v>1136</v>
      </c>
      <c r="I179" t="s">
        <v>4</v>
      </c>
      <c r="J179">
        <v>-1</v>
      </c>
      <c r="K179">
        <v>9</v>
      </c>
      <c r="L179">
        <v>14653</v>
      </c>
      <c r="M179">
        <v>3118</v>
      </c>
      <c r="N179" s="8">
        <f>Table3[[#This Row],[Proportions]]-Table3[[#This Row],[Proportions N/A]]</f>
        <v>11535</v>
      </c>
      <c r="O179">
        <v>3905</v>
      </c>
    </row>
    <row r="180" spans="1:15" x14ac:dyDescent="0.35">
      <c r="A180" t="s">
        <v>2513</v>
      </c>
      <c r="C180" t="s">
        <v>1137</v>
      </c>
      <c r="D180" t="s">
        <v>595</v>
      </c>
      <c r="E180">
        <v>16</v>
      </c>
      <c r="F180">
        <v>1152</v>
      </c>
      <c r="G180" s="10" t="s">
        <v>1141</v>
      </c>
      <c r="H180" s="10" t="s">
        <v>1145</v>
      </c>
      <c r="I180" t="s">
        <v>4</v>
      </c>
      <c r="J180">
        <v>-1</v>
      </c>
      <c r="K180">
        <v>8</v>
      </c>
      <c r="L180">
        <v>14653</v>
      </c>
      <c r="M180">
        <v>9623</v>
      </c>
      <c r="N180" s="8">
        <f>Table3[[#This Row],[Proportions]]-Table3[[#This Row],[Proportions N/A]]</f>
        <v>5030</v>
      </c>
      <c r="O180">
        <v>3905</v>
      </c>
    </row>
    <row r="181" spans="1:15" x14ac:dyDescent="0.35">
      <c r="A181" t="s">
        <v>2513</v>
      </c>
      <c r="C181" t="s">
        <v>1138</v>
      </c>
      <c r="D181" t="s">
        <v>595</v>
      </c>
      <c r="E181">
        <v>16</v>
      </c>
      <c r="F181">
        <v>1153</v>
      </c>
      <c r="G181" s="10" t="s">
        <v>1142</v>
      </c>
      <c r="H181" s="11" t="s">
        <v>1146</v>
      </c>
      <c r="I181" t="s">
        <v>4</v>
      </c>
      <c r="J181">
        <v>-1</v>
      </c>
      <c r="K181">
        <v>8</v>
      </c>
      <c r="L181">
        <v>14653</v>
      </c>
      <c r="M181">
        <v>12875</v>
      </c>
      <c r="N181" s="8">
        <f>Table3[[#This Row],[Proportions]]-Table3[[#This Row],[Proportions N/A]]</f>
        <v>1778</v>
      </c>
      <c r="O181">
        <v>3905</v>
      </c>
    </row>
    <row r="182" spans="1:15" x14ac:dyDescent="0.35">
      <c r="A182" t="s">
        <v>2513</v>
      </c>
      <c r="C182" t="s">
        <v>1139</v>
      </c>
      <c r="D182" t="s">
        <v>595</v>
      </c>
      <c r="E182">
        <v>16</v>
      </c>
      <c r="F182">
        <v>1154</v>
      </c>
      <c r="G182" s="10" t="s">
        <v>1143</v>
      </c>
      <c r="H182" s="11" t="s">
        <v>1147</v>
      </c>
      <c r="I182" t="s">
        <v>4</v>
      </c>
      <c r="J182">
        <v>-1</v>
      </c>
      <c r="K182">
        <v>8</v>
      </c>
      <c r="L182">
        <v>14653</v>
      </c>
      <c r="M182">
        <v>13953</v>
      </c>
      <c r="N182" s="8">
        <f>Table3[[#This Row],[Proportions]]-Table3[[#This Row],[Proportions N/A]]</f>
        <v>700</v>
      </c>
      <c r="O182">
        <v>3905</v>
      </c>
    </row>
    <row r="183" spans="1:15" x14ac:dyDescent="0.35">
      <c r="A183" t="s">
        <v>2513</v>
      </c>
      <c r="C183" t="s">
        <v>1140</v>
      </c>
      <c r="D183" t="s">
        <v>595</v>
      </c>
      <c r="E183">
        <v>16</v>
      </c>
      <c r="F183">
        <v>1155</v>
      </c>
      <c r="G183" s="10" t="s">
        <v>1144</v>
      </c>
      <c r="H183" s="11" t="s">
        <v>1148</v>
      </c>
      <c r="I183" t="s">
        <v>4</v>
      </c>
      <c r="J183">
        <v>-1</v>
      </c>
      <c r="K183">
        <v>8</v>
      </c>
      <c r="L183">
        <v>14653</v>
      </c>
      <c r="M183">
        <v>14352</v>
      </c>
      <c r="N183" s="8">
        <f>Table3[[#This Row],[Proportions]]-Table3[[#This Row],[Proportions N/A]]</f>
        <v>301</v>
      </c>
      <c r="O183">
        <v>3905</v>
      </c>
    </row>
    <row r="184" spans="1:15" x14ac:dyDescent="0.35">
      <c r="A184" t="s">
        <v>2513</v>
      </c>
      <c r="C184" t="s">
        <v>1157</v>
      </c>
      <c r="D184" t="s">
        <v>595</v>
      </c>
      <c r="E184">
        <v>16</v>
      </c>
      <c r="F184">
        <v>1156</v>
      </c>
      <c r="G184" s="10" t="s">
        <v>1149</v>
      </c>
      <c r="H184" s="11" t="s">
        <v>1153</v>
      </c>
      <c r="I184" t="s">
        <v>4</v>
      </c>
      <c r="J184">
        <v>-1</v>
      </c>
      <c r="K184">
        <v>11</v>
      </c>
      <c r="L184">
        <v>14653</v>
      </c>
      <c r="M184">
        <v>9621</v>
      </c>
      <c r="N184" s="8">
        <f>Table3[[#This Row],[Proportions]]-Table3[[#This Row],[Proportions N/A]]</f>
        <v>5032</v>
      </c>
      <c r="O184">
        <v>3905</v>
      </c>
    </row>
    <row r="185" spans="1:15" x14ac:dyDescent="0.35">
      <c r="A185" t="s">
        <v>2513</v>
      </c>
      <c r="C185" t="s">
        <v>1158</v>
      </c>
      <c r="D185" t="s">
        <v>595</v>
      </c>
      <c r="E185">
        <v>16</v>
      </c>
      <c r="F185">
        <v>1157</v>
      </c>
      <c r="G185" s="10" t="s">
        <v>1150</v>
      </c>
      <c r="H185" s="11" t="s">
        <v>1154</v>
      </c>
      <c r="I185" t="s">
        <v>4</v>
      </c>
      <c r="J185">
        <v>-1</v>
      </c>
      <c r="K185">
        <v>11</v>
      </c>
      <c r="L185">
        <v>14653</v>
      </c>
      <c r="M185">
        <v>14541</v>
      </c>
      <c r="N185" s="8">
        <f>Table3[[#This Row],[Proportions]]-Table3[[#This Row],[Proportions N/A]]</f>
        <v>112</v>
      </c>
      <c r="O185">
        <v>3905</v>
      </c>
    </row>
    <row r="186" spans="1:15" x14ac:dyDescent="0.35">
      <c r="A186" t="s">
        <v>2513</v>
      </c>
      <c r="C186" t="s">
        <v>1159</v>
      </c>
      <c r="D186" t="s">
        <v>595</v>
      </c>
      <c r="E186">
        <v>16</v>
      </c>
      <c r="F186">
        <v>1158</v>
      </c>
      <c r="G186" s="10" t="s">
        <v>1151</v>
      </c>
      <c r="H186" s="11" t="s">
        <v>1155</v>
      </c>
      <c r="I186" t="s">
        <v>4</v>
      </c>
      <c r="J186">
        <v>-1</v>
      </c>
      <c r="K186">
        <v>11</v>
      </c>
      <c r="L186">
        <v>14653</v>
      </c>
      <c r="M186">
        <v>14641</v>
      </c>
      <c r="N186" s="8">
        <f>Table3[[#This Row],[Proportions]]-Table3[[#This Row],[Proportions N/A]]</f>
        <v>12</v>
      </c>
      <c r="O186">
        <v>3905</v>
      </c>
    </row>
    <row r="187" spans="1:15" x14ac:dyDescent="0.35">
      <c r="A187" t="s">
        <v>2513</v>
      </c>
      <c r="C187" t="s">
        <v>1160</v>
      </c>
      <c r="D187" t="s">
        <v>595</v>
      </c>
      <c r="E187">
        <v>16</v>
      </c>
      <c r="F187">
        <v>1159</v>
      </c>
      <c r="G187" s="10" t="s">
        <v>1152</v>
      </c>
      <c r="H187" s="11" t="s">
        <v>1156</v>
      </c>
      <c r="I187" t="s">
        <v>4</v>
      </c>
      <c r="J187">
        <v>-1</v>
      </c>
      <c r="K187">
        <v>11</v>
      </c>
      <c r="L187">
        <v>14653</v>
      </c>
      <c r="M187">
        <v>14650</v>
      </c>
      <c r="N187" s="8">
        <f>Table3[[#This Row],[Proportions]]-Table3[[#This Row],[Proportions N/A]]</f>
        <v>3</v>
      </c>
      <c r="O187">
        <v>3905</v>
      </c>
    </row>
    <row r="188" spans="1:15" x14ac:dyDescent="0.35">
      <c r="A188" t="s">
        <v>2513</v>
      </c>
      <c r="C188" t="s">
        <v>1161</v>
      </c>
      <c r="D188" t="s">
        <v>595</v>
      </c>
      <c r="E188">
        <v>16</v>
      </c>
      <c r="F188">
        <v>1160</v>
      </c>
      <c r="G188" s="10" t="s">
        <v>1167</v>
      </c>
      <c r="H188" s="11" t="s">
        <v>1173</v>
      </c>
      <c r="I188" t="s">
        <v>4</v>
      </c>
      <c r="J188">
        <v>-1</v>
      </c>
      <c r="K188">
        <v>11</v>
      </c>
      <c r="L188">
        <v>14653</v>
      </c>
      <c r="M188">
        <v>12852</v>
      </c>
      <c r="N188" s="8">
        <f>Table3[[#This Row],[Proportions]]-Table3[[#This Row],[Proportions N/A]]</f>
        <v>1801</v>
      </c>
      <c r="O188">
        <v>3905</v>
      </c>
    </row>
    <row r="189" spans="1:15" x14ac:dyDescent="0.35">
      <c r="A189" t="s">
        <v>2513</v>
      </c>
      <c r="C189" t="s">
        <v>1162</v>
      </c>
      <c r="D189" t="s">
        <v>595</v>
      </c>
      <c r="E189">
        <v>16</v>
      </c>
      <c r="F189">
        <v>1161</v>
      </c>
      <c r="G189" s="10" t="s">
        <v>1168</v>
      </c>
      <c r="H189" s="11" t="s">
        <v>1174</v>
      </c>
      <c r="I189" t="s">
        <v>4</v>
      </c>
      <c r="J189">
        <v>-1</v>
      </c>
      <c r="K189">
        <v>11</v>
      </c>
      <c r="L189">
        <v>14653</v>
      </c>
      <c r="M189">
        <v>14626</v>
      </c>
      <c r="N189" s="8">
        <f>Table3[[#This Row],[Proportions]]-Table3[[#This Row],[Proportions N/A]]</f>
        <v>27</v>
      </c>
      <c r="O189">
        <v>3905</v>
      </c>
    </row>
    <row r="190" spans="1:15" x14ac:dyDescent="0.35">
      <c r="A190" t="s">
        <v>2513</v>
      </c>
      <c r="C190" t="s">
        <v>1163</v>
      </c>
      <c r="D190" t="s">
        <v>595</v>
      </c>
      <c r="E190">
        <v>16</v>
      </c>
      <c r="F190">
        <v>1162</v>
      </c>
      <c r="G190" s="10" t="s">
        <v>1169</v>
      </c>
      <c r="H190" s="11" t="s">
        <v>1175</v>
      </c>
      <c r="I190" t="s">
        <v>4</v>
      </c>
      <c r="J190">
        <v>-1</v>
      </c>
      <c r="K190">
        <v>11</v>
      </c>
      <c r="L190">
        <v>14653</v>
      </c>
      <c r="M190">
        <v>13942</v>
      </c>
      <c r="N190" s="8">
        <f>Table3[[#This Row],[Proportions]]-Table3[[#This Row],[Proportions N/A]]</f>
        <v>711</v>
      </c>
      <c r="O190">
        <v>3905</v>
      </c>
    </row>
    <row r="191" spans="1:15" x14ac:dyDescent="0.35">
      <c r="A191" t="s">
        <v>2513</v>
      </c>
      <c r="C191" t="s">
        <v>1164</v>
      </c>
      <c r="D191" t="s">
        <v>595</v>
      </c>
      <c r="E191">
        <v>16</v>
      </c>
      <c r="F191">
        <v>1163</v>
      </c>
      <c r="G191" s="10" t="s">
        <v>1170</v>
      </c>
      <c r="H191" s="10" t="s">
        <v>1176</v>
      </c>
      <c r="I191" t="s">
        <v>4</v>
      </c>
      <c r="J191">
        <v>-1</v>
      </c>
      <c r="K191">
        <v>11</v>
      </c>
      <c r="L191">
        <v>14653</v>
      </c>
      <c r="M191">
        <v>14647</v>
      </c>
      <c r="N191" s="8">
        <f>Table3[[#This Row],[Proportions]]-Table3[[#This Row],[Proportions N/A]]</f>
        <v>6</v>
      </c>
      <c r="O191">
        <v>3905</v>
      </c>
    </row>
    <row r="192" spans="1:15" x14ac:dyDescent="0.35">
      <c r="A192" t="s">
        <v>2513</v>
      </c>
      <c r="C192" t="s">
        <v>1166</v>
      </c>
      <c r="D192" t="s">
        <v>595</v>
      </c>
      <c r="E192">
        <v>16</v>
      </c>
      <c r="F192">
        <v>1164</v>
      </c>
      <c r="G192" s="10" t="s">
        <v>1171</v>
      </c>
      <c r="H192" s="11" t="s">
        <v>1177</v>
      </c>
      <c r="I192" t="s">
        <v>4</v>
      </c>
      <c r="J192">
        <v>-1</v>
      </c>
      <c r="K192">
        <v>11</v>
      </c>
      <c r="L192">
        <v>14653</v>
      </c>
      <c r="M192">
        <v>14347</v>
      </c>
      <c r="N192" s="8">
        <f>Table3[[#This Row],[Proportions]]-Table3[[#This Row],[Proportions N/A]]</f>
        <v>306</v>
      </c>
      <c r="O192">
        <v>3905</v>
      </c>
    </row>
    <row r="193" spans="1:15" x14ac:dyDescent="0.35">
      <c r="A193" t="s">
        <v>2513</v>
      </c>
      <c r="C193" t="s">
        <v>1165</v>
      </c>
      <c r="D193" t="s">
        <v>595</v>
      </c>
      <c r="E193">
        <v>16</v>
      </c>
      <c r="F193">
        <v>1165</v>
      </c>
      <c r="G193" s="10" t="s">
        <v>1172</v>
      </c>
      <c r="H193" s="11" t="s">
        <v>1178</v>
      </c>
      <c r="I193" t="s">
        <v>4</v>
      </c>
      <c r="J193">
        <v>-1</v>
      </c>
      <c r="K193">
        <v>11</v>
      </c>
      <c r="L193">
        <v>14653</v>
      </c>
      <c r="M193">
        <v>14651</v>
      </c>
      <c r="N193" s="8">
        <f>Table3[[#This Row],[Proportions]]-Table3[[#This Row],[Proportions N/A]]</f>
        <v>2</v>
      </c>
      <c r="O193">
        <v>3905</v>
      </c>
    </row>
    <row r="194" spans="1:15" x14ac:dyDescent="0.35">
      <c r="A194" t="s">
        <v>2513</v>
      </c>
      <c r="C194" t="s">
        <v>1179</v>
      </c>
      <c r="D194" t="s">
        <v>595</v>
      </c>
      <c r="E194">
        <v>16</v>
      </c>
      <c r="F194">
        <v>1166</v>
      </c>
      <c r="G194" s="10" t="s">
        <v>1183</v>
      </c>
      <c r="H194" s="10" t="s">
        <v>1185</v>
      </c>
      <c r="I194" t="s">
        <v>121</v>
      </c>
      <c r="J194">
        <v>-1</v>
      </c>
      <c r="K194" t="s">
        <v>77</v>
      </c>
      <c r="L194">
        <v>14653</v>
      </c>
      <c r="M194">
        <v>9632</v>
      </c>
      <c r="N194" s="8">
        <f>Table3[[#This Row],[Proportions]]-Table3[[#This Row],[Proportions N/A]]</f>
        <v>5021</v>
      </c>
      <c r="O194">
        <v>3905</v>
      </c>
    </row>
    <row r="195" spans="1:15" x14ac:dyDescent="0.35">
      <c r="A195" t="s">
        <v>2513</v>
      </c>
      <c r="C195" t="s">
        <v>1180</v>
      </c>
      <c r="D195" t="s">
        <v>595</v>
      </c>
      <c r="E195">
        <v>16</v>
      </c>
      <c r="F195">
        <v>1167</v>
      </c>
      <c r="G195" s="10" t="s">
        <v>1184</v>
      </c>
      <c r="H195" s="10" t="s">
        <v>1186</v>
      </c>
      <c r="I195" t="s">
        <v>121</v>
      </c>
      <c r="J195">
        <v>-1</v>
      </c>
      <c r="K195" t="s">
        <v>77</v>
      </c>
      <c r="L195">
        <v>14653</v>
      </c>
      <c r="M195">
        <v>12866</v>
      </c>
      <c r="N195" s="8">
        <f>Table3[[#This Row],[Proportions]]-Table3[[#This Row],[Proportions N/A]]</f>
        <v>1787</v>
      </c>
      <c r="O195">
        <v>3905</v>
      </c>
    </row>
    <row r="196" spans="1:15" x14ac:dyDescent="0.35">
      <c r="A196" t="s">
        <v>2513</v>
      </c>
      <c r="C196" t="s">
        <v>1181</v>
      </c>
      <c r="D196" t="s">
        <v>595</v>
      </c>
      <c r="E196">
        <v>16</v>
      </c>
      <c r="F196">
        <v>1168</v>
      </c>
      <c r="G196" s="10" t="s">
        <v>1189</v>
      </c>
      <c r="H196" s="11" t="s">
        <v>1187</v>
      </c>
      <c r="I196" t="s">
        <v>121</v>
      </c>
      <c r="J196">
        <v>-1</v>
      </c>
      <c r="K196" t="s">
        <v>77</v>
      </c>
      <c r="L196">
        <v>14653</v>
      </c>
      <c r="M196">
        <v>13946</v>
      </c>
      <c r="N196" s="8">
        <f>Table3[[#This Row],[Proportions]]-Table3[[#This Row],[Proportions N/A]]</f>
        <v>707</v>
      </c>
      <c r="O196">
        <v>3905</v>
      </c>
    </row>
    <row r="197" spans="1:15" x14ac:dyDescent="0.35">
      <c r="A197" t="s">
        <v>2513</v>
      </c>
      <c r="C197" t="s">
        <v>1182</v>
      </c>
      <c r="D197" t="s">
        <v>595</v>
      </c>
      <c r="E197">
        <v>16</v>
      </c>
      <c r="F197">
        <v>1169</v>
      </c>
      <c r="G197" s="10" t="s">
        <v>1190</v>
      </c>
      <c r="H197" s="11" t="s">
        <v>1188</v>
      </c>
      <c r="I197" t="s">
        <v>121</v>
      </c>
      <c r="J197">
        <v>-1</v>
      </c>
      <c r="K197" t="s">
        <v>77</v>
      </c>
      <c r="L197">
        <v>14653</v>
      </c>
      <c r="M197">
        <v>14340</v>
      </c>
      <c r="N197" s="8">
        <f>Table3[[#This Row],[Proportions]]-Table3[[#This Row],[Proportions N/A]]</f>
        <v>313</v>
      </c>
      <c r="O197">
        <v>3905</v>
      </c>
    </row>
    <row r="198" spans="1:15" x14ac:dyDescent="0.35">
      <c r="A198" t="s">
        <v>2513</v>
      </c>
      <c r="C198" t="s">
        <v>1191</v>
      </c>
      <c r="D198" t="s">
        <v>595</v>
      </c>
      <c r="E198">
        <v>16</v>
      </c>
      <c r="F198">
        <v>1170</v>
      </c>
      <c r="G198" s="10" t="s">
        <v>1192</v>
      </c>
      <c r="H198" s="10" t="s">
        <v>1193</v>
      </c>
      <c r="I198" t="s">
        <v>4</v>
      </c>
      <c r="J198">
        <v>-1</v>
      </c>
      <c r="K198">
        <v>5</v>
      </c>
      <c r="L198">
        <v>14653</v>
      </c>
      <c r="M198">
        <v>3489</v>
      </c>
      <c r="N198" s="8">
        <f>Table3[[#This Row],[Proportions]]-Table3[[#This Row],[Proportions N/A]]</f>
        <v>11164</v>
      </c>
      <c r="O198">
        <v>3905</v>
      </c>
    </row>
    <row r="199" spans="1:15" x14ac:dyDescent="0.35">
      <c r="A199" t="s">
        <v>2513</v>
      </c>
      <c r="C199" t="s">
        <v>1194</v>
      </c>
      <c r="D199" t="s">
        <v>595</v>
      </c>
      <c r="E199">
        <v>16</v>
      </c>
      <c r="F199">
        <v>1171</v>
      </c>
      <c r="G199" s="10" t="s">
        <v>1214</v>
      </c>
      <c r="H199" s="10" t="s">
        <v>1206</v>
      </c>
      <c r="I199" t="s">
        <v>4</v>
      </c>
      <c r="J199">
        <v>-1</v>
      </c>
      <c r="K199">
        <v>12</v>
      </c>
      <c r="L199">
        <v>14653</v>
      </c>
      <c r="M199">
        <v>11707</v>
      </c>
      <c r="N199" s="8">
        <f>Table3[[#This Row],[Proportions]]-Table3[[#This Row],[Proportions N/A]]</f>
        <v>2946</v>
      </c>
      <c r="O199">
        <v>3905</v>
      </c>
    </row>
    <row r="200" spans="1:15" x14ac:dyDescent="0.35">
      <c r="A200" t="s">
        <v>2513</v>
      </c>
      <c r="C200" t="s">
        <v>1195</v>
      </c>
      <c r="D200" t="s">
        <v>595</v>
      </c>
      <c r="E200">
        <v>16</v>
      </c>
      <c r="F200">
        <v>1172</v>
      </c>
      <c r="G200" s="10" t="s">
        <v>1200</v>
      </c>
      <c r="H200" s="11" t="s">
        <v>1207</v>
      </c>
      <c r="I200" t="s">
        <v>4</v>
      </c>
      <c r="J200">
        <v>-1</v>
      </c>
      <c r="K200">
        <v>12</v>
      </c>
      <c r="L200">
        <v>14653</v>
      </c>
      <c r="M200">
        <v>13138</v>
      </c>
      <c r="N200" s="8">
        <f>Table3[[#This Row],[Proportions]]-Table3[[#This Row],[Proportions N/A]]</f>
        <v>1515</v>
      </c>
      <c r="O200">
        <v>3905</v>
      </c>
    </row>
    <row r="201" spans="1:15" x14ac:dyDescent="0.35">
      <c r="A201" t="s">
        <v>2513</v>
      </c>
      <c r="C201" t="s">
        <v>1196</v>
      </c>
      <c r="D201" t="s">
        <v>595</v>
      </c>
      <c r="E201">
        <v>16</v>
      </c>
      <c r="F201">
        <v>1173</v>
      </c>
      <c r="G201" s="10" t="s">
        <v>1201</v>
      </c>
      <c r="H201" s="11" t="s">
        <v>1208</v>
      </c>
      <c r="I201" t="s">
        <v>4</v>
      </c>
      <c r="J201">
        <v>-1</v>
      </c>
      <c r="K201">
        <v>12</v>
      </c>
      <c r="L201">
        <v>14653</v>
      </c>
      <c r="M201">
        <v>13458</v>
      </c>
      <c r="N201" s="8">
        <f>Table3[[#This Row],[Proportions]]-Table3[[#This Row],[Proportions N/A]]</f>
        <v>1195</v>
      </c>
      <c r="O201">
        <v>3905</v>
      </c>
    </row>
    <row r="202" spans="1:15" x14ac:dyDescent="0.35">
      <c r="A202" t="s">
        <v>2513</v>
      </c>
      <c r="C202" t="s">
        <v>1197</v>
      </c>
      <c r="D202" t="s">
        <v>595</v>
      </c>
      <c r="E202">
        <v>16</v>
      </c>
      <c r="F202">
        <v>1174</v>
      </c>
      <c r="G202" s="10" t="s">
        <v>1202</v>
      </c>
      <c r="H202" s="11" t="s">
        <v>1209</v>
      </c>
      <c r="I202" t="s">
        <v>4</v>
      </c>
      <c r="J202">
        <v>-1</v>
      </c>
      <c r="K202">
        <v>12</v>
      </c>
      <c r="L202">
        <v>14653</v>
      </c>
      <c r="M202">
        <v>13362</v>
      </c>
      <c r="N202" s="8">
        <f>Table3[[#This Row],[Proportions]]-Table3[[#This Row],[Proportions N/A]]</f>
        <v>1291</v>
      </c>
      <c r="O202">
        <v>3905</v>
      </c>
    </row>
    <row r="203" spans="1:15" x14ac:dyDescent="0.35">
      <c r="A203" t="s">
        <v>2513</v>
      </c>
      <c r="C203" t="s">
        <v>1198</v>
      </c>
      <c r="D203" t="s">
        <v>595</v>
      </c>
      <c r="E203">
        <v>16</v>
      </c>
      <c r="F203">
        <v>1175</v>
      </c>
      <c r="G203" s="10" t="s">
        <v>1203</v>
      </c>
      <c r="H203" s="11" t="s">
        <v>1210</v>
      </c>
      <c r="I203" t="s">
        <v>4</v>
      </c>
      <c r="J203">
        <v>-1</v>
      </c>
      <c r="K203">
        <v>12</v>
      </c>
      <c r="L203">
        <v>14653</v>
      </c>
      <c r="M203">
        <v>13467</v>
      </c>
      <c r="N203" s="8">
        <f>Table3[[#This Row],[Proportions]]-Table3[[#This Row],[Proportions N/A]]</f>
        <v>1186</v>
      </c>
      <c r="O203">
        <v>3905</v>
      </c>
    </row>
    <row r="204" spans="1:15" x14ac:dyDescent="0.35">
      <c r="A204" t="s">
        <v>2513</v>
      </c>
      <c r="C204" t="s">
        <v>1199</v>
      </c>
      <c r="D204" t="s">
        <v>595</v>
      </c>
      <c r="E204">
        <v>16</v>
      </c>
      <c r="F204">
        <v>1176</v>
      </c>
      <c r="G204" s="10" t="s">
        <v>1204</v>
      </c>
      <c r="H204" s="11" t="s">
        <v>1211</v>
      </c>
      <c r="I204" t="s">
        <v>4</v>
      </c>
      <c r="J204">
        <v>-1</v>
      </c>
      <c r="K204">
        <v>12</v>
      </c>
      <c r="L204">
        <v>14653</v>
      </c>
      <c r="M204">
        <v>13628</v>
      </c>
      <c r="N204" s="8">
        <f>Table3[[#This Row],[Proportions]]-Table3[[#This Row],[Proportions N/A]]</f>
        <v>1025</v>
      </c>
      <c r="O204">
        <v>3905</v>
      </c>
    </row>
    <row r="205" spans="1:15" x14ac:dyDescent="0.35">
      <c r="A205" t="s">
        <v>2513</v>
      </c>
      <c r="C205" t="s">
        <v>1212</v>
      </c>
      <c r="D205" t="s">
        <v>595</v>
      </c>
      <c r="E205">
        <v>16</v>
      </c>
      <c r="F205">
        <v>1177</v>
      </c>
      <c r="G205" s="10" t="s">
        <v>1205</v>
      </c>
      <c r="H205" s="11" t="s">
        <v>1216</v>
      </c>
      <c r="I205" t="s">
        <v>4</v>
      </c>
      <c r="J205">
        <v>-1</v>
      </c>
      <c r="K205">
        <v>4</v>
      </c>
      <c r="L205">
        <v>14653</v>
      </c>
      <c r="M205">
        <v>13801</v>
      </c>
      <c r="N205" s="8">
        <f>Table3[[#This Row],[Proportions]]-Table3[[#This Row],[Proportions N/A]]</f>
        <v>852</v>
      </c>
      <c r="O205">
        <v>3905</v>
      </c>
    </row>
    <row r="206" spans="1:15" x14ac:dyDescent="0.35">
      <c r="A206" t="s">
        <v>2513</v>
      </c>
      <c r="C206" t="s">
        <v>1213</v>
      </c>
      <c r="D206" t="s">
        <v>595</v>
      </c>
      <c r="E206">
        <v>16</v>
      </c>
      <c r="F206">
        <v>1178</v>
      </c>
      <c r="G206" s="10" t="s">
        <v>1215</v>
      </c>
      <c r="H206" s="11" t="s">
        <v>1217</v>
      </c>
      <c r="I206" t="s">
        <v>4</v>
      </c>
      <c r="J206">
        <v>-1</v>
      </c>
      <c r="K206">
        <v>4</v>
      </c>
      <c r="L206">
        <v>14653</v>
      </c>
      <c r="M206">
        <v>14627</v>
      </c>
      <c r="N206" s="8">
        <f>Table3[[#This Row],[Proportions]]-Table3[[#This Row],[Proportions N/A]]</f>
        <v>26</v>
      </c>
      <c r="O206">
        <v>3905</v>
      </c>
    </row>
    <row r="207" spans="1:15" x14ac:dyDescent="0.35">
      <c r="A207" t="s">
        <v>2513</v>
      </c>
      <c r="C207" t="s">
        <v>1218</v>
      </c>
      <c r="D207" t="s">
        <v>595</v>
      </c>
      <c r="E207">
        <v>16</v>
      </c>
      <c r="F207">
        <v>1179</v>
      </c>
      <c r="G207" s="10" t="s">
        <v>1222</v>
      </c>
      <c r="H207" s="11" t="s">
        <v>1226</v>
      </c>
      <c r="I207" t="s">
        <v>4</v>
      </c>
      <c r="J207">
        <v>-1</v>
      </c>
      <c r="K207">
        <v>21</v>
      </c>
      <c r="L207">
        <v>14653</v>
      </c>
      <c r="M207">
        <v>11204</v>
      </c>
      <c r="N207" s="8">
        <f>Table3[[#This Row],[Proportions]]-Table3[[#This Row],[Proportions N/A]]</f>
        <v>3449</v>
      </c>
      <c r="O207">
        <v>3905</v>
      </c>
    </row>
    <row r="208" spans="1:15" x14ac:dyDescent="0.35">
      <c r="A208" t="s">
        <v>2513</v>
      </c>
      <c r="C208" t="s">
        <v>1219</v>
      </c>
      <c r="D208" t="s">
        <v>595</v>
      </c>
      <c r="E208">
        <v>16</v>
      </c>
      <c r="F208">
        <v>1180</v>
      </c>
      <c r="G208" s="10" t="s">
        <v>1223</v>
      </c>
      <c r="H208" s="11" t="s">
        <v>1227</v>
      </c>
      <c r="I208" t="s">
        <v>4</v>
      </c>
      <c r="J208">
        <v>-1</v>
      </c>
      <c r="K208">
        <v>21</v>
      </c>
      <c r="L208">
        <v>14653</v>
      </c>
      <c r="M208">
        <v>14481</v>
      </c>
      <c r="N208" s="8">
        <f>Table3[[#This Row],[Proportions]]-Table3[[#This Row],[Proportions N/A]]</f>
        <v>172</v>
      </c>
      <c r="O208">
        <v>3905</v>
      </c>
    </row>
    <row r="209" spans="1:17" x14ac:dyDescent="0.35">
      <c r="A209" t="s">
        <v>2513</v>
      </c>
      <c r="C209" t="s">
        <v>1220</v>
      </c>
      <c r="D209" t="s">
        <v>595</v>
      </c>
      <c r="E209">
        <v>16</v>
      </c>
      <c r="F209">
        <v>1181</v>
      </c>
      <c r="G209" s="10" t="s">
        <v>1224</v>
      </c>
      <c r="H209" s="10" t="s">
        <v>1228</v>
      </c>
      <c r="I209" t="s">
        <v>4</v>
      </c>
      <c r="J209">
        <v>-1</v>
      </c>
      <c r="K209">
        <v>21</v>
      </c>
      <c r="L209">
        <v>14653</v>
      </c>
      <c r="M209">
        <v>14633</v>
      </c>
      <c r="N209" s="8">
        <f>Table3[[#This Row],[Proportions]]-Table3[[#This Row],[Proportions N/A]]</f>
        <v>20</v>
      </c>
      <c r="O209">
        <v>3905</v>
      </c>
    </row>
    <row r="210" spans="1:17" x14ac:dyDescent="0.35">
      <c r="A210" t="s">
        <v>2513</v>
      </c>
      <c r="C210" t="s">
        <v>1221</v>
      </c>
      <c r="D210" t="s">
        <v>595</v>
      </c>
      <c r="E210">
        <v>16</v>
      </c>
      <c r="F210">
        <v>1182</v>
      </c>
      <c r="G210" s="10" t="s">
        <v>1225</v>
      </c>
      <c r="H210" s="11" t="s">
        <v>1229</v>
      </c>
      <c r="I210" t="s">
        <v>4</v>
      </c>
      <c r="J210">
        <v>-1</v>
      </c>
      <c r="K210">
        <v>21</v>
      </c>
      <c r="L210">
        <v>14653</v>
      </c>
      <c r="M210">
        <v>14648</v>
      </c>
      <c r="N210" s="8">
        <f>Table3[[#This Row],[Proportions]]-Table3[[#This Row],[Proportions N/A]]</f>
        <v>5</v>
      </c>
      <c r="O210">
        <v>3905</v>
      </c>
    </row>
    <row r="211" spans="1:17" x14ac:dyDescent="0.35">
      <c r="A211" t="s">
        <v>2513</v>
      </c>
      <c r="C211" t="s">
        <v>1230</v>
      </c>
      <c r="D211" t="s">
        <v>595</v>
      </c>
      <c r="E211">
        <v>16</v>
      </c>
      <c r="F211">
        <v>1183</v>
      </c>
      <c r="G211" s="10" t="s">
        <v>1231</v>
      </c>
      <c r="H211" s="10" t="s">
        <v>1232</v>
      </c>
      <c r="I211" t="s">
        <v>4</v>
      </c>
      <c r="J211">
        <v>-1</v>
      </c>
      <c r="K211">
        <v>3</v>
      </c>
      <c r="L211">
        <v>14653</v>
      </c>
      <c r="M211">
        <v>3914</v>
      </c>
      <c r="N211" s="8">
        <f>Table3[[#This Row],[Proportions]]-Table3[[#This Row],[Proportions N/A]]</f>
        <v>10739</v>
      </c>
      <c r="O211">
        <v>3905</v>
      </c>
    </row>
    <row r="212" spans="1:17" x14ac:dyDescent="0.35">
      <c r="A212" t="s">
        <v>2513</v>
      </c>
      <c r="C212" t="s">
        <v>1233</v>
      </c>
      <c r="D212" t="s">
        <v>595</v>
      </c>
      <c r="E212">
        <v>16</v>
      </c>
      <c r="F212">
        <v>1184</v>
      </c>
      <c r="G212" s="10" t="s">
        <v>1239</v>
      </c>
      <c r="H212" s="10" t="s">
        <v>1245</v>
      </c>
      <c r="I212" t="s">
        <v>4</v>
      </c>
      <c r="J212">
        <v>-1</v>
      </c>
      <c r="K212">
        <v>24</v>
      </c>
      <c r="L212">
        <v>14653</v>
      </c>
      <c r="M212">
        <v>11505</v>
      </c>
      <c r="N212" s="8">
        <f>Table3[[#This Row],[Proportions]]-Table3[[#This Row],[Proportions N/A]]</f>
        <v>3148</v>
      </c>
      <c r="O212">
        <v>3905</v>
      </c>
    </row>
    <row r="213" spans="1:17" x14ac:dyDescent="0.35">
      <c r="A213" t="s">
        <v>2513</v>
      </c>
      <c r="C213" t="s">
        <v>1234</v>
      </c>
      <c r="D213" t="s">
        <v>595</v>
      </c>
      <c r="E213">
        <v>16</v>
      </c>
      <c r="F213">
        <v>1185</v>
      </c>
      <c r="G213" s="10" t="s">
        <v>1240</v>
      </c>
      <c r="H213" s="11" t="s">
        <v>1246</v>
      </c>
      <c r="I213" t="s">
        <v>4</v>
      </c>
      <c r="J213">
        <v>-1</v>
      </c>
      <c r="K213">
        <v>24</v>
      </c>
      <c r="L213">
        <v>14653</v>
      </c>
      <c r="M213">
        <v>14332</v>
      </c>
      <c r="N213" s="8">
        <f>Table3[[#This Row],[Proportions]]-Table3[[#This Row],[Proportions N/A]]</f>
        <v>321</v>
      </c>
      <c r="O213">
        <v>3905</v>
      </c>
    </row>
    <row r="214" spans="1:17" x14ac:dyDescent="0.35">
      <c r="A214" t="s">
        <v>2513</v>
      </c>
      <c r="C214" t="s">
        <v>1235</v>
      </c>
      <c r="D214" t="s">
        <v>595</v>
      </c>
      <c r="E214">
        <v>16</v>
      </c>
      <c r="F214">
        <v>1186</v>
      </c>
      <c r="G214" s="10" t="s">
        <v>1241</v>
      </c>
      <c r="H214" s="11" t="s">
        <v>1247</v>
      </c>
      <c r="I214" t="s">
        <v>4</v>
      </c>
      <c r="J214">
        <v>-1</v>
      </c>
      <c r="K214">
        <v>24</v>
      </c>
      <c r="L214">
        <v>14653</v>
      </c>
      <c r="M214">
        <v>14622</v>
      </c>
      <c r="N214" s="8">
        <f>Table3[[#This Row],[Proportions]]-Table3[[#This Row],[Proportions N/A]]</f>
        <v>31</v>
      </c>
      <c r="O214">
        <v>3905</v>
      </c>
    </row>
    <row r="215" spans="1:17" x14ac:dyDescent="0.35">
      <c r="A215" t="s">
        <v>2513</v>
      </c>
      <c r="C215" t="s">
        <v>1236</v>
      </c>
      <c r="D215" t="s">
        <v>595</v>
      </c>
      <c r="E215">
        <v>16</v>
      </c>
      <c r="F215">
        <v>1187</v>
      </c>
      <c r="G215" s="10" t="s">
        <v>1242</v>
      </c>
      <c r="H215" s="11" t="s">
        <v>1248</v>
      </c>
      <c r="I215" t="s">
        <v>4</v>
      </c>
      <c r="J215">
        <v>-1</v>
      </c>
      <c r="K215">
        <v>24</v>
      </c>
      <c r="L215">
        <v>14653</v>
      </c>
      <c r="M215">
        <v>14649</v>
      </c>
      <c r="N215" s="8">
        <f>Table3[[#This Row],[Proportions]]-Table3[[#This Row],[Proportions N/A]]</f>
        <v>4</v>
      </c>
      <c r="O215">
        <v>3905</v>
      </c>
    </row>
    <row r="216" spans="1:17" x14ac:dyDescent="0.35">
      <c r="A216" t="s">
        <v>2513</v>
      </c>
      <c r="C216" t="s">
        <v>1237</v>
      </c>
      <c r="D216" t="s">
        <v>595</v>
      </c>
      <c r="E216">
        <v>16</v>
      </c>
      <c r="F216">
        <v>1188</v>
      </c>
      <c r="G216" s="10" t="s">
        <v>1243</v>
      </c>
      <c r="H216" s="11" t="s">
        <v>1249</v>
      </c>
      <c r="I216" t="s">
        <v>4</v>
      </c>
      <c r="J216">
        <v>-1</v>
      </c>
      <c r="K216">
        <v>24</v>
      </c>
      <c r="L216">
        <v>14653</v>
      </c>
      <c r="M216">
        <v>14653</v>
      </c>
      <c r="N216" s="8">
        <f>Table3[[#This Row],[Proportions]]-Table3[[#This Row],[Proportions N/A]]</f>
        <v>0</v>
      </c>
      <c r="O216">
        <v>3905</v>
      </c>
    </row>
    <row r="217" spans="1:17" x14ac:dyDescent="0.35">
      <c r="A217" t="s">
        <v>2513</v>
      </c>
      <c r="C217" t="s">
        <v>1238</v>
      </c>
      <c r="D217" t="s">
        <v>595</v>
      </c>
      <c r="E217">
        <v>16</v>
      </c>
      <c r="F217">
        <v>1189</v>
      </c>
      <c r="G217" s="10" t="s">
        <v>1244</v>
      </c>
      <c r="H217" s="11" t="s">
        <v>1250</v>
      </c>
      <c r="I217" t="s">
        <v>4</v>
      </c>
      <c r="J217">
        <v>-1</v>
      </c>
      <c r="K217">
        <v>24</v>
      </c>
      <c r="L217">
        <v>14653</v>
      </c>
      <c r="M217">
        <v>14653</v>
      </c>
      <c r="N217" s="8">
        <f>Table3[[#This Row],[Proportions]]-Table3[[#This Row],[Proportions N/A]]</f>
        <v>0</v>
      </c>
      <c r="O217">
        <v>3905</v>
      </c>
    </row>
    <row r="218" spans="1:17" x14ac:dyDescent="0.35">
      <c r="A218" t="s">
        <v>2513</v>
      </c>
      <c r="C218" t="s">
        <v>1251</v>
      </c>
      <c r="D218" t="s">
        <v>595</v>
      </c>
      <c r="E218">
        <v>16</v>
      </c>
      <c r="F218">
        <v>1190</v>
      </c>
      <c r="G218" s="10" t="s">
        <v>1254</v>
      </c>
      <c r="H218" s="11" t="s">
        <v>1257</v>
      </c>
      <c r="I218" t="s">
        <v>4</v>
      </c>
      <c r="J218">
        <v>-1</v>
      </c>
      <c r="K218">
        <v>5</v>
      </c>
      <c r="L218">
        <v>14653</v>
      </c>
      <c r="M218">
        <v>3127</v>
      </c>
      <c r="N218" s="8">
        <f>Table3[[#This Row],[Proportions]]-Table3[[#This Row],[Proportions N/A]]</f>
        <v>11526</v>
      </c>
      <c r="O218">
        <v>3905</v>
      </c>
    </row>
    <row r="219" spans="1:17" x14ac:dyDescent="0.35">
      <c r="A219" t="s">
        <v>2513</v>
      </c>
      <c r="C219" t="s">
        <v>1252</v>
      </c>
      <c r="D219" t="s">
        <v>595</v>
      </c>
      <c r="E219">
        <v>16</v>
      </c>
      <c r="F219">
        <v>1191</v>
      </c>
      <c r="G219" s="10" t="s">
        <v>1255</v>
      </c>
      <c r="H219" s="11" t="s">
        <v>1258</v>
      </c>
      <c r="I219" t="s">
        <v>4</v>
      </c>
      <c r="J219">
        <v>-1</v>
      </c>
      <c r="K219">
        <v>5</v>
      </c>
      <c r="L219">
        <v>14653</v>
      </c>
      <c r="M219">
        <v>13208</v>
      </c>
      <c r="N219" s="8">
        <f>Table3[[#This Row],[Proportions]]-Table3[[#This Row],[Proportions N/A]]</f>
        <v>1445</v>
      </c>
      <c r="O219">
        <v>3905</v>
      </c>
    </row>
    <row r="220" spans="1:17" x14ac:dyDescent="0.35">
      <c r="A220" t="s">
        <v>2513</v>
      </c>
      <c r="C220" t="s">
        <v>1253</v>
      </c>
      <c r="D220" t="s">
        <v>595</v>
      </c>
      <c r="E220">
        <v>16</v>
      </c>
      <c r="F220">
        <v>1192</v>
      </c>
      <c r="G220" s="10" t="s">
        <v>1256</v>
      </c>
      <c r="H220" s="10" t="s">
        <v>1259</v>
      </c>
      <c r="I220" t="s">
        <v>4</v>
      </c>
      <c r="J220">
        <v>-1</v>
      </c>
      <c r="K220">
        <v>5</v>
      </c>
      <c r="L220">
        <v>14653</v>
      </c>
      <c r="M220">
        <v>14488</v>
      </c>
      <c r="N220" s="8">
        <f>Table3[[#This Row],[Proportions]]-Table3[[#This Row],[Proportions N/A]]</f>
        <v>165</v>
      </c>
      <c r="O220">
        <v>3905</v>
      </c>
    </row>
    <row r="221" spans="1:17" x14ac:dyDescent="0.35">
      <c r="A221" t="s">
        <v>2513</v>
      </c>
      <c r="C221" t="s">
        <v>1260</v>
      </c>
      <c r="D221" t="s">
        <v>595</v>
      </c>
      <c r="E221">
        <v>16</v>
      </c>
      <c r="F221">
        <v>1193</v>
      </c>
      <c r="G221" s="10" t="s">
        <v>1261</v>
      </c>
      <c r="H221" s="11" t="s">
        <v>1262</v>
      </c>
      <c r="I221" t="s">
        <v>4</v>
      </c>
      <c r="J221">
        <v>-1</v>
      </c>
      <c r="K221">
        <v>4</v>
      </c>
      <c r="L221">
        <v>14653</v>
      </c>
      <c r="M221">
        <v>3092</v>
      </c>
      <c r="N221" s="8">
        <f>Table3[[#This Row],[Proportions]]-Table3[[#This Row],[Proportions N/A]]</f>
        <v>11561</v>
      </c>
      <c r="O221">
        <v>3905</v>
      </c>
      <c r="Q221" t="s">
        <v>1263</v>
      </c>
    </row>
    <row r="222" spans="1:17" x14ac:dyDescent="0.35">
      <c r="A222" t="s">
        <v>2513</v>
      </c>
      <c r="C222" t="s">
        <v>1264</v>
      </c>
      <c r="D222" t="s">
        <v>595</v>
      </c>
      <c r="E222">
        <v>16</v>
      </c>
      <c r="F222">
        <v>1194</v>
      </c>
      <c r="G222" s="10" t="s">
        <v>1265</v>
      </c>
      <c r="H222" s="11" t="s">
        <v>1266</v>
      </c>
      <c r="I222" t="s">
        <v>4</v>
      </c>
      <c r="J222">
        <v>-1</v>
      </c>
      <c r="K222">
        <v>3</v>
      </c>
      <c r="L222">
        <v>14653</v>
      </c>
      <c r="M222">
        <v>3102</v>
      </c>
      <c r="N222" s="8">
        <f>Table3[[#This Row],[Proportions]]-Table3[[#This Row],[Proportions N/A]]</f>
        <v>11551</v>
      </c>
      <c r="O222">
        <v>3905</v>
      </c>
    </row>
    <row r="223" spans="1:17" x14ac:dyDescent="0.35">
      <c r="A223" t="s">
        <v>2513</v>
      </c>
      <c r="C223" t="s">
        <v>1267</v>
      </c>
      <c r="D223" t="s">
        <v>595</v>
      </c>
      <c r="E223">
        <v>16</v>
      </c>
      <c r="F223">
        <v>1195</v>
      </c>
      <c r="G223" s="10" t="s">
        <v>1268</v>
      </c>
      <c r="H223" s="10" t="s">
        <v>1269</v>
      </c>
      <c r="I223" t="s">
        <v>4</v>
      </c>
      <c r="J223">
        <v>-1</v>
      </c>
      <c r="K223">
        <v>3</v>
      </c>
      <c r="L223">
        <v>14653</v>
      </c>
      <c r="M223">
        <v>3117</v>
      </c>
      <c r="N223" s="8">
        <f>Table3[[#This Row],[Proportions]]-Table3[[#This Row],[Proportions N/A]]</f>
        <v>11536</v>
      </c>
      <c r="O223">
        <v>3905</v>
      </c>
    </row>
    <row r="224" spans="1:17" x14ac:dyDescent="0.35">
      <c r="A224" t="s">
        <v>2513</v>
      </c>
      <c r="C224" t="s">
        <v>1270</v>
      </c>
      <c r="D224" t="s">
        <v>595</v>
      </c>
      <c r="E224">
        <v>16</v>
      </c>
      <c r="F224">
        <v>1196</v>
      </c>
      <c r="G224" s="10" t="s">
        <v>1272</v>
      </c>
      <c r="H224" s="11" t="s">
        <v>1274</v>
      </c>
      <c r="I224" t="s">
        <v>4</v>
      </c>
      <c r="J224">
        <v>-1</v>
      </c>
      <c r="K224">
        <v>7</v>
      </c>
      <c r="L224">
        <v>14653</v>
      </c>
      <c r="M224">
        <v>14200</v>
      </c>
      <c r="N224" s="8">
        <f>Table3[[#This Row],[Proportions]]-Table3[[#This Row],[Proportions N/A]]</f>
        <v>453</v>
      </c>
      <c r="O224">
        <v>3905</v>
      </c>
    </row>
    <row r="225" spans="1:15" x14ac:dyDescent="0.35">
      <c r="A225" t="s">
        <v>2513</v>
      </c>
      <c r="C225" t="s">
        <v>1271</v>
      </c>
      <c r="D225" t="s">
        <v>595</v>
      </c>
      <c r="E225">
        <v>16</v>
      </c>
      <c r="F225">
        <v>1197</v>
      </c>
      <c r="G225" s="10" t="s">
        <v>1273</v>
      </c>
      <c r="H225" s="11" t="s">
        <v>1275</v>
      </c>
      <c r="I225" t="s">
        <v>4</v>
      </c>
      <c r="J225">
        <v>-1</v>
      </c>
      <c r="K225">
        <v>8</v>
      </c>
      <c r="L225">
        <v>14653</v>
      </c>
      <c r="M225">
        <v>14285</v>
      </c>
      <c r="N225" s="8">
        <f>Table3[[#This Row],[Proportions]]-Table3[[#This Row],[Proportions N/A]]</f>
        <v>368</v>
      </c>
      <c r="O225">
        <v>3905</v>
      </c>
    </row>
    <row r="226" spans="1:15" x14ac:dyDescent="0.35">
      <c r="A226" t="s">
        <v>2513</v>
      </c>
      <c r="C226" t="s">
        <v>1276</v>
      </c>
      <c r="D226" t="s">
        <v>595</v>
      </c>
      <c r="E226">
        <v>16</v>
      </c>
      <c r="F226">
        <v>1198</v>
      </c>
      <c r="G226" s="10" t="s">
        <v>1277</v>
      </c>
      <c r="H226" s="10" t="s">
        <v>1278</v>
      </c>
      <c r="I226" t="s">
        <v>4</v>
      </c>
      <c r="J226">
        <v>-1</v>
      </c>
      <c r="K226">
        <v>3</v>
      </c>
      <c r="L226">
        <v>14653</v>
      </c>
      <c r="M226">
        <v>3238</v>
      </c>
      <c r="N226" s="8">
        <f>Table3[[#This Row],[Proportions]]-Table3[[#This Row],[Proportions N/A]]</f>
        <v>11415</v>
      </c>
      <c r="O226">
        <v>3905</v>
      </c>
    </row>
    <row r="227" spans="1:15" x14ac:dyDescent="0.35">
      <c r="A227" t="s">
        <v>2513</v>
      </c>
      <c r="C227" t="s">
        <v>1279</v>
      </c>
      <c r="D227" t="s">
        <v>595</v>
      </c>
      <c r="E227">
        <v>16</v>
      </c>
      <c r="F227">
        <v>1199</v>
      </c>
      <c r="G227" s="10" t="s">
        <v>1282</v>
      </c>
      <c r="H227" s="11" t="s">
        <v>1285</v>
      </c>
      <c r="I227" t="s">
        <v>4</v>
      </c>
      <c r="J227">
        <v>-1</v>
      </c>
      <c r="K227">
        <v>5</v>
      </c>
      <c r="L227">
        <v>14653</v>
      </c>
      <c r="M227">
        <v>13351</v>
      </c>
      <c r="N227" s="8">
        <f>Table3[[#This Row],[Proportions]]-Table3[[#This Row],[Proportions N/A]]</f>
        <v>1302</v>
      </c>
      <c r="O227">
        <v>3905</v>
      </c>
    </row>
    <row r="228" spans="1:15" x14ac:dyDescent="0.35">
      <c r="A228" t="s">
        <v>2513</v>
      </c>
      <c r="C228" t="s">
        <v>1280</v>
      </c>
      <c r="D228" t="s">
        <v>595</v>
      </c>
      <c r="E228">
        <v>16</v>
      </c>
      <c r="F228">
        <v>1200</v>
      </c>
      <c r="G228" s="10" t="s">
        <v>1283</v>
      </c>
      <c r="H228" s="11" t="s">
        <v>1286</v>
      </c>
      <c r="I228" t="s">
        <v>4</v>
      </c>
      <c r="J228">
        <v>-1</v>
      </c>
      <c r="K228">
        <v>5</v>
      </c>
      <c r="L228">
        <v>14653</v>
      </c>
      <c r="M228">
        <v>14482</v>
      </c>
      <c r="N228" s="8">
        <f>Table3[[#This Row],[Proportions]]-Table3[[#This Row],[Proportions N/A]]</f>
        <v>171</v>
      </c>
      <c r="O228">
        <v>3905</v>
      </c>
    </row>
    <row r="229" spans="1:15" x14ac:dyDescent="0.35">
      <c r="A229" t="s">
        <v>2513</v>
      </c>
      <c r="C229" t="s">
        <v>1281</v>
      </c>
      <c r="D229" t="s">
        <v>595</v>
      </c>
      <c r="E229">
        <v>16</v>
      </c>
      <c r="F229">
        <v>1201</v>
      </c>
      <c r="G229" s="10" t="s">
        <v>1284</v>
      </c>
      <c r="H229" s="10" t="s">
        <v>1287</v>
      </c>
      <c r="I229" t="s">
        <v>4</v>
      </c>
      <c r="J229">
        <v>-1</v>
      </c>
      <c r="K229">
        <v>5</v>
      </c>
      <c r="L229">
        <v>14653</v>
      </c>
      <c r="M229">
        <v>14614</v>
      </c>
      <c r="N229" s="8">
        <f>Table3[[#This Row],[Proportions]]-Table3[[#This Row],[Proportions N/A]]</f>
        <v>39</v>
      </c>
      <c r="O229">
        <v>3905</v>
      </c>
    </row>
    <row r="230" spans="1:15" x14ac:dyDescent="0.35">
      <c r="A230" t="s">
        <v>2513</v>
      </c>
      <c r="C230" t="s">
        <v>1288</v>
      </c>
      <c r="D230" t="s">
        <v>595</v>
      </c>
      <c r="E230">
        <v>16</v>
      </c>
      <c r="F230">
        <v>1202</v>
      </c>
      <c r="G230" s="10" t="s">
        <v>1291</v>
      </c>
      <c r="H230" s="11" t="s">
        <v>1294</v>
      </c>
      <c r="I230" t="s">
        <v>4</v>
      </c>
      <c r="J230">
        <v>-1</v>
      </c>
      <c r="K230">
        <v>7</v>
      </c>
      <c r="L230">
        <v>14653</v>
      </c>
      <c r="M230">
        <v>13358</v>
      </c>
      <c r="N230" s="8">
        <f>Table3[[#This Row],[Proportions]]-Table3[[#This Row],[Proportions N/A]]</f>
        <v>1295</v>
      </c>
      <c r="O230">
        <v>3905</v>
      </c>
    </row>
    <row r="231" spans="1:15" x14ac:dyDescent="0.35">
      <c r="A231" t="s">
        <v>2513</v>
      </c>
      <c r="C231" t="s">
        <v>1289</v>
      </c>
      <c r="D231" t="s">
        <v>595</v>
      </c>
      <c r="E231">
        <v>16</v>
      </c>
      <c r="F231">
        <v>1203</v>
      </c>
      <c r="G231" s="10" t="s">
        <v>1292</v>
      </c>
      <c r="H231" s="11" t="s">
        <v>1295</v>
      </c>
      <c r="I231" t="s">
        <v>4</v>
      </c>
      <c r="J231">
        <v>-1</v>
      </c>
      <c r="K231">
        <v>8</v>
      </c>
      <c r="L231">
        <v>14653</v>
      </c>
      <c r="M231">
        <v>13428</v>
      </c>
      <c r="N231" s="8">
        <f>Table3[[#This Row],[Proportions]]-Table3[[#This Row],[Proportions N/A]]</f>
        <v>1225</v>
      </c>
      <c r="O231">
        <v>3905</v>
      </c>
    </row>
    <row r="232" spans="1:15" x14ac:dyDescent="0.35">
      <c r="A232" t="s">
        <v>2513</v>
      </c>
      <c r="C232" t="s">
        <v>1290</v>
      </c>
      <c r="D232" t="s">
        <v>595</v>
      </c>
      <c r="E232">
        <v>16</v>
      </c>
      <c r="F232">
        <v>1204</v>
      </c>
      <c r="G232" s="10" t="s">
        <v>1293</v>
      </c>
      <c r="H232" s="10" t="s">
        <v>1296</v>
      </c>
      <c r="I232" t="s">
        <v>4</v>
      </c>
      <c r="J232">
        <v>-1</v>
      </c>
      <c r="K232">
        <v>4</v>
      </c>
      <c r="L232">
        <v>14653</v>
      </c>
      <c r="M232">
        <v>14246</v>
      </c>
      <c r="N232" s="8">
        <f>Table3[[#This Row],[Proportions]]-Table3[[#This Row],[Proportions N/A]]</f>
        <v>407</v>
      </c>
      <c r="O232">
        <v>3905</v>
      </c>
    </row>
    <row r="233" spans="1:15" x14ac:dyDescent="0.35">
      <c r="A233" t="s">
        <v>2513</v>
      </c>
      <c r="C233" t="s">
        <v>1297</v>
      </c>
      <c r="D233" t="s">
        <v>595</v>
      </c>
      <c r="E233">
        <v>16</v>
      </c>
      <c r="F233">
        <v>1205</v>
      </c>
      <c r="G233" s="10" t="s">
        <v>1298</v>
      </c>
      <c r="H233" s="11" t="s">
        <v>1299</v>
      </c>
      <c r="I233" t="s">
        <v>4</v>
      </c>
      <c r="J233">
        <v>-1</v>
      </c>
      <c r="K233">
        <v>6</v>
      </c>
      <c r="L233">
        <v>14653</v>
      </c>
      <c r="M233">
        <v>3348</v>
      </c>
      <c r="N233" s="8">
        <f>Table3[[#This Row],[Proportions]]-Table3[[#This Row],[Proportions N/A]]</f>
        <v>11305</v>
      </c>
      <c r="O233">
        <v>3905</v>
      </c>
    </row>
    <row r="234" spans="1:15" x14ac:dyDescent="0.35">
      <c r="A234" t="s">
        <v>2513</v>
      </c>
      <c r="C234" t="s">
        <v>1300</v>
      </c>
      <c r="D234" t="s">
        <v>595</v>
      </c>
      <c r="E234">
        <v>16</v>
      </c>
      <c r="F234">
        <v>1206</v>
      </c>
      <c r="G234" s="10" t="s">
        <v>1301</v>
      </c>
      <c r="H234" s="11" t="s">
        <v>1302</v>
      </c>
      <c r="I234" t="s">
        <v>4</v>
      </c>
      <c r="J234">
        <v>-1</v>
      </c>
      <c r="K234">
        <v>3</v>
      </c>
      <c r="L234">
        <v>14653</v>
      </c>
      <c r="M234">
        <v>3053</v>
      </c>
      <c r="N234" s="8">
        <f>Table3[[#This Row],[Proportions]]-Table3[[#This Row],[Proportions N/A]]</f>
        <v>11600</v>
      </c>
      <c r="O234">
        <v>3905</v>
      </c>
    </row>
    <row r="235" spans="1:15" x14ac:dyDescent="0.35">
      <c r="A235" t="s">
        <v>2513</v>
      </c>
      <c r="C235" t="s">
        <v>1303</v>
      </c>
      <c r="D235" t="s">
        <v>595</v>
      </c>
      <c r="E235">
        <v>16</v>
      </c>
      <c r="F235">
        <v>1207</v>
      </c>
      <c r="G235" s="10" t="s">
        <v>1306</v>
      </c>
      <c r="H235" s="11" t="s">
        <v>1307</v>
      </c>
      <c r="I235" t="s">
        <v>4</v>
      </c>
      <c r="J235">
        <v>-1</v>
      </c>
      <c r="K235">
        <v>10</v>
      </c>
      <c r="L235">
        <v>14653</v>
      </c>
      <c r="M235">
        <v>13808</v>
      </c>
      <c r="N235" s="8">
        <f>Table3[[#This Row],[Proportions]]-Table3[[#This Row],[Proportions N/A]]</f>
        <v>845</v>
      </c>
      <c r="O235">
        <v>3905</v>
      </c>
    </row>
    <row r="236" spans="1:15" x14ac:dyDescent="0.35">
      <c r="A236" t="s">
        <v>2513</v>
      </c>
      <c r="C236" t="s">
        <v>1304</v>
      </c>
      <c r="D236" t="s">
        <v>595</v>
      </c>
      <c r="E236">
        <v>16</v>
      </c>
      <c r="F236">
        <v>1208</v>
      </c>
      <c r="G236" s="10" t="s">
        <v>1310</v>
      </c>
      <c r="H236" s="11" t="s">
        <v>1308</v>
      </c>
      <c r="I236" t="s">
        <v>4</v>
      </c>
      <c r="J236">
        <v>-1</v>
      </c>
      <c r="K236">
        <v>10</v>
      </c>
      <c r="L236">
        <v>14653</v>
      </c>
      <c r="M236">
        <v>14580</v>
      </c>
      <c r="N236" s="8">
        <f>Table3[[#This Row],[Proportions]]-Table3[[#This Row],[Proportions N/A]]</f>
        <v>73</v>
      </c>
      <c r="O236">
        <v>3905</v>
      </c>
    </row>
    <row r="237" spans="1:15" x14ac:dyDescent="0.35">
      <c r="A237" t="s">
        <v>2513</v>
      </c>
      <c r="C237" t="s">
        <v>1305</v>
      </c>
      <c r="D237" t="s">
        <v>595</v>
      </c>
      <c r="E237">
        <v>16</v>
      </c>
      <c r="F237">
        <v>1209</v>
      </c>
      <c r="G237" s="10" t="s">
        <v>1311</v>
      </c>
      <c r="H237" s="11" t="s">
        <v>1309</v>
      </c>
      <c r="I237" t="s">
        <v>4</v>
      </c>
      <c r="J237">
        <v>-1</v>
      </c>
      <c r="K237">
        <v>10</v>
      </c>
      <c r="L237">
        <v>14653</v>
      </c>
      <c r="M237">
        <v>14642</v>
      </c>
      <c r="N237" s="8">
        <f>Table3[[#This Row],[Proportions]]-Table3[[#This Row],[Proportions N/A]]</f>
        <v>11</v>
      </c>
      <c r="O237">
        <v>3905</v>
      </c>
    </row>
    <row r="238" spans="1:15" x14ac:dyDescent="0.35">
      <c r="A238" t="s">
        <v>2513</v>
      </c>
      <c r="C238" t="s">
        <v>1312</v>
      </c>
      <c r="D238" t="s">
        <v>595</v>
      </c>
      <c r="E238">
        <v>16</v>
      </c>
      <c r="F238">
        <v>1210</v>
      </c>
      <c r="G238" s="10" t="s">
        <v>1313</v>
      </c>
      <c r="H238" s="11" t="s">
        <v>1314</v>
      </c>
      <c r="I238" t="s">
        <v>4</v>
      </c>
      <c r="J238">
        <v>-1</v>
      </c>
      <c r="K238">
        <v>8</v>
      </c>
      <c r="L238">
        <v>14653</v>
      </c>
      <c r="M238">
        <v>13800</v>
      </c>
      <c r="N238" s="8">
        <f>Table3[[#This Row],[Proportions]]-Table3[[#This Row],[Proportions N/A]]</f>
        <v>853</v>
      </c>
      <c r="O238">
        <v>3905</v>
      </c>
    </row>
    <row r="239" spans="1:15" x14ac:dyDescent="0.35">
      <c r="A239" t="s">
        <v>2513</v>
      </c>
      <c r="C239" t="s">
        <v>1315</v>
      </c>
      <c r="D239" t="s">
        <v>595</v>
      </c>
      <c r="E239">
        <v>16</v>
      </c>
      <c r="F239">
        <v>1211</v>
      </c>
      <c r="G239" s="10" t="s">
        <v>1316</v>
      </c>
      <c r="H239" s="11" t="s">
        <v>1317</v>
      </c>
      <c r="I239" t="s">
        <v>4</v>
      </c>
      <c r="J239">
        <v>-1</v>
      </c>
      <c r="K239">
        <v>4</v>
      </c>
      <c r="L239">
        <v>14653</v>
      </c>
      <c r="M239">
        <v>14538</v>
      </c>
      <c r="N239" s="8">
        <f>Table3[[#This Row],[Proportions]]-Table3[[#This Row],[Proportions N/A]]</f>
        <v>115</v>
      </c>
      <c r="O239">
        <v>3905</v>
      </c>
    </row>
    <row r="240" spans="1:15" x14ac:dyDescent="0.35">
      <c r="A240" t="s">
        <v>2513</v>
      </c>
      <c r="C240" t="s">
        <v>1318</v>
      </c>
      <c r="D240" t="s">
        <v>595</v>
      </c>
      <c r="E240">
        <v>16</v>
      </c>
      <c r="F240">
        <v>1212</v>
      </c>
      <c r="G240" s="10" t="s">
        <v>1322</v>
      </c>
      <c r="H240" s="11" t="s">
        <v>1326</v>
      </c>
      <c r="I240" t="s">
        <v>4</v>
      </c>
      <c r="J240">
        <v>-1</v>
      </c>
      <c r="K240">
        <v>7</v>
      </c>
      <c r="L240">
        <v>14653</v>
      </c>
      <c r="M240">
        <v>3173</v>
      </c>
      <c r="N240" s="8">
        <f>Table3[[#This Row],[Proportions]]-Table3[[#This Row],[Proportions N/A]]</f>
        <v>11480</v>
      </c>
      <c r="O240">
        <v>3905</v>
      </c>
    </row>
    <row r="241" spans="1:15" x14ac:dyDescent="0.35">
      <c r="A241" t="s">
        <v>2513</v>
      </c>
      <c r="C241" t="s">
        <v>1319</v>
      </c>
      <c r="D241" t="s">
        <v>595</v>
      </c>
      <c r="E241">
        <v>16</v>
      </c>
      <c r="F241">
        <v>1213</v>
      </c>
      <c r="G241" s="10" t="s">
        <v>1323</v>
      </c>
      <c r="H241" s="11" t="s">
        <v>1327</v>
      </c>
      <c r="I241" t="s">
        <v>4</v>
      </c>
      <c r="J241">
        <v>0</v>
      </c>
      <c r="K241">
        <v>7</v>
      </c>
      <c r="L241">
        <v>14653</v>
      </c>
      <c r="M241">
        <v>14305</v>
      </c>
      <c r="N241" s="8">
        <f>Table3[[#This Row],[Proportions]]-Table3[[#This Row],[Proportions N/A]]</f>
        <v>348</v>
      </c>
      <c r="O241">
        <v>3905</v>
      </c>
    </row>
    <row r="242" spans="1:15" x14ac:dyDescent="0.35">
      <c r="A242" t="s">
        <v>2513</v>
      </c>
      <c r="C242" t="s">
        <v>1320</v>
      </c>
      <c r="D242" t="s">
        <v>595</v>
      </c>
      <c r="E242">
        <v>16</v>
      </c>
      <c r="F242">
        <v>1214</v>
      </c>
      <c r="G242" s="10" t="s">
        <v>1324</v>
      </c>
      <c r="H242" s="11" t="s">
        <v>1328</v>
      </c>
      <c r="I242" t="s">
        <v>4</v>
      </c>
      <c r="J242">
        <v>0</v>
      </c>
      <c r="K242">
        <v>7</v>
      </c>
      <c r="L242">
        <v>14653</v>
      </c>
      <c r="M242">
        <v>14604</v>
      </c>
      <c r="N242" s="8">
        <f>Table3[[#This Row],[Proportions]]-Table3[[#This Row],[Proportions N/A]]</f>
        <v>49</v>
      </c>
      <c r="O242">
        <v>3905</v>
      </c>
    </row>
    <row r="243" spans="1:15" x14ac:dyDescent="0.35">
      <c r="A243" t="s">
        <v>2513</v>
      </c>
      <c r="C243" t="s">
        <v>1321</v>
      </c>
      <c r="D243" t="s">
        <v>595</v>
      </c>
      <c r="E243">
        <v>16</v>
      </c>
      <c r="F243">
        <v>1215</v>
      </c>
      <c r="G243" s="10" t="s">
        <v>1325</v>
      </c>
      <c r="H243" s="11" t="s">
        <v>1329</v>
      </c>
      <c r="I243" t="s">
        <v>4</v>
      </c>
      <c r="J243">
        <v>0</v>
      </c>
      <c r="K243">
        <v>7</v>
      </c>
      <c r="L243">
        <v>14653</v>
      </c>
      <c r="M243">
        <v>14647</v>
      </c>
      <c r="N243" s="8">
        <f>Table3[[#This Row],[Proportions]]-Table3[[#This Row],[Proportions N/A]]</f>
        <v>6</v>
      </c>
      <c r="O243">
        <v>3905</v>
      </c>
    </row>
    <row r="244" spans="1:15" x14ac:dyDescent="0.35">
      <c r="A244" t="s">
        <v>2513</v>
      </c>
      <c r="C244" t="s">
        <v>1330</v>
      </c>
      <c r="D244" t="s">
        <v>595</v>
      </c>
      <c r="E244">
        <v>16</v>
      </c>
      <c r="F244">
        <v>1216</v>
      </c>
      <c r="G244" s="10" t="s">
        <v>1333</v>
      </c>
      <c r="H244" s="11" t="s">
        <v>1343</v>
      </c>
      <c r="I244" t="s">
        <v>4</v>
      </c>
      <c r="J244">
        <v>-1</v>
      </c>
      <c r="K244">
        <v>7</v>
      </c>
      <c r="L244">
        <v>14653</v>
      </c>
      <c r="M244">
        <v>3597</v>
      </c>
      <c r="N244" s="8">
        <f>Table3[[#This Row],[Proportions]]-Table3[[#This Row],[Proportions N/A]]</f>
        <v>11056</v>
      </c>
      <c r="O244">
        <v>3905</v>
      </c>
    </row>
    <row r="245" spans="1:15" x14ac:dyDescent="0.35">
      <c r="A245" t="s">
        <v>2513</v>
      </c>
      <c r="C245" t="s">
        <v>1331</v>
      </c>
      <c r="D245" t="s">
        <v>595</v>
      </c>
      <c r="E245">
        <v>16</v>
      </c>
      <c r="F245">
        <v>1217</v>
      </c>
      <c r="G245" s="10" t="s">
        <v>1334</v>
      </c>
      <c r="H245" s="11" t="s">
        <v>1344</v>
      </c>
      <c r="I245" t="s">
        <v>4</v>
      </c>
      <c r="J245">
        <v>0</v>
      </c>
      <c r="K245">
        <v>7</v>
      </c>
      <c r="L245">
        <v>14653</v>
      </c>
      <c r="M245">
        <v>14134</v>
      </c>
      <c r="N245" s="8">
        <f>Table3[[#This Row],[Proportions]]-Table3[[#This Row],[Proportions N/A]]</f>
        <v>519</v>
      </c>
      <c r="O245">
        <v>3905</v>
      </c>
    </row>
    <row r="246" spans="1:15" x14ac:dyDescent="0.35">
      <c r="A246" t="s">
        <v>2513</v>
      </c>
      <c r="C246" t="s">
        <v>1332</v>
      </c>
      <c r="D246" t="s">
        <v>595</v>
      </c>
      <c r="E246">
        <v>16</v>
      </c>
      <c r="F246">
        <v>1218</v>
      </c>
      <c r="G246" s="10" t="s">
        <v>1335</v>
      </c>
      <c r="H246" s="11" t="s">
        <v>1345</v>
      </c>
      <c r="I246" t="s">
        <v>4</v>
      </c>
      <c r="J246">
        <v>0</v>
      </c>
      <c r="K246">
        <v>7</v>
      </c>
      <c r="L246">
        <v>14653</v>
      </c>
      <c r="M246">
        <v>14611</v>
      </c>
      <c r="N246" s="8">
        <f>Table3[[#This Row],[Proportions]]-Table3[[#This Row],[Proportions N/A]]</f>
        <v>42</v>
      </c>
      <c r="O246">
        <v>3905</v>
      </c>
    </row>
    <row r="247" spans="1:15" x14ac:dyDescent="0.35">
      <c r="A247" t="s">
        <v>2513</v>
      </c>
      <c r="C247" t="s">
        <v>1351</v>
      </c>
      <c r="D247" t="s">
        <v>595</v>
      </c>
      <c r="E247">
        <v>16</v>
      </c>
      <c r="F247">
        <v>1219</v>
      </c>
      <c r="G247" s="10" t="s">
        <v>1336</v>
      </c>
      <c r="H247" s="11" t="s">
        <v>1346</v>
      </c>
      <c r="I247" t="s">
        <v>4</v>
      </c>
      <c r="J247">
        <v>-1</v>
      </c>
      <c r="K247">
        <v>10</v>
      </c>
      <c r="L247">
        <v>14653</v>
      </c>
      <c r="M247">
        <v>3487</v>
      </c>
      <c r="N247" s="8">
        <f>Table3[[#This Row],[Proportions]]-Table3[[#This Row],[Proportions N/A]]</f>
        <v>11166</v>
      </c>
      <c r="O247">
        <v>3905</v>
      </c>
    </row>
    <row r="248" spans="1:15" x14ac:dyDescent="0.35">
      <c r="A248" t="s">
        <v>2513</v>
      </c>
      <c r="C248" t="s">
        <v>1352</v>
      </c>
      <c r="D248" t="s">
        <v>595</v>
      </c>
      <c r="E248">
        <v>16</v>
      </c>
      <c r="F248">
        <v>1220</v>
      </c>
      <c r="G248" s="10" t="s">
        <v>1337</v>
      </c>
      <c r="H248" s="11" t="s">
        <v>1347</v>
      </c>
      <c r="I248" t="s">
        <v>4</v>
      </c>
      <c r="J248">
        <v>0</v>
      </c>
      <c r="K248">
        <v>10</v>
      </c>
      <c r="L248">
        <v>14653</v>
      </c>
      <c r="M248">
        <v>12657</v>
      </c>
      <c r="N248" s="8">
        <f>Table3[[#This Row],[Proportions]]-Table3[[#This Row],[Proportions N/A]]</f>
        <v>1996</v>
      </c>
      <c r="O248">
        <v>3905</v>
      </c>
    </row>
    <row r="249" spans="1:15" x14ac:dyDescent="0.35">
      <c r="A249" t="s">
        <v>2513</v>
      </c>
      <c r="C249" t="s">
        <v>1353</v>
      </c>
      <c r="D249" t="s">
        <v>595</v>
      </c>
      <c r="E249">
        <v>16</v>
      </c>
      <c r="F249">
        <v>1221</v>
      </c>
      <c r="G249" s="10" t="s">
        <v>1338</v>
      </c>
      <c r="H249" s="11" t="s">
        <v>1348</v>
      </c>
      <c r="I249" t="s">
        <v>4</v>
      </c>
      <c r="J249">
        <v>0</v>
      </c>
      <c r="K249">
        <v>10</v>
      </c>
      <c r="L249">
        <v>14653</v>
      </c>
      <c r="M249">
        <v>14410</v>
      </c>
      <c r="N249" s="8">
        <f>Table3[[#This Row],[Proportions]]-Table3[[#This Row],[Proportions N/A]]</f>
        <v>243</v>
      </c>
      <c r="O249">
        <v>3905</v>
      </c>
    </row>
    <row r="250" spans="1:15" x14ac:dyDescent="0.35">
      <c r="A250" t="s">
        <v>2513</v>
      </c>
      <c r="C250" t="s">
        <v>1354</v>
      </c>
      <c r="D250" t="s">
        <v>595</v>
      </c>
      <c r="E250">
        <v>16</v>
      </c>
      <c r="F250">
        <v>1222</v>
      </c>
      <c r="G250" s="10" t="s">
        <v>1339</v>
      </c>
      <c r="H250" s="10" t="s">
        <v>1349</v>
      </c>
      <c r="I250" t="s">
        <v>4</v>
      </c>
      <c r="J250">
        <v>0</v>
      </c>
      <c r="K250">
        <v>10</v>
      </c>
      <c r="L250">
        <v>14653</v>
      </c>
      <c r="M250">
        <v>14630</v>
      </c>
      <c r="N250" s="8">
        <f>Table3[[#This Row],[Proportions]]-Table3[[#This Row],[Proportions N/A]]</f>
        <v>23</v>
      </c>
      <c r="O250">
        <v>3905</v>
      </c>
    </row>
    <row r="251" spans="1:15" x14ac:dyDescent="0.35">
      <c r="A251" t="s">
        <v>2513</v>
      </c>
      <c r="C251" t="s">
        <v>1355</v>
      </c>
      <c r="D251" t="s">
        <v>595</v>
      </c>
      <c r="E251">
        <v>16</v>
      </c>
      <c r="F251">
        <v>1223</v>
      </c>
      <c r="G251" s="10" t="s">
        <v>1340</v>
      </c>
      <c r="H251" s="11" t="s">
        <v>1350</v>
      </c>
      <c r="I251" t="s">
        <v>4</v>
      </c>
      <c r="J251">
        <v>0</v>
      </c>
      <c r="K251">
        <v>10</v>
      </c>
      <c r="L251">
        <v>14653</v>
      </c>
      <c r="M251">
        <v>14650</v>
      </c>
      <c r="N251" s="8">
        <f>Table3[[#This Row],[Proportions]]-Table3[[#This Row],[Proportions N/A]]</f>
        <v>3</v>
      </c>
      <c r="O251">
        <v>3905</v>
      </c>
    </row>
    <row r="252" spans="1:15" x14ac:dyDescent="0.35">
      <c r="A252" t="s">
        <v>2513</v>
      </c>
      <c r="C252" t="s">
        <v>1364</v>
      </c>
      <c r="D252" t="s">
        <v>595</v>
      </c>
      <c r="E252">
        <v>16</v>
      </c>
      <c r="F252">
        <v>1224</v>
      </c>
      <c r="G252" s="10" t="s">
        <v>1341</v>
      </c>
      <c r="H252" s="10" t="s">
        <v>1367</v>
      </c>
      <c r="I252" t="s">
        <v>4</v>
      </c>
      <c r="J252">
        <v>-1</v>
      </c>
      <c r="K252">
        <v>7</v>
      </c>
      <c r="L252">
        <v>14653</v>
      </c>
      <c r="M252">
        <v>3156</v>
      </c>
      <c r="N252" s="8">
        <f>Table3[[#This Row],[Proportions]]-Table3[[#This Row],[Proportions N/A]]</f>
        <v>11497</v>
      </c>
      <c r="O252">
        <v>3905</v>
      </c>
    </row>
    <row r="253" spans="1:15" x14ac:dyDescent="0.35">
      <c r="A253" t="s">
        <v>2513</v>
      </c>
      <c r="C253" t="s">
        <v>1365</v>
      </c>
      <c r="D253" t="s">
        <v>595</v>
      </c>
      <c r="E253">
        <v>16</v>
      </c>
      <c r="F253">
        <v>1225</v>
      </c>
      <c r="G253" s="10" t="s">
        <v>1342</v>
      </c>
      <c r="H253" s="11" t="s">
        <v>1368</v>
      </c>
      <c r="I253" t="s">
        <v>4</v>
      </c>
      <c r="J253">
        <v>0</v>
      </c>
      <c r="K253">
        <v>7</v>
      </c>
      <c r="L253">
        <v>14653</v>
      </c>
      <c r="M253">
        <v>14531</v>
      </c>
      <c r="N253" s="8">
        <f>Table3[[#This Row],[Proportions]]-Table3[[#This Row],[Proportions N/A]]</f>
        <v>122</v>
      </c>
      <c r="O253">
        <v>3905</v>
      </c>
    </row>
    <row r="254" spans="1:15" x14ac:dyDescent="0.35">
      <c r="A254" t="s">
        <v>2513</v>
      </c>
      <c r="C254" t="s">
        <v>1366</v>
      </c>
      <c r="D254" t="s">
        <v>595</v>
      </c>
      <c r="E254">
        <v>16</v>
      </c>
      <c r="F254">
        <v>1226</v>
      </c>
      <c r="G254" s="10" t="s">
        <v>1356</v>
      </c>
      <c r="H254" s="11" t="s">
        <v>1369</v>
      </c>
      <c r="I254" t="s">
        <v>4</v>
      </c>
      <c r="J254">
        <v>0</v>
      </c>
      <c r="K254">
        <v>7</v>
      </c>
      <c r="L254">
        <v>14653</v>
      </c>
      <c r="M254">
        <v>14651</v>
      </c>
      <c r="N254" s="8">
        <f>Table3[[#This Row],[Proportions]]-Table3[[#This Row],[Proportions N/A]]</f>
        <v>2</v>
      </c>
      <c r="O254">
        <v>3905</v>
      </c>
    </row>
    <row r="255" spans="1:15" x14ac:dyDescent="0.35">
      <c r="A255" t="s">
        <v>2513</v>
      </c>
      <c r="C255" t="s">
        <v>1370</v>
      </c>
      <c r="D255" t="s">
        <v>595</v>
      </c>
      <c r="E255">
        <v>16</v>
      </c>
      <c r="F255">
        <v>1227</v>
      </c>
      <c r="G255" s="10" t="s">
        <v>1357</v>
      </c>
      <c r="H255" s="11" t="s">
        <v>1371</v>
      </c>
      <c r="I255" t="s">
        <v>4</v>
      </c>
      <c r="J255">
        <v>-1</v>
      </c>
      <c r="K255">
        <v>6</v>
      </c>
      <c r="L255">
        <v>14653</v>
      </c>
      <c r="M255">
        <v>3482</v>
      </c>
      <c r="N255" s="8">
        <f>Table3[[#This Row],[Proportions]]-Table3[[#This Row],[Proportions N/A]]</f>
        <v>11171</v>
      </c>
      <c r="O255">
        <v>3905</v>
      </c>
    </row>
    <row r="256" spans="1:15" x14ac:dyDescent="0.35">
      <c r="A256" t="s">
        <v>2513</v>
      </c>
      <c r="C256" t="s">
        <v>1372</v>
      </c>
      <c r="D256" t="s">
        <v>595</v>
      </c>
      <c r="E256">
        <v>16</v>
      </c>
      <c r="F256">
        <v>1228</v>
      </c>
      <c r="G256" s="10" t="s">
        <v>1358</v>
      </c>
      <c r="H256" s="11" t="s">
        <v>1373</v>
      </c>
      <c r="I256" t="s">
        <v>4</v>
      </c>
      <c r="J256">
        <v>-1</v>
      </c>
      <c r="K256">
        <v>4</v>
      </c>
      <c r="L256">
        <v>14653</v>
      </c>
      <c r="M256">
        <v>3322</v>
      </c>
      <c r="N256" s="8">
        <f>Table3[[#This Row],[Proportions]]-Table3[[#This Row],[Proportions N/A]]</f>
        <v>11331</v>
      </c>
      <c r="O256">
        <v>3905</v>
      </c>
    </row>
    <row r="257" spans="1:15" x14ac:dyDescent="0.35">
      <c r="A257" t="s">
        <v>2513</v>
      </c>
      <c r="C257" t="s">
        <v>1374</v>
      </c>
      <c r="D257" t="s">
        <v>595</v>
      </c>
      <c r="E257">
        <v>16</v>
      </c>
      <c r="F257">
        <v>1229</v>
      </c>
      <c r="G257" s="10" t="s">
        <v>1359</v>
      </c>
      <c r="H257" s="11" t="s">
        <v>1375</v>
      </c>
      <c r="I257" t="s">
        <v>4</v>
      </c>
      <c r="J257">
        <v>-1</v>
      </c>
      <c r="K257">
        <v>9</v>
      </c>
      <c r="L257">
        <v>14653</v>
      </c>
      <c r="M257">
        <v>8993</v>
      </c>
      <c r="N257" s="8">
        <f>Table3[[#This Row],[Proportions]]-Table3[[#This Row],[Proportions N/A]]</f>
        <v>5660</v>
      </c>
      <c r="O257">
        <v>3905</v>
      </c>
    </row>
    <row r="258" spans="1:15" x14ac:dyDescent="0.35">
      <c r="A258" t="s">
        <v>2513</v>
      </c>
      <c r="C258" t="s">
        <v>1376</v>
      </c>
      <c r="D258" t="s">
        <v>595</v>
      </c>
      <c r="E258">
        <v>16</v>
      </c>
      <c r="F258">
        <v>1230</v>
      </c>
      <c r="G258" s="10" t="s">
        <v>1360</v>
      </c>
      <c r="H258" s="11" t="s">
        <v>1377</v>
      </c>
      <c r="I258" t="s">
        <v>4</v>
      </c>
      <c r="J258">
        <v>-1</v>
      </c>
      <c r="K258">
        <v>9</v>
      </c>
      <c r="L258">
        <v>14653</v>
      </c>
      <c r="M258">
        <v>8714</v>
      </c>
      <c r="N258" s="8">
        <f>Table3[[#This Row],[Proportions]]-Table3[[#This Row],[Proportions N/A]]</f>
        <v>5939</v>
      </c>
      <c r="O258">
        <v>3905</v>
      </c>
    </row>
    <row r="259" spans="1:15" x14ac:dyDescent="0.35">
      <c r="A259" t="s">
        <v>2513</v>
      </c>
      <c r="C259" t="s">
        <v>1378</v>
      </c>
      <c r="D259" t="s">
        <v>595</v>
      </c>
      <c r="E259">
        <v>16</v>
      </c>
      <c r="F259">
        <v>1231</v>
      </c>
      <c r="G259" s="10" t="s">
        <v>1361</v>
      </c>
      <c r="H259" s="11" t="s">
        <v>1379</v>
      </c>
      <c r="I259" t="s">
        <v>4</v>
      </c>
      <c r="J259">
        <v>-1</v>
      </c>
      <c r="K259">
        <v>4</v>
      </c>
      <c r="L259">
        <v>14653</v>
      </c>
      <c r="M259">
        <v>3270</v>
      </c>
      <c r="N259" s="8">
        <f>Table3[[#This Row],[Proportions]]-Table3[[#This Row],[Proportions N/A]]</f>
        <v>11383</v>
      </c>
      <c r="O259">
        <v>3905</v>
      </c>
    </row>
    <row r="260" spans="1:15" x14ac:dyDescent="0.35">
      <c r="A260" t="s">
        <v>2513</v>
      </c>
      <c r="C260" t="s">
        <v>1380</v>
      </c>
      <c r="D260" t="s">
        <v>595</v>
      </c>
      <c r="E260">
        <v>16</v>
      </c>
      <c r="F260">
        <v>1232</v>
      </c>
      <c r="G260" s="10" t="s">
        <v>1362</v>
      </c>
      <c r="H260" s="11" t="s">
        <v>1392</v>
      </c>
      <c r="I260" t="s">
        <v>4</v>
      </c>
      <c r="J260">
        <v>-1</v>
      </c>
      <c r="K260">
        <v>4</v>
      </c>
      <c r="L260">
        <v>14653</v>
      </c>
      <c r="M260">
        <v>12722</v>
      </c>
      <c r="N260" s="8">
        <f>Table3[[#This Row],[Proportions]]-Table3[[#This Row],[Proportions N/A]]</f>
        <v>1931</v>
      </c>
      <c r="O260">
        <v>3905</v>
      </c>
    </row>
    <row r="261" spans="1:15" x14ac:dyDescent="0.35">
      <c r="A261" t="s">
        <v>2513</v>
      </c>
      <c r="C261" t="s">
        <v>1381</v>
      </c>
      <c r="D261" t="s">
        <v>595</v>
      </c>
      <c r="E261">
        <v>16</v>
      </c>
      <c r="F261">
        <v>1233</v>
      </c>
      <c r="G261" s="10" t="s">
        <v>1363</v>
      </c>
      <c r="H261" s="11" t="s">
        <v>1393</v>
      </c>
      <c r="I261" t="s">
        <v>4</v>
      </c>
      <c r="J261">
        <v>-1</v>
      </c>
      <c r="K261">
        <v>4</v>
      </c>
      <c r="L261">
        <v>14653</v>
      </c>
      <c r="M261">
        <v>14466</v>
      </c>
      <c r="N261" s="8">
        <f>Table3[[#This Row],[Proportions]]-Table3[[#This Row],[Proportions N/A]]</f>
        <v>187</v>
      </c>
      <c r="O261">
        <v>3905</v>
      </c>
    </row>
    <row r="262" spans="1:15" x14ac:dyDescent="0.35">
      <c r="A262" t="s">
        <v>2513</v>
      </c>
      <c r="C262" t="s">
        <v>1382</v>
      </c>
      <c r="D262" t="s">
        <v>595</v>
      </c>
      <c r="E262">
        <v>16</v>
      </c>
      <c r="F262">
        <v>1234</v>
      </c>
      <c r="G262" s="10" t="s">
        <v>1383</v>
      </c>
      <c r="H262" s="11" t="s">
        <v>1394</v>
      </c>
      <c r="I262" t="s">
        <v>4</v>
      </c>
      <c r="J262">
        <v>-1</v>
      </c>
      <c r="K262">
        <v>4</v>
      </c>
      <c r="L262">
        <v>14653</v>
      </c>
      <c r="M262">
        <v>14638</v>
      </c>
      <c r="N262" s="8">
        <f>Table3[[#This Row],[Proportions]]-Table3[[#This Row],[Proportions N/A]]</f>
        <v>15</v>
      </c>
      <c r="O262">
        <v>3905</v>
      </c>
    </row>
    <row r="263" spans="1:15" x14ac:dyDescent="0.35">
      <c r="A263" t="s">
        <v>2513</v>
      </c>
      <c r="C263" t="s">
        <v>1395</v>
      </c>
      <c r="D263" t="s">
        <v>595</v>
      </c>
      <c r="E263">
        <v>16</v>
      </c>
      <c r="F263">
        <v>1235</v>
      </c>
      <c r="G263" s="10" t="s">
        <v>1384</v>
      </c>
      <c r="H263" s="11" t="s">
        <v>1396</v>
      </c>
      <c r="I263" t="s">
        <v>4</v>
      </c>
      <c r="J263">
        <v>-1</v>
      </c>
      <c r="K263">
        <v>12</v>
      </c>
      <c r="L263">
        <v>14653</v>
      </c>
      <c r="M263">
        <v>13954</v>
      </c>
      <c r="N263" s="8">
        <f>Table3[[#This Row],[Proportions]]-Table3[[#This Row],[Proportions N/A]]</f>
        <v>699</v>
      </c>
      <c r="O263">
        <v>3905</v>
      </c>
    </row>
    <row r="264" spans="1:15" x14ac:dyDescent="0.35">
      <c r="A264" t="s">
        <v>2513</v>
      </c>
      <c r="C264" t="s">
        <v>1398</v>
      </c>
      <c r="D264" t="s">
        <v>595</v>
      </c>
      <c r="E264">
        <v>16</v>
      </c>
      <c r="F264">
        <v>1236</v>
      </c>
      <c r="G264" s="10" t="s">
        <v>1385</v>
      </c>
      <c r="H264" s="10" t="s">
        <v>1400</v>
      </c>
      <c r="I264" t="s">
        <v>4</v>
      </c>
      <c r="J264">
        <v>-1</v>
      </c>
      <c r="K264">
        <v>10</v>
      </c>
      <c r="L264">
        <v>14653</v>
      </c>
      <c r="M264">
        <v>13954</v>
      </c>
      <c r="N264" s="8">
        <f>Table3[[#This Row],[Proportions]]-Table3[[#This Row],[Proportions N/A]]</f>
        <v>699</v>
      </c>
      <c r="O264">
        <v>3905</v>
      </c>
    </row>
    <row r="265" spans="1:15" x14ac:dyDescent="0.35">
      <c r="A265" t="s">
        <v>2513</v>
      </c>
      <c r="C265" t="s">
        <v>1397</v>
      </c>
      <c r="D265" t="s">
        <v>595</v>
      </c>
      <c r="E265">
        <v>16</v>
      </c>
      <c r="F265">
        <v>1237</v>
      </c>
      <c r="G265" s="10" t="s">
        <v>1386</v>
      </c>
      <c r="H265" s="11" t="s">
        <v>1406</v>
      </c>
      <c r="I265" t="s">
        <v>4</v>
      </c>
      <c r="J265">
        <v>-1</v>
      </c>
      <c r="K265">
        <v>12</v>
      </c>
      <c r="L265">
        <v>14653</v>
      </c>
      <c r="M265">
        <v>13780</v>
      </c>
      <c r="N265" s="8">
        <f>Table3[[#This Row],[Proportions]]-Table3[[#This Row],[Proportions N/A]]</f>
        <v>873</v>
      </c>
      <c r="O265">
        <v>3905</v>
      </c>
    </row>
    <row r="266" spans="1:15" x14ac:dyDescent="0.35">
      <c r="A266" t="s">
        <v>2513</v>
      </c>
      <c r="C266" t="s">
        <v>1399</v>
      </c>
      <c r="D266" t="s">
        <v>595</v>
      </c>
      <c r="E266">
        <v>16</v>
      </c>
      <c r="F266">
        <v>1238</v>
      </c>
      <c r="G266" s="10" t="s">
        <v>1387</v>
      </c>
      <c r="H266" s="11" t="s">
        <v>1401</v>
      </c>
      <c r="I266" t="s">
        <v>4</v>
      </c>
      <c r="J266">
        <v>-1</v>
      </c>
      <c r="K266">
        <v>10</v>
      </c>
      <c r="L266">
        <v>14653</v>
      </c>
      <c r="M266">
        <v>13781</v>
      </c>
      <c r="N266" s="8">
        <f>Table3[[#This Row],[Proportions]]-Table3[[#This Row],[Proportions N/A]]</f>
        <v>872</v>
      </c>
      <c r="O266">
        <v>3905</v>
      </c>
    </row>
    <row r="267" spans="1:15" x14ac:dyDescent="0.35">
      <c r="A267" t="s">
        <v>2513</v>
      </c>
      <c r="C267" t="s">
        <v>1402</v>
      </c>
      <c r="D267" t="s">
        <v>595</v>
      </c>
      <c r="E267">
        <v>16</v>
      </c>
      <c r="F267">
        <v>1239</v>
      </c>
      <c r="G267" s="10" t="s">
        <v>1388</v>
      </c>
      <c r="H267" s="10" t="s">
        <v>1407</v>
      </c>
      <c r="I267" t="s">
        <v>4</v>
      </c>
      <c r="J267">
        <v>-1</v>
      </c>
      <c r="K267">
        <v>12</v>
      </c>
      <c r="L267">
        <v>14653</v>
      </c>
      <c r="M267">
        <v>14485</v>
      </c>
      <c r="N267" s="8">
        <f>Table3[[#This Row],[Proportions]]-Table3[[#This Row],[Proportions N/A]]</f>
        <v>168</v>
      </c>
      <c r="O267">
        <v>3905</v>
      </c>
    </row>
    <row r="268" spans="1:15" x14ac:dyDescent="0.35">
      <c r="A268" t="s">
        <v>2513</v>
      </c>
      <c r="C268" t="s">
        <v>1403</v>
      </c>
      <c r="D268" t="s">
        <v>595</v>
      </c>
      <c r="E268">
        <v>16</v>
      </c>
      <c r="F268">
        <v>1240</v>
      </c>
      <c r="G268" s="10" t="s">
        <v>1389</v>
      </c>
      <c r="H268" s="11" t="s">
        <v>1408</v>
      </c>
      <c r="I268" t="s">
        <v>4</v>
      </c>
      <c r="J268">
        <v>-1</v>
      </c>
      <c r="K268">
        <v>10</v>
      </c>
      <c r="L268">
        <v>14653</v>
      </c>
      <c r="M268">
        <v>14485</v>
      </c>
      <c r="N268" s="8">
        <f>Table3[[#This Row],[Proportions]]-Table3[[#This Row],[Proportions N/A]]</f>
        <v>168</v>
      </c>
      <c r="O268">
        <v>3905</v>
      </c>
    </row>
    <row r="269" spans="1:15" x14ac:dyDescent="0.35">
      <c r="A269" t="s">
        <v>2513</v>
      </c>
      <c r="C269" t="s">
        <v>1404</v>
      </c>
      <c r="D269" t="s">
        <v>595</v>
      </c>
      <c r="E269">
        <v>16</v>
      </c>
      <c r="F269">
        <v>1241</v>
      </c>
      <c r="G269" s="10" t="s">
        <v>1390</v>
      </c>
      <c r="H269" s="11" t="s">
        <v>1409</v>
      </c>
      <c r="I269" t="s">
        <v>4</v>
      </c>
      <c r="J269">
        <v>-1</v>
      </c>
      <c r="K269">
        <v>12</v>
      </c>
      <c r="L269">
        <v>14653</v>
      </c>
      <c r="M269">
        <v>14308</v>
      </c>
      <c r="N269" s="8">
        <f>Table3[[#This Row],[Proportions]]-Table3[[#This Row],[Proportions N/A]]</f>
        <v>345</v>
      </c>
      <c r="O269">
        <v>3905</v>
      </c>
    </row>
    <row r="270" spans="1:15" x14ac:dyDescent="0.35">
      <c r="A270" t="s">
        <v>2513</v>
      </c>
      <c r="C270" t="s">
        <v>1405</v>
      </c>
      <c r="D270" t="s">
        <v>595</v>
      </c>
      <c r="E270">
        <v>16</v>
      </c>
      <c r="F270">
        <v>1242</v>
      </c>
      <c r="G270" s="10" t="s">
        <v>1391</v>
      </c>
      <c r="H270" s="10" t="s">
        <v>1410</v>
      </c>
      <c r="I270" t="s">
        <v>4</v>
      </c>
      <c r="J270">
        <v>-1</v>
      </c>
      <c r="K270">
        <v>10</v>
      </c>
      <c r="L270">
        <v>14653</v>
      </c>
      <c r="M270">
        <v>14308</v>
      </c>
      <c r="N270" s="8">
        <f>Table3[[#This Row],[Proportions]]-Table3[[#This Row],[Proportions N/A]]</f>
        <v>345</v>
      </c>
      <c r="O270">
        <v>3905</v>
      </c>
    </row>
    <row r="271" spans="1:15" x14ac:dyDescent="0.35">
      <c r="A271" t="s">
        <v>2513</v>
      </c>
      <c r="C271" t="s">
        <v>1411</v>
      </c>
      <c r="D271" t="s">
        <v>595</v>
      </c>
      <c r="E271">
        <v>16</v>
      </c>
      <c r="F271">
        <v>1243</v>
      </c>
      <c r="G271" s="10" t="s">
        <v>1412</v>
      </c>
      <c r="H271" s="11" t="s">
        <v>1413</v>
      </c>
      <c r="I271" t="s">
        <v>4</v>
      </c>
      <c r="J271">
        <v>-1</v>
      </c>
      <c r="K271">
        <v>3</v>
      </c>
      <c r="L271">
        <v>14653</v>
      </c>
      <c r="M271">
        <v>3675</v>
      </c>
      <c r="N271" s="8">
        <f>Table3[[#This Row],[Proportions]]-Table3[[#This Row],[Proportions N/A]]</f>
        <v>10978</v>
      </c>
      <c r="O271">
        <v>3905</v>
      </c>
    </row>
    <row r="272" spans="1:15" x14ac:dyDescent="0.35">
      <c r="A272" t="s">
        <v>2513</v>
      </c>
      <c r="C272" t="s">
        <v>1414</v>
      </c>
      <c r="D272" t="s">
        <v>595</v>
      </c>
      <c r="E272">
        <v>16</v>
      </c>
      <c r="F272">
        <v>1244</v>
      </c>
      <c r="G272" s="10" t="s">
        <v>1419</v>
      </c>
      <c r="H272" s="11" t="s">
        <v>1424</v>
      </c>
      <c r="I272" t="s">
        <v>4</v>
      </c>
      <c r="J272">
        <v>-1</v>
      </c>
      <c r="K272">
        <v>19</v>
      </c>
      <c r="L272">
        <v>14653</v>
      </c>
      <c r="M272">
        <v>13857</v>
      </c>
      <c r="N272" s="8">
        <f>Table3[[#This Row],[Proportions]]-Table3[[#This Row],[Proportions N/A]]</f>
        <v>796</v>
      </c>
      <c r="O272">
        <v>3905</v>
      </c>
    </row>
    <row r="273" spans="1:15" x14ac:dyDescent="0.35">
      <c r="A273" t="s">
        <v>2513</v>
      </c>
      <c r="C273" t="s">
        <v>1415</v>
      </c>
      <c r="D273" t="s">
        <v>595</v>
      </c>
      <c r="E273">
        <v>16</v>
      </c>
      <c r="F273">
        <v>1245</v>
      </c>
      <c r="G273" s="10" t="s">
        <v>1420</v>
      </c>
      <c r="H273" s="11" t="s">
        <v>1425</v>
      </c>
      <c r="I273" t="s">
        <v>4</v>
      </c>
      <c r="J273">
        <v>-1</v>
      </c>
      <c r="K273">
        <v>19</v>
      </c>
      <c r="L273">
        <v>14653</v>
      </c>
      <c r="M273">
        <v>14518</v>
      </c>
      <c r="N273" s="8">
        <f>Table3[[#This Row],[Proportions]]-Table3[[#This Row],[Proportions N/A]]</f>
        <v>135</v>
      </c>
      <c r="O273">
        <v>3905</v>
      </c>
    </row>
    <row r="274" spans="1:15" x14ac:dyDescent="0.35">
      <c r="A274" t="s">
        <v>2513</v>
      </c>
      <c r="C274" t="s">
        <v>1416</v>
      </c>
      <c r="D274" t="s">
        <v>595</v>
      </c>
      <c r="E274">
        <v>16</v>
      </c>
      <c r="F274">
        <v>1246</v>
      </c>
      <c r="G274" s="10" t="s">
        <v>1421</v>
      </c>
      <c r="H274" s="11" t="s">
        <v>1426</v>
      </c>
      <c r="I274" t="s">
        <v>4</v>
      </c>
      <c r="J274">
        <v>-1</v>
      </c>
      <c r="K274">
        <v>19</v>
      </c>
      <c r="L274">
        <v>14653</v>
      </c>
      <c r="M274">
        <v>14625</v>
      </c>
      <c r="N274" s="8">
        <f>Table3[[#This Row],[Proportions]]-Table3[[#This Row],[Proportions N/A]]</f>
        <v>28</v>
      </c>
      <c r="O274">
        <v>3905</v>
      </c>
    </row>
    <row r="275" spans="1:15" x14ac:dyDescent="0.35">
      <c r="A275" t="s">
        <v>2513</v>
      </c>
      <c r="C275" t="s">
        <v>1417</v>
      </c>
      <c r="D275" t="s">
        <v>595</v>
      </c>
      <c r="E275">
        <v>16</v>
      </c>
      <c r="F275">
        <v>1247</v>
      </c>
      <c r="G275" s="10" t="s">
        <v>1422</v>
      </c>
      <c r="H275" s="11" t="s">
        <v>1427</v>
      </c>
      <c r="I275" t="s">
        <v>4</v>
      </c>
      <c r="J275">
        <v>-1</v>
      </c>
      <c r="K275">
        <v>19</v>
      </c>
      <c r="L275">
        <v>14653</v>
      </c>
      <c r="M275">
        <v>14645</v>
      </c>
      <c r="N275" s="8">
        <f>Table3[[#This Row],[Proportions]]-Table3[[#This Row],[Proportions N/A]]</f>
        <v>8</v>
      </c>
      <c r="O275">
        <v>3905</v>
      </c>
    </row>
    <row r="276" spans="1:15" x14ac:dyDescent="0.35">
      <c r="A276" t="s">
        <v>2513</v>
      </c>
      <c r="C276" t="s">
        <v>1418</v>
      </c>
      <c r="D276" t="s">
        <v>595</v>
      </c>
      <c r="E276">
        <v>16</v>
      </c>
      <c r="F276">
        <v>1248</v>
      </c>
      <c r="G276" s="10" t="s">
        <v>1423</v>
      </c>
      <c r="H276" s="11" t="s">
        <v>1428</v>
      </c>
      <c r="I276" t="s">
        <v>4</v>
      </c>
      <c r="J276">
        <v>-1</v>
      </c>
      <c r="K276">
        <v>19</v>
      </c>
      <c r="L276">
        <v>14653</v>
      </c>
      <c r="M276">
        <v>14651</v>
      </c>
      <c r="N276" s="8">
        <f>Table3[[#This Row],[Proportions]]-Table3[[#This Row],[Proportions N/A]]</f>
        <v>2</v>
      </c>
      <c r="O276">
        <v>3905</v>
      </c>
    </row>
    <row r="277" spans="1:15" x14ac:dyDescent="0.35">
      <c r="A277" t="s">
        <v>2510</v>
      </c>
      <c r="C277" t="s">
        <v>1430</v>
      </c>
      <c r="D277" t="s">
        <v>1429</v>
      </c>
      <c r="E277">
        <v>16</v>
      </c>
      <c r="F277">
        <v>1251</v>
      </c>
      <c r="G277" s="10" t="s">
        <v>1434</v>
      </c>
      <c r="H277" s="11" t="s">
        <v>1435</v>
      </c>
      <c r="I277" t="s">
        <v>20</v>
      </c>
      <c r="J277">
        <v>-1</v>
      </c>
      <c r="K277" t="s">
        <v>77</v>
      </c>
      <c r="L277">
        <v>14653</v>
      </c>
      <c r="M277">
        <v>2979</v>
      </c>
      <c r="N277" s="8">
        <f>Table3[[#This Row],[Proportions]]-Table3[[#This Row],[Proportions N/A]]</f>
        <v>11674</v>
      </c>
      <c r="O277">
        <v>3905</v>
      </c>
    </row>
    <row r="278" spans="1:15" x14ac:dyDescent="0.35">
      <c r="A278" t="s">
        <v>2510</v>
      </c>
      <c r="C278" t="s">
        <v>1431</v>
      </c>
      <c r="D278" t="s">
        <v>1429</v>
      </c>
      <c r="E278">
        <v>16</v>
      </c>
      <c r="F278">
        <v>1252</v>
      </c>
      <c r="G278" s="10" t="s">
        <v>1436</v>
      </c>
      <c r="H278" s="11" t="s">
        <v>1437</v>
      </c>
      <c r="I278" t="s">
        <v>121</v>
      </c>
      <c r="J278">
        <v>-1</v>
      </c>
      <c r="K278">
        <v>12</v>
      </c>
      <c r="L278">
        <v>14653</v>
      </c>
      <c r="M278">
        <v>2979</v>
      </c>
      <c r="N278" s="8">
        <f>Table3[[#This Row],[Proportions]]-Table3[[#This Row],[Proportions N/A]]</f>
        <v>11674</v>
      </c>
      <c r="O278">
        <v>3905</v>
      </c>
    </row>
    <row r="279" spans="1:15" x14ac:dyDescent="0.35">
      <c r="A279" t="s">
        <v>2510</v>
      </c>
      <c r="C279" t="s">
        <v>1432</v>
      </c>
      <c r="D279" t="s">
        <v>1429</v>
      </c>
      <c r="E279">
        <v>16</v>
      </c>
      <c r="F279">
        <v>1253</v>
      </c>
      <c r="G279" s="10" t="s">
        <v>1438</v>
      </c>
      <c r="H279" s="10" t="s">
        <v>1439</v>
      </c>
      <c r="I279" t="s">
        <v>4</v>
      </c>
      <c r="J279">
        <v>-1</v>
      </c>
      <c r="K279">
        <v>75</v>
      </c>
      <c r="L279">
        <v>14653</v>
      </c>
      <c r="M279">
        <v>2979</v>
      </c>
      <c r="N279" s="8">
        <f>Table3[[#This Row],[Proportions]]-Table3[[#This Row],[Proportions N/A]]</f>
        <v>11674</v>
      </c>
      <c r="O279">
        <v>3905</v>
      </c>
    </row>
    <row r="280" spans="1:15" x14ac:dyDescent="0.35">
      <c r="A280" t="s">
        <v>2510</v>
      </c>
      <c r="C280" t="s">
        <v>1433</v>
      </c>
      <c r="D280" t="s">
        <v>1429</v>
      </c>
      <c r="E280">
        <v>16</v>
      </c>
      <c r="F280">
        <v>1254</v>
      </c>
      <c r="G280" s="10" t="s">
        <v>1440</v>
      </c>
      <c r="H280" s="11" t="s">
        <v>1441</v>
      </c>
      <c r="I280" t="s">
        <v>4</v>
      </c>
      <c r="J280">
        <v>-1</v>
      </c>
      <c r="K280">
        <v>9</v>
      </c>
      <c r="L280">
        <v>14653</v>
      </c>
      <c r="M280">
        <v>3042</v>
      </c>
      <c r="N280" s="8">
        <f>Table3[[#This Row],[Proportions]]-Table3[[#This Row],[Proportions N/A]]</f>
        <v>11611</v>
      </c>
      <c r="O280">
        <v>3905</v>
      </c>
    </row>
    <row r="281" spans="1:15" x14ac:dyDescent="0.35">
      <c r="A281" t="s">
        <v>2510</v>
      </c>
      <c r="C281" t="s">
        <v>1442</v>
      </c>
      <c r="D281" t="s">
        <v>1429</v>
      </c>
      <c r="E281">
        <v>16</v>
      </c>
      <c r="F281">
        <v>1255</v>
      </c>
      <c r="G281" s="10" t="s">
        <v>1443</v>
      </c>
      <c r="H281" s="11" t="s">
        <v>1445</v>
      </c>
      <c r="I281" t="s">
        <v>4</v>
      </c>
      <c r="J281">
        <v>-1</v>
      </c>
      <c r="K281">
        <v>3</v>
      </c>
      <c r="L281">
        <v>14653</v>
      </c>
      <c r="M281">
        <v>3114</v>
      </c>
      <c r="N281" s="8">
        <f>Table3[[#This Row],[Proportions]]-Table3[[#This Row],[Proportions N/A]]</f>
        <v>11539</v>
      </c>
      <c r="O281">
        <v>3905</v>
      </c>
    </row>
    <row r="282" spans="1:15" x14ac:dyDescent="0.35">
      <c r="A282" t="s">
        <v>2510</v>
      </c>
      <c r="C282" t="s">
        <v>1442</v>
      </c>
      <c r="D282" t="s">
        <v>1429</v>
      </c>
      <c r="E282">
        <v>16</v>
      </c>
      <c r="F282">
        <v>1256</v>
      </c>
      <c r="G282" s="10" t="s">
        <v>1444</v>
      </c>
      <c r="H282" s="11" t="s">
        <v>1446</v>
      </c>
      <c r="I282" t="s">
        <v>4</v>
      </c>
      <c r="J282">
        <v>0</v>
      </c>
      <c r="K282">
        <v>3</v>
      </c>
      <c r="L282">
        <v>14653</v>
      </c>
      <c r="M282">
        <v>14037</v>
      </c>
      <c r="N282" s="8">
        <f>Table3[[#This Row],[Proportions]]-Table3[[#This Row],[Proportions N/A]]</f>
        <v>616</v>
      </c>
      <c r="O282">
        <v>3905</v>
      </c>
    </row>
    <row r="283" spans="1:15" x14ac:dyDescent="0.35">
      <c r="A283" t="s">
        <v>2513</v>
      </c>
      <c r="C283" t="s">
        <v>1447</v>
      </c>
      <c r="D283" t="s">
        <v>1429</v>
      </c>
      <c r="E283">
        <v>16</v>
      </c>
      <c r="F283">
        <v>1257</v>
      </c>
      <c r="G283" s="10" t="s">
        <v>1448</v>
      </c>
      <c r="H283" s="11" t="s">
        <v>1449</v>
      </c>
      <c r="I283" t="s">
        <v>4</v>
      </c>
      <c r="J283">
        <v>-1</v>
      </c>
      <c r="K283">
        <v>6</v>
      </c>
      <c r="L283">
        <v>14653</v>
      </c>
      <c r="M283">
        <v>3107</v>
      </c>
      <c r="N283" s="8">
        <f>Table3[[#This Row],[Proportions]]-Table3[[#This Row],[Proportions N/A]]</f>
        <v>11546</v>
      </c>
      <c r="O283">
        <v>3905</v>
      </c>
    </row>
    <row r="284" spans="1:15" x14ac:dyDescent="0.35">
      <c r="A284" t="s">
        <v>2513</v>
      </c>
      <c r="C284" t="s">
        <v>1450</v>
      </c>
      <c r="D284" t="s">
        <v>1429</v>
      </c>
      <c r="E284">
        <v>16</v>
      </c>
      <c r="F284">
        <v>1258</v>
      </c>
      <c r="G284" s="10" t="s">
        <v>1453</v>
      </c>
      <c r="H284" s="11" t="s">
        <v>1456</v>
      </c>
      <c r="I284" t="s">
        <v>4</v>
      </c>
      <c r="J284">
        <v>-1</v>
      </c>
      <c r="K284">
        <v>12</v>
      </c>
      <c r="L284">
        <v>14653</v>
      </c>
      <c r="M284">
        <v>14358</v>
      </c>
      <c r="N284" s="8">
        <f>Table3[[#This Row],[Proportions]]-Table3[[#This Row],[Proportions N/A]]</f>
        <v>295</v>
      </c>
      <c r="O284">
        <v>3905</v>
      </c>
    </row>
    <row r="285" spans="1:15" x14ac:dyDescent="0.35">
      <c r="A285" t="s">
        <v>2513</v>
      </c>
      <c r="C285" t="s">
        <v>1451</v>
      </c>
      <c r="D285" t="s">
        <v>1429</v>
      </c>
      <c r="E285">
        <v>16</v>
      </c>
      <c r="F285">
        <v>1259</v>
      </c>
      <c r="G285" s="10" t="s">
        <v>1454</v>
      </c>
      <c r="H285" s="11" t="s">
        <v>1457</v>
      </c>
      <c r="I285" t="s">
        <v>4</v>
      </c>
      <c r="J285">
        <v>-1</v>
      </c>
      <c r="K285">
        <v>12</v>
      </c>
      <c r="L285">
        <v>14653</v>
      </c>
      <c r="M285">
        <v>14617</v>
      </c>
      <c r="N285" s="8">
        <f>Table3[[#This Row],[Proportions]]-Table3[[#This Row],[Proportions N/A]]</f>
        <v>36</v>
      </c>
      <c r="O285">
        <v>3905</v>
      </c>
    </row>
    <row r="286" spans="1:15" x14ac:dyDescent="0.35">
      <c r="A286" t="s">
        <v>2513</v>
      </c>
      <c r="C286" t="s">
        <v>1452</v>
      </c>
      <c r="D286" t="s">
        <v>1429</v>
      </c>
      <c r="E286">
        <v>16</v>
      </c>
      <c r="F286">
        <v>1260</v>
      </c>
      <c r="G286" s="10" t="s">
        <v>1455</v>
      </c>
      <c r="H286" s="10" t="s">
        <v>1458</v>
      </c>
      <c r="I286" t="s">
        <v>4</v>
      </c>
      <c r="J286">
        <v>-1</v>
      </c>
      <c r="K286">
        <v>12</v>
      </c>
      <c r="L286">
        <v>14653</v>
      </c>
      <c r="M286">
        <v>14648</v>
      </c>
      <c r="N286" s="8">
        <f>Table3[[#This Row],[Proportions]]-Table3[[#This Row],[Proportions N/A]]</f>
        <v>5</v>
      </c>
      <c r="O286">
        <v>3905</v>
      </c>
    </row>
    <row r="287" spans="1:15" x14ac:dyDescent="0.35">
      <c r="A287" t="s">
        <v>2513</v>
      </c>
      <c r="C287" t="s">
        <v>1459</v>
      </c>
      <c r="D287" t="s">
        <v>1429</v>
      </c>
      <c r="E287">
        <v>16</v>
      </c>
      <c r="F287">
        <v>1261</v>
      </c>
      <c r="G287" s="10" t="s">
        <v>1460</v>
      </c>
      <c r="H287" s="10" t="s">
        <v>1461</v>
      </c>
      <c r="I287" t="s">
        <v>4</v>
      </c>
      <c r="J287">
        <v>-1</v>
      </c>
      <c r="K287">
        <v>3</v>
      </c>
      <c r="L287">
        <v>14653</v>
      </c>
      <c r="M287">
        <v>14397</v>
      </c>
      <c r="N287" s="8">
        <f>Table3[[#This Row],[Proportions]]-Table3[[#This Row],[Proportions N/A]]</f>
        <v>256</v>
      </c>
      <c r="O287">
        <v>3905</v>
      </c>
    </row>
    <row r="288" spans="1:15" x14ac:dyDescent="0.35">
      <c r="A288" t="s">
        <v>2513</v>
      </c>
      <c r="C288" t="s">
        <v>1462</v>
      </c>
      <c r="D288" t="s">
        <v>1429</v>
      </c>
      <c r="E288">
        <v>16</v>
      </c>
      <c r="F288">
        <v>1262</v>
      </c>
      <c r="G288" s="10" t="s">
        <v>1463</v>
      </c>
      <c r="H288" s="11" t="s">
        <v>1464</v>
      </c>
      <c r="I288" t="s">
        <v>4</v>
      </c>
      <c r="J288">
        <v>-1</v>
      </c>
      <c r="K288">
        <v>6</v>
      </c>
      <c r="L288">
        <v>14653</v>
      </c>
      <c r="M288">
        <v>14425</v>
      </c>
      <c r="N288" s="8">
        <f>Table3[[#This Row],[Proportions]]-Table3[[#This Row],[Proportions N/A]]</f>
        <v>228</v>
      </c>
      <c r="O288">
        <v>3905</v>
      </c>
    </row>
    <row r="289" spans="1:15" x14ac:dyDescent="0.35">
      <c r="A289" t="s">
        <v>2511</v>
      </c>
      <c r="C289" t="s">
        <v>1465</v>
      </c>
      <c r="D289" t="s">
        <v>1429</v>
      </c>
      <c r="E289">
        <v>16</v>
      </c>
      <c r="F289">
        <v>1263</v>
      </c>
      <c r="G289" s="10" t="s">
        <v>1466</v>
      </c>
      <c r="H289" s="10" t="s">
        <v>1467</v>
      </c>
      <c r="I289" t="s">
        <v>4</v>
      </c>
      <c r="J289">
        <v>-1</v>
      </c>
      <c r="K289">
        <v>9</v>
      </c>
      <c r="L289">
        <v>14653</v>
      </c>
      <c r="M289">
        <v>14356</v>
      </c>
      <c r="N289" s="8">
        <f>Table3[[#This Row],[Proportions]]-Table3[[#This Row],[Proportions N/A]]</f>
        <v>297</v>
      </c>
      <c r="O289">
        <v>3905</v>
      </c>
    </row>
    <row r="290" spans="1:15" x14ac:dyDescent="0.35">
      <c r="A290" t="s">
        <v>2513</v>
      </c>
      <c r="C290" t="s">
        <v>1469</v>
      </c>
      <c r="D290" t="s">
        <v>1468</v>
      </c>
      <c r="E290">
        <v>16</v>
      </c>
      <c r="F290">
        <v>1264</v>
      </c>
      <c r="G290" s="10" t="s">
        <v>1472</v>
      </c>
      <c r="H290" s="11" t="s">
        <v>1475</v>
      </c>
      <c r="I290" t="s">
        <v>4</v>
      </c>
      <c r="J290">
        <v>-1</v>
      </c>
      <c r="K290">
        <v>3</v>
      </c>
      <c r="L290">
        <v>14653</v>
      </c>
      <c r="M290">
        <v>3094</v>
      </c>
      <c r="N290" s="8">
        <f>Table3[[#This Row],[Proportions]]-Table3[[#This Row],[Proportions N/A]]</f>
        <v>11559</v>
      </c>
      <c r="O290">
        <v>3905</v>
      </c>
    </row>
    <row r="291" spans="1:15" x14ac:dyDescent="0.35">
      <c r="A291" t="s">
        <v>2513</v>
      </c>
      <c r="C291" t="s">
        <v>1470</v>
      </c>
      <c r="D291" t="s">
        <v>1468</v>
      </c>
      <c r="E291">
        <v>16</v>
      </c>
      <c r="F291">
        <v>1265</v>
      </c>
      <c r="G291" s="10" t="s">
        <v>1473</v>
      </c>
      <c r="H291" s="11" t="s">
        <v>1476</v>
      </c>
      <c r="I291" t="s">
        <v>4</v>
      </c>
      <c r="J291">
        <v>-1</v>
      </c>
      <c r="K291">
        <v>3</v>
      </c>
      <c r="L291">
        <v>14653</v>
      </c>
      <c r="M291">
        <v>3898</v>
      </c>
      <c r="N291" s="8">
        <f>Table3[[#This Row],[Proportions]]-Table3[[#This Row],[Proportions N/A]]</f>
        <v>10755</v>
      </c>
      <c r="O291">
        <v>3905</v>
      </c>
    </row>
    <row r="292" spans="1:15" x14ac:dyDescent="0.35">
      <c r="A292" t="s">
        <v>2513</v>
      </c>
      <c r="C292" t="s">
        <v>1471</v>
      </c>
      <c r="D292" t="s">
        <v>1468</v>
      </c>
      <c r="E292">
        <v>16</v>
      </c>
      <c r="F292">
        <v>1266</v>
      </c>
      <c r="G292" s="10" t="s">
        <v>1474</v>
      </c>
      <c r="H292" s="11" t="s">
        <v>1477</v>
      </c>
      <c r="I292" t="s">
        <v>4</v>
      </c>
      <c r="J292">
        <v>-1</v>
      </c>
      <c r="K292">
        <v>3</v>
      </c>
      <c r="L292">
        <v>14653</v>
      </c>
      <c r="M292">
        <v>3180</v>
      </c>
      <c r="N292" s="8">
        <f>Table3[[#This Row],[Proportions]]-Table3[[#This Row],[Proportions N/A]]</f>
        <v>11473</v>
      </c>
      <c r="O292">
        <v>3905</v>
      </c>
    </row>
    <row r="293" spans="1:15" x14ac:dyDescent="0.35">
      <c r="A293" t="s">
        <v>2513</v>
      </c>
      <c r="C293" t="s">
        <v>1478</v>
      </c>
      <c r="D293" t="s">
        <v>1468</v>
      </c>
      <c r="E293">
        <v>16</v>
      </c>
      <c r="F293">
        <v>1267</v>
      </c>
      <c r="G293" s="10" t="s">
        <v>1479</v>
      </c>
      <c r="H293" s="11" t="s">
        <v>1480</v>
      </c>
      <c r="I293" t="s">
        <v>4</v>
      </c>
      <c r="J293">
        <v>-1</v>
      </c>
      <c r="K293">
        <v>3</v>
      </c>
      <c r="L293">
        <v>14653</v>
      </c>
      <c r="M293">
        <v>3032</v>
      </c>
      <c r="N293" s="8">
        <f>Table3[[#This Row],[Proportions]]-Table3[[#This Row],[Proportions N/A]]</f>
        <v>11621</v>
      </c>
      <c r="O293">
        <v>3905</v>
      </c>
    </row>
    <row r="294" spans="1:15" x14ac:dyDescent="0.35">
      <c r="A294" t="s">
        <v>2513</v>
      </c>
      <c r="C294" t="s">
        <v>1481</v>
      </c>
      <c r="D294" t="s">
        <v>1468</v>
      </c>
      <c r="E294">
        <v>16</v>
      </c>
      <c r="F294">
        <v>1268</v>
      </c>
      <c r="G294" s="10" t="s">
        <v>1482</v>
      </c>
      <c r="H294" s="11" t="s">
        <v>1483</v>
      </c>
      <c r="I294" t="s">
        <v>4</v>
      </c>
      <c r="J294">
        <v>-1</v>
      </c>
      <c r="K294">
        <v>99</v>
      </c>
      <c r="L294">
        <v>14653</v>
      </c>
      <c r="M294">
        <v>14051</v>
      </c>
      <c r="N294" s="8">
        <f>Table3[[#This Row],[Proportions]]-Table3[[#This Row],[Proportions N/A]]</f>
        <v>602</v>
      </c>
      <c r="O294">
        <v>3905</v>
      </c>
    </row>
    <row r="295" spans="1:15" x14ac:dyDescent="0.35">
      <c r="A295" t="s">
        <v>2513</v>
      </c>
      <c r="C295" t="s">
        <v>1489</v>
      </c>
      <c r="D295" t="s">
        <v>1468</v>
      </c>
      <c r="E295">
        <v>16</v>
      </c>
      <c r="F295">
        <v>1269</v>
      </c>
      <c r="G295" s="10" t="s">
        <v>1484</v>
      </c>
      <c r="H295" s="11" t="s">
        <v>1485</v>
      </c>
      <c r="I295" t="s">
        <v>4</v>
      </c>
      <c r="J295">
        <v>-1</v>
      </c>
      <c r="K295">
        <v>3</v>
      </c>
      <c r="L295">
        <v>14653</v>
      </c>
      <c r="M295">
        <v>3095</v>
      </c>
      <c r="N295" s="8">
        <f>Table3[[#This Row],[Proportions]]-Table3[[#This Row],[Proportions N/A]]</f>
        <v>11558</v>
      </c>
      <c r="O295">
        <v>3905</v>
      </c>
    </row>
    <row r="296" spans="1:15" x14ac:dyDescent="0.35">
      <c r="A296" t="s">
        <v>2513</v>
      </c>
      <c r="C296" t="s">
        <v>1486</v>
      </c>
      <c r="D296" t="s">
        <v>1468</v>
      </c>
      <c r="E296">
        <v>16</v>
      </c>
      <c r="F296">
        <v>1270</v>
      </c>
      <c r="G296" s="10" t="s">
        <v>1487</v>
      </c>
      <c r="H296" s="11" t="s">
        <v>1488</v>
      </c>
      <c r="I296" t="s">
        <v>4</v>
      </c>
      <c r="J296">
        <v>-1</v>
      </c>
      <c r="K296">
        <v>99</v>
      </c>
      <c r="L296">
        <v>14653</v>
      </c>
      <c r="M296">
        <v>12528</v>
      </c>
      <c r="N296" s="8">
        <f>Table3[[#This Row],[Proportions]]-Table3[[#This Row],[Proportions N/A]]</f>
        <v>2125</v>
      </c>
      <c r="O296">
        <v>3905</v>
      </c>
    </row>
    <row r="297" spans="1:15" x14ac:dyDescent="0.35">
      <c r="A297" t="s">
        <v>2513</v>
      </c>
      <c r="C297" t="s">
        <v>1490</v>
      </c>
      <c r="D297" t="s">
        <v>1468</v>
      </c>
      <c r="E297">
        <v>16</v>
      </c>
      <c r="F297">
        <v>1271</v>
      </c>
      <c r="G297" s="10" t="s">
        <v>1492</v>
      </c>
      <c r="H297" s="11" t="s">
        <v>1494</v>
      </c>
      <c r="I297" t="s">
        <v>4</v>
      </c>
      <c r="J297">
        <v>-1</v>
      </c>
      <c r="K297">
        <v>3</v>
      </c>
      <c r="L297">
        <v>14653</v>
      </c>
      <c r="M297">
        <v>3150</v>
      </c>
      <c r="N297" s="8">
        <f>Table3[[#This Row],[Proportions]]-Table3[[#This Row],[Proportions N/A]]</f>
        <v>11503</v>
      </c>
      <c r="O297">
        <v>3905</v>
      </c>
    </row>
    <row r="298" spans="1:15" x14ac:dyDescent="0.35">
      <c r="A298" t="s">
        <v>2513</v>
      </c>
      <c r="C298" t="s">
        <v>1491</v>
      </c>
      <c r="D298" t="s">
        <v>1468</v>
      </c>
      <c r="E298">
        <v>16</v>
      </c>
      <c r="F298">
        <v>1272</v>
      </c>
      <c r="G298" s="10" t="s">
        <v>1493</v>
      </c>
      <c r="H298" s="11" t="s">
        <v>1495</v>
      </c>
      <c r="I298" t="s">
        <v>4</v>
      </c>
      <c r="J298">
        <v>-1</v>
      </c>
      <c r="K298">
        <v>99</v>
      </c>
      <c r="L298">
        <v>14653</v>
      </c>
      <c r="M298">
        <v>13334</v>
      </c>
      <c r="N298" s="8">
        <f>Table3[[#This Row],[Proportions]]-Table3[[#This Row],[Proportions N/A]]</f>
        <v>1319</v>
      </c>
      <c r="O298">
        <v>3905</v>
      </c>
    </row>
    <row r="299" spans="1:15" x14ac:dyDescent="0.35">
      <c r="A299" t="s">
        <v>2513</v>
      </c>
      <c r="C299" t="s">
        <v>1496</v>
      </c>
      <c r="D299" t="s">
        <v>1468</v>
      </c>
      <c r="E299">
        <v>16</v>
      </c>
      <c r="F299">
        <v>1273</v>
      </c>
      <c r="G299" s="10" t="s">
        <v>1504</v>
      </c>
      <c r="H299" s="11" t="s">
        <v>1505</v>
      </c>
      <c r="I299" t="s">
        <v>4</v>
      </c>
      <c r="J299">
        <v>-1</v>
      </c>
      <c r="K299">
        <v>8</v>
      </c>
      <c r="L299">
        <v>14653</v>
      </c>
      <c r="M299">
        <v>3019</v>
      </c>
      <c r="N299" s="8">
        <f>Table3[[#This Row],[Proportions]]-Table3[[#This Row],[Proportions N/A]]</f>
        <v>11634</v>
      </c>
      <c r="O299">
        <v>3905</v>
      </c>
    </row>
    <row r="300" spans="1:15" x14ac:dyDescent="0.35">
      <c r="A300" t="s">
        <v>2513</v>
      </c>
      <c r="C300" t="s">
        <v>1497</v>
      </c>
      <c r="D300" t="s">
        <v>1468</v>
      </c>
      <c r="E300">
        <v>16</v>
      </c>
      <c r="F300">
        <v>1274</v>
      </c>
      <c r="G300" s="10" t="s">
        <v>1506</v>
      </c>
      <c r="H300" s="11" t="s">
        <v>1508</v>
      </c>
      <c r="I300" t="s">
        <v>4</v>
      </c>
      <c r="J300">
        <v>-1</v>
      </c>
      <c r="K300">
        <v>18</v>
      </c>
      <c r="L300">
        <v>14653</v>
      </c>
      <c r="M300">
        <v>7444</v>
      </c>
      <c r="N300" s="8">
        <f>Table3[[#This Row],[Proportions]]-Table3[[#This Row],[Proportions N/A]]</f>
        <v>7209</v>
      </c>
      <c r="O300">
        <v>3905</v>
      </c>
    </row>
    <row r="301" spans="1:15" x14ac:dyDescent="0.35">
      <c r="A301" t="s">
        <v>2513</v>
      </c>
      <c r="C301" t="s">
        <v>1498</v>
      </c>
      <c r="D301" t="s">
        <v>1468</v>
      </c>
      <c r="E301">
        <v>16</v>
      </c>
      <c r="F301">
        <v>1275</v>
      </c>
      <c r="G301" s="10" t="s">
        <v>1507</v>
      </c>
      <c r="H301" s="11" t="s">
        <v>1509</v>
      </c>
      <c r="I301" t="s">
        <v>4</v>
      </c>
      <c r="J301">
        <v>-1</v>
      </c>
      <c r="K301">
        <v>18</v>
      </c>
      <c r="L301">
        <v>14653</v>
      </c>
      <c r="M301">
        <v>12205</v>
      </c>
      <c r="N301" s="8">
        <f>Table3[[#This Row],[Proportions]]-Table3[[#This Row],[Proportions N/A]]</f>
        <v>2448</v>
      </c>
      <c r="O301">
        <v>3905</v>
      </c>
    </row>
    <row r="302" spans="1:15" x14ac:dyDescent="0.35">
      <c r="A302" t="s">
        <v>2513</v>
      </c>
      <c r="C302" t="s">
        <v>1499</v>
      </c>
      <c r="D302" t="s">
        <v>1468</v>
      </c>
      <c r="E302">
        <v>16</v>
      </c>
      <c r="F302">
        <v>1276</v>
      </c>
      <c r="G302" s="10" t="s">
        <v>1515</v>
      </c>
      <c r="H302" s="11" t="s">
        <v>1510</v>
      </c>
      <c r="I302" t="s">
        <v>4</v>
      </c>
      <c r="J302">
        <v>-1</v>
      </c>
      <c r="K302">
        <v>18</v>
      </c>
      <c r="L302">
        <v>14653</v>
      </c>
      <c r="M302">
        <v>13962</v>
      </c>
      <c r="N302" s="8">
        <f>Table3[[#This Row],[Proportions]]-Table3[[#This Row],[Proportions N/A]]</f>
        <v>691</v>
      </c>
      <c r="O302">
        <v>3905</v>
      </c>
    </row>
    <row r="303" spans="1:15" x14ac:dyDescent="0.35">
      <c r="A303" t="s">
        <v>2513</v>
      </c>
      <c r="C303" t="s">
        <v>1500</v>
      </c>
      <c r="D303" t="s">
        <v>1468</v>
      </c>
      <c r="E303">
        <v>16</v>
      </c>
      <c r="F303">
        <v>1277</v>
      </c>
      <c r="G303" s="10" t="s">
        <v>1516</v>
      </c>
      <c r="H303" s="11" t="s">
        <v>1511</v>
      </c>
      <c r="I303" t="s">
        <v>4</v>
      </c>
      <c r="J303">
        <v>-1</v>
      </c>
      <c r="K303">
        <v>18</v>
      </c>
      <c r="L303">
        <v>14653</v>
      </c>
      <c r="M303">
        <v>14440</v>
      </c>
      <c r="N303" s="8">
        <f>Table3[[#This Row],[Proportions]]-Table3[[#This Row],[Proportions N/A]]</f>
        <v>213</v>
      </c>
      <c r="O303">
        <v>3905</v>
      </c>
    </row>
    <row r="304" spans="1:15" x14ac:dyDescent="0.35">
      <c r="A304" t="s">
        <v>2513</v>
      </c>
      <c r="C304" t="s">
        <v>1501</v>
      </c>
      <c r="D304" t="s">
        <v>1468</v>
      </c>
      <c r="E304">
        <v>16</v>
      </c>
      <c r="F304">
        <v>1278</v>
      </c>
      <c r="G304" s="10" t="s">
        <v>1517</v>
      </c>
      <c r="H304" s="10" t="s">
        <v>1512</v>
      </c>
      <c r="I304" t="s">
        <v>4</v>
      </c>
      <c r="J304">
        <v>-1</v>
      </c>
      <c r="K304">
        <v>18</v>
      </c>
      <c r="L304">
        <v>14653</v>
      </c>
      <c r="M304">
        <v>14577</v>
      </c>
      <c r="N304" s="8">
        <f>Table3[[#This Row],[Proportions]]-Table3[[#This Row],[Proportions N/A]]</f>
        <v>76</v>
      </c>
      <c r="O304">
        <v>3905</v>
      </c>
    </row>
    <row r="305" spans="1:15" x14ac:dyDescent="0.35">
      <c r="A305" t="s">
        <v>2513</v>
      </c>
      <c r="C305" t="s">
        <v>1502</v>
      </c>
      <c r="D305" t="s">
        <v>1468</v>
      </c>
      <c r="E305">
        <v>16</v>
      </c>
      <c r="F305">
        <v>1279</v>
      </c>
      <c r="G305" s="10" t="s">
        <v>1518</v>
      </c>
      <c r="H305" s="11" t="s">
        <v>1513</v>
      </c>
      <c r="I305" t="s">
        <v>4</v>
      </c>
      <c r="J305">
        <v>-1</v>
      </c>
      <c r="K305">
        <v>18</v>
      </c>
      <c r="L305">
        <v>14653</v>
      </c>
      <c r="M305">
        <v>14622</v>
      </c>
      <c r="N305" s="8">
        <f>Table3[[#This Row],[Proportions]]-Table3[[#This Row],[Proportions N/A]]</f>
        <v>31</v>
      </c>
      <c r="O305">
        <v>3905</v>
      </c>
    </row>
    <row r="306" spans="1:15" x14ac:dyDescent="0.35">
      <c r="A306" t="s">
        <v>2513</v>
      </c>
      <c r="C306" t="s">
        <v>1503</v>
      </c>
      <c r="D306" t="s">
        <v>1468</v>
      </c>
      <c r="E306">
        <v>16</v>
      </c>
      <c r="F306">
        <v>1280</v>
      </c>
      <c r="G306" s="10" t="s">
        <v>1519</v>
      </c>
      <c r="H306" s="11" t="s">
        <v>1514</v>
      </c>
      <c r="I306" t="s">
        <v>4</v>
      </c>
      <c r="J306">
        <v>-1</v>
      </c>
      <c r="K306">
        <v>18</v>
      </c>
      <c r="L306">
        <v>14653</v>
      </c>
      <c r="M306">
        <v>14639</v>
      </c>
      <c r="N306" s="8">
        <f>Table3[[#This Row],[Proportions]]-Table3[[#This Row],[Proportions N/A]]</f>
        <v>14</v>
      </c>
      <c r="O306">
        <v>3905</v>
      </c>
    </row>
    <row r="307" spans="1:15" x14ac:dyDescent="0.35">
      <c r="A307" t="s">
        <v>2513</v>
      </c>
      <c r="C307" t="s">
        <v>1522</v>
      </c>
      <c r="D307" t="s">
        <v>1468</v>
      </c>
      <c r="E307">
        <v>16</v>
      </c>
      <c r="F307">
        <v>1281</v>
      </c>
      <c r="G307" s="10" t="s">
        <v>1520</v>
      </c>
      <c r="H307" s="11" t="s">
        <v>1521</v>
      </c>
      <c r="I307" t="s">
        <v>4</v>
      </c>
      <c r="J307">
        <v>-1</v>
      </c>
      <c r="K307">
        <v>3</v>
      </c>
      <c r="L307">
        <v>14653</v>
      </c>
      <c r="M307">
        <v>3360</v>
      </c>
      <c r="N307" s="8">
        <f>Table3[[#This Row],[Proportions]]-Table3[[#This Row],[Proportions N/A]]</f>
        <v>11293</v>
      </c>
      <c r="O307">
        <v>3905</v>
      </c>
    </row>
    <row r="308" spans="1:15" x14ac:dyDescent="0.35">
      <c r="A308" t="s">
        <v>2513</v>
      </c>
      <c r="C308" t="s">
        <v>1523</v>
      </c>
      <c r="D308" t="s">
        <v>1468</v>
      </c>
      <c r="E308">
        <v>16</v>
      </c>
      <c r="F308">
        <v>1282</v>
      </c>
      <c r="G308" s="10" t="s">
        <v>1525</v>
      </c>
      <c r="H308" s="11" t="s">
        <v>1527</v>
      </c>
      <c r="I308" t="s">
        <v>4</v>
      </c>
      <c r="J308">
        <v>-1</v>
      </c>
      <c r="K308">
        <v>3</v>
      </c>
      <c r="L308">
        <v>14653</v>
      </c>
      <c r="M308">
        <v>3711</v>
      </c>
      <c r="N308" s="8">
        <f>Table3[[#This Row],[Proportions]]-Table3[[#This Row],[Proportions N/A]]</f>
        <v>10942</v>
      </c>
      <c r="O308">
        <v>3905</v>
      </c>
    </row>
    <row r="309" spans="1:15" x14ac:dyDescent="0.35">
      <c r="A309" t="s">
        <v>2513</v>
      </c>
      <c r="C309" t="s">
        <v>1524</v>
      </c>
      <c r="D309" t="s">
        <v>1468</v>
      </c>
      <c r="E309">
        <v>16</v>
      </c>
      <c r="F309">
        <v>1283</v>
      </c>
      <c r="G309" s="10" t="s">
        <v>1526</v>
      </c>
      <c r="H309" s="11" t="s">
        <v>1528</v>
      </c>
      <c r="I309" t="s">
        <v>4</v>
      </c>
      <c r="J309">
        <v>-1</v>
      </c>
      <c r="K309">
        <v>3</v>
      </c>
      <c r="L309">
        <v>14653</v>
      </c>
      <c r="M309">
        <v>3686</v>
      </c>
      <c r="N309" s="8">
        <f>Table3[[#This Row],[Proportions]]-Table3[[#This Row],[Proportions N/A]]</f>
        <v>10967</v>
      </c>
      <c r="O309">
        <v>3905</v>
      </c>
    </row>
    <row r="310" spans="1:15" x14ac:dyDescent="0.35">
      <c r="A310" t="s">
        <v>2513</v>
      </c>
      <c r="C310" t="s">
        <v>1529</v>
      </c>
      <c r="D310" t="s">
        <v>1468</v>
      </c>
      <c r="E310">
        <v>16</v>
      </c>
      <c r="F310">
        <v>1284</v>
      </c>
      <c r="G310" s="10" t="s">
        <v>1530</v>
      </c>
      <c r="H310" s="11" t="s">
        <v>1531</v>
      </c>
      <c r="I310" t="s">
        <v>4</v>
      </c>
      <c r="J310">
        <v>-1</v>
      </c>
      <c r="K310">
        <v>99</v>
      </c>
      <c r="L310">
        <v>14653</v>
      </c>
      <c r="M310">
        <v>13942</v>
      </c>
      <c r="N310" s="8">
        <f>Table3[[#This Row],[Proportions]]-Table3[[#This Row],[Proportions N/A]]</f>
        <v>711</v>
      </c>
      <c r="O310">
        <v>3905</v>
      </c>
    </row>
    <row r="311" spans="1:15" x14ac:dyDescent="0.35">
      <c r="A311" t="s">
        <v>2513</v>
      </c>
      <c r="C311" t="s">
        <v>1532</v>
      </c>
      <c r="D311" t="s">
        <v>1429</v>
      </c>
      <c r="E311">
        <v>16</v>
      </c>
      <c r="F311">
        <v>1285</v>
      </c>
      <c r="G311" s="10" t="s">
        <v>1535</v>
      </c>
      <c r="H311" s="11" t="s">
        <v>1538</v>
      </c>
      <c r="I311" t="s">
        <v>4</v>
      </c>
      <c r="J311">
        <v>-1</v>
      </c>
      <c r="K311">
        <v>5</v>
      </c>
      <c r="L311">
        <v>14653</v>
      </c>
      <c r="M311">
        <v>3273</v>
      </c>
      <c r="N311" s="8">
        <f>Table3[[#This Row],[Proportions]]-Table3[[#This Row],[Proportions N/A]]</f>
        <v>11380</v>
      </c>
      <c r="O311">
        <v>3905</v>
      </c>
    </row>
    <row r="312" spans="1:15" x14ac:dyDescent="0.35">
      <c r="A312" t="s">
        <v>2513</v>
      </c>
      <c r="C312" t="s">
        <v>1533</v>
      </c>
      <c r="D312" t="s">
        <v>1429</v>
      </c>
      <c r="E312">
        <v>16</v>
      </c>
      <c r="F312">
        <v>1286</v>
      </c>
      <c r="G312" s="10" t="s">
        <v>1536</v>
      </c>
      <c r="H312" s="11" t="s">
        <v>1539</v>
      </c>
      <c r="I312" t="s">
        <v>4</v>
      </c>
      <c r="J312">
        <v>-1</v>
      </c>
      <c r="K312">
        <v>4</v>
      </c>
      <c r="L312">
        <v>14653</v>
      </c>
      <c r="M312">
        <v>3776</v>
      </c>
      <c r="N312" s="8">
        <f>Table3[[#This Row],[Proportions]]-Table3[[#This Row],[Proportions N/A]]</f>
        <v>10877</v>
      </c>
      <c r="O312">
        <v>3905</v>
      </c>
    </row>
    <row r="313" spans="1:15" x14ac:dyDescent="0.35">
      <c r="A313" t="s">
        <v>2513</v>
      </c>
      <c r="C313" t="s">
        <v>1534</v>
      </c>
      <c r="D313" t="s">
        <v>1429</v>
      </c>
      <c r="E313">
        <v>16</v>
      </c>
      <c r="F313">
        <v>1287</v>
      </c>
      <c r="G313" s="10" t="s">
        <v>1537</v>
      </c>
      <c r="H313" s="11" t="s">
        <v>1540</v>
      </c>
      <c r="I313" t="s">
        <v>4</v>
      </c>
      <c r="J313">
        <v>-1</v>
      </c>
      <c r="K313">
        <v>3</v>
      </c>
      <c r="L313">
        <v>14653</v>
      </c>
      <c r="M313">
        <v>12749</v>
      </c>
      <c r="N313" s="8">
        <f>Table3[[#This Row],[Proportions]]-Table3[[#This Row],[Proportions N/A]]</f>
        <v>1904</v>
      </c>
      <c r="O313">
        <v>3905</v>
      </c>
    </row>
    <row r="314" spans="1:15" x14ac:dyDescent="0.35">
      <c r="A314" t="s">
        <v>2513</v>
      </c>
      <c r="C314" t="s">
        <v>1541</v>
      </c>
      <c r="D314" t="s">
        <v>1429</v>
      </c>
      <c r="E314">
        <v>16</v>
      </c>
      <c r="F314">
        <v>1288</v>
      </c>
      <c r="G314" s="10" t="s">
        <v>1545</v>
      </c>
      <c r="H314" s="11" t="s">
        <v>1549</v>
      </c>
      <c r="I314" t="s">
        <v>4</v>
      </c>
      <c r="J314">
        <v>-1</v>
      </c>
      <c r="K314">
        <v>9</v>
      </c>
      <c r="L314">
        <v>14653</v>
      </c>
      <c r="M314">
        <v>3148</v>
      </c>
      <c r="N314" s="8">
        <f>Table3[[#This Row],[Proportions]]-Table3[[#This Row],[Proportions N/A]]</f>
        <v>11505</v>
      </c>
      <c r="O314">
        <v>3905</v>
      </c>
    </row>
    <row r="315" spans="1:15" x14ac:dyDescent="0.35">
      <c r="A315" t="s">
        <v>2513</v>
      </c>
      <c r="C315" t="s">
        <v>1542</v>
      </c>
      <c r="D315" t="s">
        <v>1429</v>
      </c>
      <c r="E315">
        <v>16</v>
      </c>
      <c r="F315">
        <v>1289</v>
      </c>
      <c r="G315" s="10" t="s">
        <v>1546</v>
      </c>
      <c r="H315" s="11" t="s">
        <v>1550</v>
      </c>
      <c r="I315" t="s">
        <v>4</v>
      </c>
      <c r="J315">
        <v>-1</v>
      </c>
      <c r="K315">
        <v>9</v>
      </c>
      <c r="L315">
        <v>14653</v>
      </c>
      <c r="M315">
        <v>3151</v>
      </c>
      <c r="N315" s="8">
        <f>Table3[[#This Row],[Proportions]]-Table3[[#This Row],[Proportions N/A]]</f>
        <v>11502</v>
      </c>
      <c r="O315">
        <v>3905</v>
      </c>
    </row>
    <row r="316" spans="1:15" x14ac:dyDescent="0.35">
      <c r="A316" t="s">
        <v>2513</v>
      </c>
      <c r="C316" t="s">
        <v>1543</v>
      </c>
      <c r="D316" t="s">
        <v>1429</v>
      </c>
      <c r="E316">
        <v>16</v>
      </c>
      <c r="F316">
        <v>1290</v>
      </c>
      <c r="G316" s="10" t="s">
        <v>1547</v>
      </c>
      <c r="H316" s="11" t="s">
        <v>1551</v>
      </c>
      <c r="I316" t="s">
        <v>4</v>
      </c>
      <c r="J316">
        <v>-1</v>
      </c>
      <c r="K316">
        <v>9</v>
      </c>
      <c r="L316">
        <v>14653</v>
      </c>
      <c r="M316">
        <v>13319</v>
      </c>
      <c r="N316" s="8">
        <f>Table3[[#This Row],[Proportions]]-Table3[[#This Row],[Proportions N/A]]</f>
        <v>1334</v>
      </c>
      <c r="O316">
        <v>3905</v>
      </c>
    </row>
    <row r="317" spans="1:15" x14ac:dyDescent="0.35">
      <c r="A317" t="s">
        <v>2513</v>
      </c>
      <c r="C317" t="s">
        <v>1544</v>
      </c>
      <c r="D317" t="s">
        <v>1429</v>
      </c>
      <c r="E317">
        <v>16</v>
      </c>
      <c r="F317">
        <v>1291</v>
      </c>
      <c r="G317" s="10" t="s">
        <v>1548</v>
      </c>
      <c r="H317" s="11" t="s">
        <v>1552</v>
      </c>
      <c r="I317" t="s">
        <v>4</v>
      </c>
      <c r="J317">
        <v>-1</v>
      </c>
      <c r="K317">
        <v>9</v>
      </c>
      <c r="L317">
        <v>14653</v>
      </c>
      <c r="M317">
        <v>13321</v>
      </c>
      <c r="N317" s="8">
        <f>Table3[[#This Row],[Proportions]]-Table3[[#This Row],[Proportions N/A]]</f>
        <v>1332</v>
      </c>
      <c r="O317">
        <v>3905</v>
      </c>
    </row>
    <row r="318" spans="1:15" x14ac:dyDescent="0.35">
      <c r="A318" t="s">
        <v>2513</v>
      </c>
      <c r="C318" t="s">
        <v>1553</v>
      </c>
      <c r="D318" t="s">
        <v>1429</v>
      </c>
      <c r="E318">
        <v>16</v>
      </c>
      <c r="F318">
        <v>1292</v>
      </c>
      <c r="G318" s="10" t="s">
        <v>1557</v>
      </c>
      <c r="H318" s="10" t="s">
        <v>1561</v>
      </c>
      <c r="I318" t="s">
        <v>4</v>
      </c>
      <c r="J318">
        <v>-1</v>
      </c>
      <c r="K318">
        <v>9</v>
      </c>
      <c r="L318">
        <v>14653</v>
      </c>
      <c r="M318">
        <v>3217</v>
      </c>
      <c r="N318" s="8">
        <f>Table3[[#This Row],[Proportions]]-Table3[[#This Row],[Proportions N/A]]</f>
        <v>11436</v>
      </c>
      <c r="O318">
        <v>3905</v>
      </c>
    </row>
    <row r="319" spans="1:15" x14ac:dyDescent="0.35">
      <c r="A319" t="s">
        <v>2513</v>
      </c>
      <c r="C319" t="s">
        <v>1554</v>
      </c>
      <c r="D319" t="s">
        <v>1429</v>
      </c>
      <c r="E319">
        <v>16</v>
      </c>
      <c r="F319">
        <v>1293</v>
      </c>
      <c r="G319" s="10" t="s">
        <v>1558</v>
      </c>
      <c r="H319" s="11" t="s">
        <v>1562</v>
      </c>
      <c r="I319" t="s">
        <v>4</v>
      </c>
      <c r="J319">
        <v>-1</v>
      </c>
      <c r="K319">
        <v>9</v>
      </c>
      <c r="L319">
        <v>14653</v>
      </c>
      <c r="M319">
        <v>3217</v>
      </c>
      <c r="N319" s="8">
        <f>Table3[[#This Row],[Proportions]]-Table3[[#This Row],[Proportions N/A]]</f>
        <v>11436</v>
      </c>
      <c r="O319">
        <v>3905</v>
      </c>
    </row>
    <row r="320" spans="1:15" x14ac:dyDescent="0.35">
      <c r="A320" t="s">
        <v>2513</v>
      </c>
      <c r="C320" t="s">
        <v>1555</v>
      </c>
      <c r="D320" t="s">
        <v>1429</v>
      </c>
      <c r="E320">
        <v>16</v>
      </c>
      <c r="F320">
        <v>1294</v>
      </c>
      <c r="G320" s="10" t="s">
        <v>1559</v>
      </c>
      <c r="H320" s="10" t="s">
        <v>1563</v>
      </c>
      <c r="I320" t="s">
        <v>4</v>
      </c>
      <c r="J320">
        <v>-1</v>
      </c>
      <c r="K320">
        <v>9</v>
      </c>
      <c r="L320">
        <v>14653</v>
      </c>
      <c r="M320">
        <v>13358</v>
      </c>
      <c r="N320" s="8">
        <f>Table3[[#This Row],[Proportions]]-Table3[[#This Row],[Proportions N/A]]</f>
        <v>1295</v>
      </c>
      <c r="O320">
        <v>3905</v>
      </c>
    </row>
    <row r="321" spans="1:15" x14ac:dyDescent="0.35">
      <c r="A321" t="s">
        <v>2513</v>
      </c>
      <c r="C321" t="s">
        <v>1556</v>
      </c>
      <c r="D321" t="s">
        <v>1429</v>
      </c>
      <c r="E321">
        <v>16</v>
      </c>
      <c r="F321">
        <v>1295</v>
      </c>
      <c r="G321" s="10" t="s">
        <v>1560</v>
      </c>
      <c r="H321" s="10" t="s">
        <v>1564</v>
      </c>
      <c r="I321" t="s">
        <v>4</v>
      </c>
      <c r="J321">
        <v>-1</v>
      </c>
      <c r="K321">
        <v>9</v>
      </c>
      <c r="L321">
        <v>14653</v>
      </c>
      <c r="M321">
        <v>13359</v>
      </c>
      <c r="N321" s="8">
        <f>Table3[[#This Row],[Proportions]]-Table3[[#This Row],[Proportions N/A]]</f>
        <v>1294</v>
      </c>
      <c r="O321">
        <v>3905</v>
      </c>
    </row>
    <row r="322" spans="1:15" x14ac:dyDescent="0.35">
      <c r="A322" t="s">
        <v>2513</v>
      </c>
      <c r="C322" t="s">
        <v>1565</v>
      </c>
      <c r="D322" t="s">
        <v>1429</v>
      </c>
      <c r="E322">
        <v>16</v>
      </c>
      <c r="F322">
        <v>1296</v>
      </c>
      <c r="G322" s="10" t="s">
        <v>1569</v>
      </c>
      <c r="H322" s="10" t="s">
        <v>1573</v>
      </c>
      <c r="I322" t="s">
        <v>4</v>
      </c>
      <c r="J322">
        <v>-1</v>
      </c>
      <c r="K322">
        <v>11</v>
      </c>
      <c r="L322">
        <v>14653</v>
      </c>
      <c r="M322">
        <v>3692</v>
      </c>
      <c r="N322" s="8">
        <f>Table3[[#This Row],[Proportions]]-Table3[[#This Row],[Proportions N/A]]</f>
        <v>10961</v>
      </c>
      <c r="O322">
        <v>3905</v>
      </c>
    </row>
    <row r="323" spans="1:15" x14ac:dyDescent="0.35">
      <c r="A323" t="s">
        <v>2513</v>
      </c>
      <c r="C323" t="s">
        <v>1566</v>
      </c>
      <c r="D323" t="s">
        <v>1429</v>
      </c>
      <c r="E323">
        <v>16</v>
      </c>
      <c r="F323">
        <v>1297</v>
      </c>
      <c r="G323" s="10" t="s">
        <v>1570</v>
      </c>
      <c r="H323" s="11" t="s">
        <v>1574</v>
      </c>
      <c r="I323" t="s">
        <v>4</v>
      </c>
      <c r="J323">
        <v>-1</v>
      </c>
      <c r="K323">
        <v>11</v>
      </c>
      <c r="L323">
        <v>14653</v>
      </c>
      <c r="M323">
        <v>14646</v>
      </c>
      <c r="N323" s="8">
        <f>Table3[[#This Row],[Proportions]]-Table3[[#This Row],[Proportions N/A]]</f>
        <v>7</v>
      </c>
      <c r="O323">
        <v>3905</v>
      </c>
    </row>
    <row r="324" spans="1:15" x14ac:dyDescent="0.35">
      <c r="A324" t="s">
        <v>2513</v>
      </c>
      <c r="C324" t="s">
        <v>1567</v>
      </c>
      <c r="D324" t="s">
        <v>1429</v>
      </c>
      <c r="E324">
        <v>16</v>
      </c>
      <c r="F324">
        <v>1298</v>
      </c>
      <c r="G324" s="10" t="s">
        <v>1571</v>
      </c>
      <c r="H324" s="11" t="s">
        <v>1575</v>
      </c>
      <c r="I324" t="s">
        <v>4</v>
      </c>
      <c r="J324">
        <v>-1</v>
      </c>
      <c r="K324">
        <v>11</v>
      </c>
      <c r="L324">
        <v>14653</v>
      </c>
      <c r="M324">
        <v>14652</v>
      </c>
      <c r="N324" s="8">
        <f>Table3[[#This Row],[Proportions]]-Table3[[#This Row],[Proportions N/A]]</f>
        <v>1</v>
      </c>
      <c r="O324">
        <v>3905</v>
      </c>
    </row>
    <row r="325" spans="1:15" x14ac:dyDescent="0.35">
      <c r="A325" t="s">
        <v>2513</v>
      </c>
      <c r="C325" t="s">
        <v>1568</v>
      </c>
      <c r="D325" t="s">
        <v>1429</v>
      </c>
      <c r="E325">
        <v>16</v>
      </c>
      <c r="F325">
        <v>1299</v>
      </c>
      <c r="G325" s="10" t="s">
        <v>1572</v>
      </c>
      <c r="H325" s="10" t="s">
        <v>1576</v>
      </c>
      <c r="I325" t="s">
        <v>4</v>
      </c>
      <c r="J325">
        <v>-1</v>
      </c>
      <c r="K325">
        <v>11</v>
      </c>
      <c r="L325">
        <v>14653</v>
      </c>
      <c r="M325">
        <v>14653</v>
      </c>
      <c r="N325" s="8">
        <f>Table3[[#This Row],[Proportions]]-Table3[[#This Row],[Proportions N/A]]</f>
        <v>0</v>
      </c>
      <c r="O325">
        <v>3905</v>
      </c>
    </row>
    <row r="326" spans="1:15" x14ac:dyDescent="0.35">
      <c r="A326" t="s">
        <v>2513</v>
      </c>
      <c r="C326" t="s">
        <v>1577</v>
      </c>
      <c r="D326" t="s">
        <v>1429</v>
      </c>
      <c r="E326">
        <v>16</v>
      </c>
      <c r="F326">
        <v>1300</v>
      </c>
      <c r="G326" s="10" t="s">
        <v>1578</v>
      </c>
      <c r="H326" s="10" t="s">
        <v>1579</v>
      </c>
      <c r="I326" t="s">
        <v>4</v>
      </c>
      <c r="J326">
        <v>-1</v>
      </c>
      <c r="K326">
        <v>3</v>
      </c>
      <c r="L326">
        <v>14653</v>
      </c>
      <c r="M326">
        <v>3377</v>
      </c>
      <c r="N326" s="8">
        <f>Table3[[#This Row],[Proportions]]-Table3[[#This Row],[Proportions N/A]]</f>
        <v>11276</v>
      </c>
      <c r="O326">
        <v>3905</v>
      </c>
    </row>
    <row r="327" spans="1:15" x14ac:dyDescent="0.35">
      <c r="A327" t="s">
        <v>2513</v>
      </c>
      <c r="C327" t="s">
        <v>1580</v>
      </c>
      <c r="D327" t="s">
        <v>1429</v>
      </c>
      <c r="E327">
        <v>16</v>
      </c>
      <c r="F327">
        <v>1301</v>
      </c>
      <c r="G327" s="10" t="s">
        <v>1583</v>
      </c>
      <c r="H327" s="11" t="s">
        <v>1586</v>
      </c>
      <c r="I327" t="s">
        <v>20</v>
      </c>
      <c r="J327">
        <v>-2</v>
      </c>
      <c r="K327" t="s">
        <v>77</v>
      </c>
      <c r="L327">
        <v>14653</v>
      </c>
      <c r="M327">
        <v>3811</v>
      </c>
      <c r="N327" s="8">
        <f>Table3[[#This Row],[Proportions]]-Table3[[#This Row],[Proportions N/A]]</f>
        <v>10842</v>
      </c>
      <c r="O327">
        <v>3905</v>
      </c>
    </row>
    <row r="328" spans="1:15" x14ac:dyDescent="0.35">
      <c r="A328" t="s">
        <v>2513</v>
      </c>
      <c r="C328" t="s">
        <v>1581</v>
      </c>
      <c r="D328" t="s">
        <v>1429</v>
      </c>
      <c r="E328">
        <v>16</v>
      </c>
      <c r="F328">
        <v>1302</v>
      </c>
      <c r="G328" s="10" t="s">
        <v>1584</v>
      </c>
      <c r="H328" s="11" t="s">
        <v>1587</v>
      </c>
      <c r="I328" t="s">
        <v>121</v>
      </c>
      <c r="J328">
        <v>-2</v>
      </c>
      <c r="K328" t="s">
        <v>77</v>
      </c>
      <c r="L328">
        <v>14653</v>
      </c>
      <c r="M328">
        <v>3839</v>
      </c>
      <c r="N328" s="8">
        <f>Table3[[#This Row],[Proportions]]-Table3[[#This Row],[Proportions N/A]]</f>
        <v>10814</v>
      </c>
      <c r="O328">
        <v>3905</v>
      </c>
    </row>
    <row r="329" spans="1:15" x14ac:dyDescent="0.35">
      <c r="A329" t="s">
        <v>2513</v>
      </c>
      <c r="C329" t="s">
        <v>1582</v>
      </c>
      <c r="D329" t="s">
        <v>1429</v>
      </c>
      <c r="E329">
        <v>16</v>
      </c>
      <c r="F329">
        <v>1303</v>
      </c>
      <c r="G329" s="10" t="s">
        <v>1585</v>
      </c>
      <c r="H329" s="11" t="s">
        <v>1588</v>
      </c>
      <c r="I329" t="s">
        <v>4</v>
      </c>
      <c r="J329">
        <v>-1</v>
      </c>
      <c r="K329">
        <v>4</v>
      </c>
      <c r="L329">
        <v>14653</v>
      </c>
      <c r="M329">
        <v>3387</v>
      </c>
      <c r="N329" s="8">
        <f>Table3[[#This Row],[Proportions]]-Table3[[#This Row],[Proportions N/A]]</f>
        <v>11266</v>
      </c>
      <c r="O329">
        <v>3905</v>
      </c>
    </row>
    <row r="330" spans="1:15" x14ac:dyDescent="0.35">
      <c r="A330" t="s">
        <v>2513</v>
      </c>
      <c r="C330" t="s">
        <v>1589</v>
      </c>
      <c r="D330" t="s">
        <v>1429</v>
      </c>
      <c r="E330">
        <v>16</v>
      </c>
      <c r="F330">
        <v>1304</v>
      </c>
      <c r="G330" s="10" t="s">
        <v>1593</v>
      </c>
      <c r="H330" s="10" t="s">
        <v>1592</v>
      </c>
      <c r="I330" t="s">
        <v>20</v>
      </c>
      <c r="J330">
        <v>-2</v>
      </c>
      <c r="K330" t="s">
        <v>77</v>
      </c>
      <c r="L330">
        <v>14653</v>
      </c>
      <c r="M330">
        <v>4044</v>
      </c>
      <c r="N330" s="8">
        <f>Table3[[#This Row],[Proportions]]-Table3[[#This Row],[Proportions N/A]]</f>
        <v>10609</v>
      </c>
      <c r="O330">
        <v>3905</v>
      </c>
    </row>
    <row r="331" spans="1:15" x14ac:dyDescent="0.35">
      <c r="A331" t="s">
        <v>2513</v>
      </c>
      <c r="C331" t="s">
        <v>1590</v>
      </c>
      <c r="D331" t="s">
        <v>1429</v>
      </c>
      <c r="E331">
        <v>16</v>
      </c>
      <c r="F331">
        <v>1305</v>
      </c>
      <c r="G331" s="10" t="s">
        <v>1594</v>
      </c>
      <c r="H331" s="11" t="s">
        <v>1596</v>
      </c>
      <c r="I331" t="s">
        <v>4</v>
      </c>
      <c r="J331">
        <v>-1</v>
      </c>
      <c r="K331">
        <v>5</v>
      </c>
      <c r="L331">
        <v>14653</v>
      </c>
      <c r="M331">
        <v>3181</v>
      </c>
      <c r="N331" s="8">
        <f>Table3[[#This Row],[Proportions]]-Table3[[#This Row],[Proportions N/A]]</f>
        <v>11472</v>
      </c>
      <c r="O331">
        <v>3905</v>
      </c>
    </row>
    <row r="332" spans="1:15" x14ac:dyDescent="0.35">
      <c r="A332" t="s">
        <v>2513</v>
      </c>
      <c r="C332" t="s">
        <v>1591</v>
      </c>
      <c r="D332" t="s">
        <v>1429</v>
      </c>
      <c r="E332">
        <v>16</v>
      </c>
      <c r="F332">
        <v>1306</v>
      </c>
      <c r="G332" s="10" t="s">
        <v>1595</v>
      </c>
      <c r="H332" s="11" t="s">
        <v>1597</v>
      </c>
      <c r="I332" t="s">
        <v>4</v>
      </c>
      <c r="J332">
        <v>-1</v>
      </c>
      <c r="K332">
        <v>5</v>
      </c>
      <c r="L332">
        <v>14653</v>
      </c>
      <c r="M332">
        <v>3185</v>
      </c>
      <c r="N332" s="8">
        <f>Table3[[#This Row],[Proportions]]-Table3[[#This Row],[Proportions N/A]]</f>
        <v>11468</v>
      </c>
      <c r="O332">
        <v>3905</v>
      </c>
    </row>
    <row r="333" spans="1:15" x14ac:dyDescent="0.35">
      <c r="A333" t="s">
        <v>2513</v>
      </c>
      <c r="C333" t="s">
        <v>1598</v>
      </c>
      <c r="D333" t="s">
        <v>1429</v>
      </c>
      <c r="E333">
        <v>16</v>
      </c>
      <c r="F333">
        <v>1307</v>
      </c>
      <c r="G333" s="10" t="s">
        <v>1600</v>
      </c>
      <c r="H333" s="10" t="s">
        <v>1602</v>
      </c>
      <c r="I333" t="s">
        <v>20</v>
      </c>
      <c r="J333">
        <v>-1</v>
      </c>
      <c r="K333" t="s">
        <v>77</v>
      </c>
      <c r="L333">
        <v>14653</v>
      </c>
      <c r="M333">
        <v>3505</v>
      </c>
      <c r="N333" s="8">
        <f>Table3[[#This Row],[Proportions]]-Table3[[#This Row],[Proportions N/A]]</f>
        <v>11148</v>
      </c>
      <c r="O333">
        <v>3905</v>
      </c>
    </row>
    <row r="334" spans="1:15" x14ac:dyDescent="0.35">
      <c r="A334" t="s">
        <v>2513</v>
      </c>
      <c r="C334" t="s">
        <v>1599</v>
      </c>
      <c r="D334" t="s">
        <v>1429</v>
      </c>
      <c r="E334">
        <v>16</v>
      </c>
      <c r="F334">
        <v>1308</v>
      </c>
      <c r="G334" s="10" t="s">
        <v>1601</v>
      </c>
      <c r="H334" s="10" t="s">
        <v>1603</v>
      </c>
      <c r="I334" t="s">
        <v>20</v>
      </c>
      <c r="J334">
        <v>-1</v>
      </c>
      <c r="K334" t="s">
        <v>77</v>
      </c>
      <c r="L334">
        <v>14653</v>
      </c>
      <c r="M334">
        <v>3561</v>
      </c>
      <c r="N334" s="8">
        <f>Table3[[#This Row],[Proportions]]-Table3[[#This Row],[Proportions N/A]]</f>
        <v>11092</v>
      </c>
      <c r="O334">
        <v>3905</v>
      </c>
    </row>
    <row r="335" spans="1:15" x14ac:dyDescent="0.35">
      <c r="A335" t="s">
        <v>2513</v>
      </c>
      <c r="C335" t="s">
        <v>1604</v>
      </c>
      <c r="D335" t="s">
        <v>1429</v>
      </c>
      <c r="E335">
        <v>16</v>
      </c>
      <c r="F335">
        <v>1309</v>
      </c>
      <c r="G335" s="10" t="s">
        <v>1608</v>
      </c>
      <c r="H335" s="11" t="s">
        <v>1612</v>
      </c>
      <c r="I335" t="s">
        <v>4</v>
      </c>
      <c r="J335">
        <v>-1</v>
      </c>
      <c r="K335">
        <v>10</v>
      </c>
      <c r="L335">
        <v>14653</v>
      </c>
      <c r="M335">
        <v>3298</v>
      </c>
      <c r="N335" s="8">
        <f>Table3[[#This Row],[Proportions]]-Table3[[#This Row],[Proportions N/A]]</f>
        <v>11355</v>
      </c>
      <c r="O335">
        <v>3905</v>
      </c>
    </row>
    <row r="336" spans="1:15" x14ac:dyDescent="0.35">
      <c r="A336" t="s">
        <v>2513</v>
      </c>
      <c r="C336" t="s">
        <v>1605</v>
      </c>
      <c r="D336" t="s">
        <v>1429</v>
      </c>
      <c r="E336">
        <v>16</v>
      </c>
      <c r="F336">
        <v>1310</v>
      </c>
      <c r="G336" s="10" t="s">
        <v>1609</v>
      </c>
      <c r="H336" s="11" t="s">
        <v>1613</v>
      </c>
      <c r="I336" t="s">
        <v>4</v>
      </c>
      <c r="J336">
        <v>-1</v>
      </c>
      <c r="K336">
        <v>10</v>
      </c>
      <c r="L336">
        <v>14653</v>
      </c>
      <c r="M336">
        <v>13984</v>
      </c>
      <c r="N336" s="8">
        <f>Table3[[#This Row],[Proportions]]-Table3[[#This Row],[Proportions N/A]]</f>
        <v>669</v>
      </c>
      <c r="O336">
        <v>3905</v>
      </c>
    </row>
    <row r="337" spans="1:15" x14ac:dyDescent="0.35">
      <c r="A337" t="s">
        <v>2513</v>
      </c>
      <c r="C337" t="s">
        <v>1606</v>
      </c>
      <c r="D337" t="s">
        <v>1429</v>
      </c>
      <c r="E337">
        <v>16</v>
      </c>
      <c r="F337">
        <v>1311</v>
      </c>
      <c r="G337" s="10" t="s">
        <v>1610</v>
      </c>
      <c r="H337" s="10" t="s">
        <v>1614</v>
      </c>
      <c r="I337" t="s">
        <v>4</v>
      </c>
      <c r="J337">
        <v>-1</v>
      </c>
      <c r="K337">
        <v>10</v>
      </c>
      <c r="L337">
        <v>14653</v>
      </c>
      <c r="M337">
        <v>14573</v>
      </c>
      <c r="N337" s="8">
        <f>Table3[[#This Row],[Proportions]]-Table3[[#This Row],[Proportions N/A]]</f>
        <v>80</v>
      </c>
      <c r="O337">
        <v>3905</v>
      </c>
    </row>
    <row r="338" spans="1:15" x14ac:dyDescent="0.35">
      <c r="A338" t="s">
        <v>2513</v>
      </c>
      <c r="C338" t="s">
        <v>1607</v>
      </c>
      <c r="D338" t="s">
        <v>1429</v>
      </c>
      <c r="E338">
        <v>16</v>
      </c>
      <c r="F338">
        <v>1312</v>
      </c>
      <c r="G338" s="10" t="s">
        <v>1611</v>
      </c>
      <c r="H338" s="10" t="s">
        <v>1615</v>
      </c>
      <c r="I338" t="s">
        <v>4</v>
      </c>
      <c r="J338">
        <v>-1</v>
      </c>
      <c r="K338">
        <v>10</v>
      </c>
      <c r="L338">
        <v>14653</v>
      </c>
      <c r="M338">
        <v>14642</v>
      </c>
      <c r="N338" s="8">
        <f>Table3[[#This Row],[Proportions]]-Table3[[#This Row],[Proportions N/A]]</f>
        <v>11</v>
      </c>
      <c r="O338">
        <v>3905</v>
      </c>
    </row>
    <row r="339" spans="1:15" x14ac:dyDescent="0.35">
      <c r="A339" t="s">
        <v>2513</v>
      </c>
      <c r="C339" t="s">
        <v>1616</v>
      </c>
      <c r="D339" t="s">
        <v>1429</v>
      </c>
      <c r="E339">
        <v>16</v>
      </c>
      <c r="F339">
        <v>1313</v>
      </c>
      <c r="G339" s="10" t="s">
        <v>1618</v>
      </c>
      <c r="H339" s="11" t="s">
        <v>1620</v>
      </c>
      <c r="I339" t="s">
        <v>4</v>
      </c>
      <c r="J339">
        <v>-1</v>
      </c>
      <c r="K339">
        <v>6</v>
      </c>
      <c r="L339">
        <v>14653</v>
      </c>
      <c r="M339">
        <v>3234</v>
      </c>
      <c r="N339" s="8">
        <f>Table3[[#This Row],[Proportions]]-Table3[[#This Row],[Proportions N/A]]</f>
        <v>11419</v>
      </c>
      <c r="O339">
        <v>3905</v>
      </c>
    </row>
    <row r="340" spans="1:15" x14ac:dyDescent="0.35">
      <c r="A340" t="s">
        <v>2513</v>
      </c>
      <c r="C340" t="s">
        <v>1617</v>
      </c>
      <c r="D340" t="s">
        <v>1429</v>
      </c>
      <c r="E340">
        <v>16</v>
      </c>
      <c r="F340">
        <v>1314</v>
      </c>
      <c r="G340" s="10" t="s">
        <v>1619</v>
      </c>
      <c r="H340" s="11" t="s">
        <v>1621</v>
      </c>
      <c r="I340" t="s">
        <v>4</v>
      </c>
      <c r="J340">
        <v>-1</v>
      </c>
      <c r="K340">
        <v>6</v>
      </c>
      <c r="L340">
        <v>14653</v>
      </c>
      <c r="M340">
        <v>14653</v>
      </c>
      <c r="N340" s="8">
        <f>Table3[[#This Row],[Proportions]]-Table3[[#This Row],[Proportions N/A]]</f>
        <v>0</v>
      </c>
      <c r="O340">
        <v>3905</v>
      </c>
    </row>
    <row r="341" spans="1:15" x14ac:dyDescent="0.35">
      <c r="A341" t="s">
        <v>2513</v>
      </c>
      <c r="C341" t="s">
        <v>1622</v>
      </c>
      <c r="D341" t="s">
        <v>1429</v>
      </c>
      <c r="E341">
        <v>16</v>
      </c>
      <c r="F341">
        <v>1315</v>
      </c>
      <c r="G341" s="10" t="s">
        <v>1623</v>
      </c>
      <c r="H341" s="10" t="s">
        <v>1624</v>
      </c>
      <c r="I341" t="s">
        <v>4</v>
      </c>
      <c r="J341">
        <v>-1</v>
      </c>
      <c r="K341">
        <v>6</v>
      </c>
      <c r="L341">
        <v>14653</v>
      </c>
      <c r="M341">
        <v>8585</v>
      </c>
      <c r="N341" s="8">
        <f>Table3[[#This Row],[Proportions]]-Table3[[#This Row],[Proportions N/A]]</f>
        <v>6068</v>
      </c>
      <c r="O341">
        <v>3905</v>
      </c>
    </row>
    <row r="342" spans="1:15" x14ac:dyDescent="0.35">
      <c r="A342" t="s">
        <v>2513</v>
      </c>
      <c r="C342" t="s">
        <v>1625</v>
      </c>
      <c r="D342" t="s">
        <v>1429</v>
      </c>
      <c r="E342">
        <v>16</v>
      </c>
      <c r="F342">
        <v>1316</v>
      </c>
      <c r="G342" s="10" t="s">
        <v>1627</v>
      </c>
      <c r="H342" s="11" t="s">
        <v>1629</v>
      </c>
      <c r="I342" t="s">
        <v>4</v>
      </c>
      <c r="J342">
        <v>-1</v>
      </c>
      <c r="K342">
        <v>99</v>
      </c>
      <c r="L342">
        <v>14653</v>
      </c>
      <c r="M342">
        <v>13960</v>
      </c>
      <c r="N342" s="8">
        <f>Table3[[#This Row],[Proportions]]-Table3[[#This Row],[Proportions N/A]]</f>
        <v>693</v>
      </c>
      <c r="O342">
        <v>3905</v>
      </c>
    </row>
    <row r="343" spans="1:15" x14ac:dyDescent="0.35">
      <c r="A343" t="s">
        <v>2513</v>
      </c>
      <c r="C343" t="s">
        <v>1626</v>
      </c>
      <c r="D343" t="s">
        <v>1429</v>
      </c>
      <c r="E343">
        <v>16</v>
      </c>
      <c r="F343">
        <v>1317</v>
      </c>
      <c r="G343" s="10" t="s">
        <v>1628</v>
      </c>
      <c r="H343" s="11" t="s">
        <v>1630</v>
      </c>
      <c r="I343" t="s">
        <v>4</v>
      </c>
      <c r="J343">
        <v>-1</v>
      </c>
      <c r="K343">
        <v>99</v>
      </c>
      <c r="L343">
        <v>14653</v>
      </c>
      <c r="M343">
        <v>14608</v>
      </c>
      <c r="N343" s="8">
        <f>Table3[[#This Row],[Proportions]]-Table3[[#This Row],[Proportions N/A]]</f>
        <v>45</v>
      </c>
      <c r="O343">
        <v>3905</v>
      </c>
    </row>
    <row r="344" spans="1:15" x14ac:dyDescent="0.35">
      <c r="A344" t="s">
        <v>2513</v>
      </c>
      <c r="C344" t="s">
        <v>1631</v>
      </c>
      <c r="D344" t="s">
        <v>1429</v>
      </c>
      <c r="E344">
        <v>16</v>
      </c>
      <c r="F344">
        <v>1318</v>
      </c>
      <c r="G344" s="10" t="s">
        <v>1639</v>
      </c>
      <c r="H344" s="10" t="s">
        <v>1647</v>
      </c>
      <c r="I344" t="s">
        <v>4</v>
      </c>
      <c r="J344">
        <v>-1</v>
      </c>
      <c r="K344">
        <v>3</v>
      </c>
      <c r="L344">
        <v>14653</v>
      </c>
      <c r="M344">
        <v>3317</v>
      </c>
      <c r="N344" s="8">
        <f>Table3[[#This Row],[Proportions]]-Table3[[#This Row],[Proportions N/A]]</f>
        <v>11336</v>
      </c>
      <c r="O344">
        <v>3905</v>
      </c>
    </row>
    <row r="345" spans="1:15" x14ac:dyDescent="0.35">
      <c r="A345" t="s">
        <v>2513</v>
      </c>
      <c r="C345" t="s">
        <v>1632</v>
      </c>
      <c r="D345" t="s">
        <v>1429</v>
      </c>
      <c r="E345">
        <v>16</v>
      </c>
      <c r="F345">
        <v>1319</v>
      </c>
      <c r="G345" s="10" t="s">
        <v>1640</v>
      </c>
      <c r="H345" s="10" t="s">
        <v>1648</v>
      </c>
      <c r="I345" t="s">
        <v>4</v>
      </c>
      <c r="J345">
        <v>-1</v>
      </c>
      <c r="K345">
        <v>3</v>
      </c>
      <c r="L345">
        <v>14653</v>
      </c>
      <c r="M345">
        <v>3320</v>
      </c>
      <c r="N345" s="8">
        <f>Table3[[#This Row],[Proportions]]-Table3[[#This Row],[Proportions N/A]]</f>
        <v>11333</v>
      </c>
      <c r="O345">
        <v>3905</v>
      </c>
    </row>
    <row r="346" spans="1:15" x14ac:dyDescent="0.35">
      <c r="A346" t="s">
        <v>2513</v>
      </c>
      <c r="C346" t="s">
        <v>1633</v>
      </c>
      <c r="D346" t="s">
        <v>1429</v>
      </c>
      <c r="E346">
        <v>16</v>
      </c>
      <c r="F346">
        <v>1320</v>
      </c>
      <c r="G346" s="10" t="s">
        <v>1641</v>
      </c>
      <c r="H346" s="11" t="s">
        <v>1649</v>
      </c>
      <c r="I346" t="s">
        <v>4</v>
      </c>
      <c r="J346">
        <v>-1</v>
      </c>
      <c r="K346">
        <v>3</v>
      </c>
      <c r="L346">
        <v>14653</v>
      </c>
      <c r="M346">
        <v>3325</v>
      </c>
      <c r="N346" s="8">
        <f>Table3[[#This Row],[Proportions]]-Table3[[#This Row],[Proportions N/A]]</f>
        <v>11328</v>
      </c>
      <c r="O346">
        <v>3905</v>
      </c>
    </row>
    <row r="347" spans="1:15" x14ac:dyDescent="0.35">
      <c r="A347" t="s">
        <v>2513</v>
      </c>
      <c r="C347" t="s">
        <v>1634</v>
      </c>
      <c r="D347" t="s">
        <v>1429</v>
      </c>
      <c r="E347">
        <v>16</v>
      </c>
      <c r="F347">
        <v>1321</v>
      </c>
      <c r="G347" s="10" t="s">
        <v>1642</v>
      </c>
      <c r="H347" s="11" t="s">
        <v>1650</v>
      </c>
      <c r="I347" t="s">
        <v>4</v>
      </c>
      <c r="J347">
        <v>-1</v>
      </c>
      <c r="K347">
        <v>3</v>
      </c>
      <c r="L347">
        <v>14653</v>
      </c>
      <c r="M347">
        <v>3344</v>
      </c>
      <c r="N347" s="8">
        <f>Table3[[#This Row],[Proportions]]-Table3[[#This Row],[Proportions N/A]]</f>
        <v>11309</v>
      </c>
      <c r="O347">
        <v>3905</v>
      </c>
    </row>
    <row r="348" spans="1:15" x14ac:dyDescent="0.35">
      <c r="A348" t="s">
        <v>2513</v>
      </c>
      <c r="C348" t="s">
        <v>1635</v>
      </c>
      <c r="D348" t="s">
        <v>1429</v>
      </c>
      <c r="E348">
        <v>16</v>
      </c>
      <c r="F348">
        <v>1322</v>
      </c>
      <c r="G348" s="10" t="s">
        <v>1643</v>
      </c>
      <c r="H348" s="10" t="s">
        <v>1651</v>
      </c>
      <c r="I348" t="s">
        <v>4</v>
      </c>
      <c r="J348">
        <v>-1</v>
      </c>
      <c r="K348">
        <v>3</v>
      </c>
      <c r="L348">
        <v>14653</v>
      </c>
      <c r="M348">
        <v>3384</v>
      </c>
      <c r="N348" s="8">
        <f>Table3[[#This Row],[Proportions]]-Table3[[#This Row],[Proportions N/A]]</f>
        <v>11269</v>
      </c>
      <c r="O348">
        <v>3905</v>
      </c>
    </row>
    <row r="349" spans="1:15" x14ac:dyDescent="0.35">
      <c r="A349" t="s">
        <v>2513</v>
      </c>
      <c r="C349" t="s">
        <v>1636</v>
      </c>
      <c r="D349" t="s">
        <v>1429</v>
      </c>
      <c r="E349">
        <v>16</v>
      </c>
      <c r="F349">
        <v>1323</v>
      </c>
      <c r="G349" s="10" t="s">
        <v>1644</v>
      </c>
      <c r="H349" s="10" t="s">
        <v>1652</v>
      </c>
      <c r="I349" t="s">
        <v>4</v>
      </c>
      <c r="J349">
        <v>-1</v>
      </c>
      <c r="K349">
        <v>3</v>
      </c>
      <c r="L349">
        <v>14653</v>
      </c>
      <c r="M349">
        <v>3337</v>
      </c>
      <c r="N349" s="8">
        <f>Table3[[#This Row],[Proportions]]-Table3[[#This Row],[Proportions N/A]]</f>
        <v>11316</v>
      </c>
      <c r="O349">
        <v>3905</v>
      </c>
    </row>
    <row r="350" spans="1:15" x14ac:dyDescent="0.35">
      <c r="A350" t="s">
        <v>2513</v>
      </c>
      <c r="C350" t="s">
        <v>1637</v>
      </c>
      <c r="D350" t="s">
        <v>1429</v>
      </c>
      <c r="E350">
        <v>16</v>
      </c>
      <c r="F350">
        <v>1324</v>
      </c>
      <c r="G350" s="10" t="s">
        <v>1645</v>
      </c>
      <c r="H350" s="11" t="s">
        <v>1653</v>
      </c>
      <c r="I350" t="s">
        <v>4</v>
      </c>
      <c r="J350">
        <v>-1</v>
      </c>
      <c r="K350">
        <v>3</v>
      </c>
      <c r="L350">
        <v>14653</v>
      </c>
      <c r="M350">
        <v>3371</v>
      </c>
      <c r="N350" s="8">
        <f>Table3[[#This Row],[Proportions]]-Table3[[#This Row],[Proportions N/A]]</f>
        <v>11282</v>
      </c>
      <c r="O350">
        <v>3905</v>
      </c>
    </row>
    <row r="351" spans="1:15" x14ac:dyDescent="0.35">
      <c r="A351" t="s">
        <v>2513</v>
      </c>
      <c r="C351" t="s">
        <v>1638</v>
      </c>
      <c r="D351" t="s">
        <v>1429</v>
      </c>
      <c r="E351">
        <v>16</v>
      </c>
      <c r="F351">
        <v>1325</v>
      </c>
      <c r="G351" s="10" t="s">
        <v>1646</v>
      </c>
      <c r="H351" s="11" t="s">
        <v>1654</v>
      </c>
      <c r="I351" t="s">
        <v>4</v>
      </c>
      <c r="J351">
        <v>-1</v>
      </c>
      <c r="K351">
        <v>3</v>
      </c>
      <c r="L351">
        <v>14653</v>
      </c>
      <c r="M351">
        <v>3587</v>
      </c>
      <c r="N351" s="8">
        <f>Table3[[#This Row],[Proportions]]-Table3[[#This Row],[Proportions N/A]]</f>
        <v>11066</v>
      </c>
      <c r="O351">
        <v>3905</v>
      </c>
    </row>
    <row r="352" spans="1:15" x14ac:dyDescent="0.35">
      <c r="A352" t="s">
        <v>2513</v>
      </c>
      <c r="C352" t="s">
        <v>1655</v>
      </c>
      <c r="D352" t="s">
        <v>1429</v>
      </c>
      <c r="E352">
        <v>16</v>
      </c>
      <c r="F352">
        <v>1326</v>
      </c>
      <c r="G352" s="10" t="s">
        <v>1656</v>
      </c>
      <c r="H352" s="11" t="s">
        <v>1657</v>
      </c>
      <c r="I352" t="s">
        <v>4</v>
      </c>
      <c r="J352">
        <v>-1</v>
      </c>
      <c r="K352">
        <v>6</v>
      </c>
      <c r="L352">
        <v>14653</v>
      </c>
      <c r="M352">
        <v>3226</v>
      </c>
      <c r="N352" s="8">
        <f>Table3[[#This Row],[Proportions]]-Table3[[#This Row],[Proportions N/A]]</f>
        <v>11427</v>
      </c>
      <c r="O352">
        <v>3905</v>
      </c>
    </row>
    <row r="353" spans="1:17" x14ac:dyDescent="0.35">
      <c r="A353" t="s">
        <v>2513</v>
      </c>
      <c r="C353" t="s">
        <v>1658</v>
      </c>
      <c r="D353" t="s">
        <v>1429</v>
      </c>
      <c r="E353">
        <v>16</v>
      </c>
      <c r="F353">
        <v>1327</v>
      </c>
      <c r="G353" s="10" t="s">
        <v>1666</v>
      </c>
      <c r="H353" s="10" t="s">
        <v>1673</v>
      </c>
      <c r="I353" t="s">
        <v>4</v>
      </c>
      <c r="J353">
        <v>-2</v>
      </c>
      <c r="K353">
        <v>3</v>
      </c>
      <c r="L353">
        <v>14653</v>
      </c>
      <c r="M353">
        <v>8803</v>
      </c>
      <c r="N353" s="8">
        <f>Table3[[#This Row],[Proportions]]-Table3[[#This Row],[Proportions N/A]]</f>
        <v>5850</v>
      </c>
      <c r="O353">
        <v>3905</v>
      </c>
    </row>
    <row r="354" spans="1:17" x14ac:dyDescent="0.35">
      <c r="A354" t="s">
        <v>2513</v>
      </c>
      <c r="C354" t="s">
        <v>1659</v>
      </c>
      <c r="D354" t="s">
        <v>1429</v>
      </c>
      <c r="E354">
        <v>16</v>
      </c>
      <c r="F354">
        <v>1328</v>
      </c>
      <c r="G354" s="10" t="s">
        <v>1667</v>
      </c>
      <c r="H354" s="10" t="s">
        <v>1674</v>
      </c>
      <c r="I354" t="s">
        <v>4</v>
      </c>
      <c r="J354">
        <v>-2</v>
      </c>
      <c r="K354">
        <v>5</v>
      </c>
      <c r="L354">
        <v>14653</v>
      </c>
      <c r="M354">
        <v>8777</v>
      </c>
      <c r="N354" s="8">
        <f>Table3[[#This Row],[Proportions]]-Table3[[#This Row],[Proportions N/A]]</f>
        <v>5876</v>
      </c>
      <c r="O354">
        <v>3905</v>
      </c>
    </row>
    <row r="355" spans="1:17" x14ac:dyDescent="0.35">
      <c r="A355" t="s">
        <v>2513</v>
      </c>
      <c r="C355" t="s">
        <v>1660</v>
      </c>
      <c r="D355" t="s">
        <v>1429</v>
      </c>
      <c r="E355">
        <v>16</v>
      </c>
      <c r="F355">
        <v>1329</v>
      </c>
      <c r="G355" s="10" t="s">
        <v>1668</v>
      </c>
      <c r="H355" s="10" t="s">
        <v>1675</v>
      </c>
      <c r="I355" t="s">
        <v>4</v>
      </c>
      <c r="J355">
        <v>-2</v>
      </c>
      <c r="K355">
        <v>5</v>
      </c>
      <c r="L355">
        <v>14653</v>
      </c>
      <c r="M355">
        <v>8768</v>
      </c>
      <c r="N355" s="8">
        <f>Table3[[#This Row],[Proportions]]-Table3[[#This Row],[Proportions N/A]]</f>
        <v>5885</v>
      </c>
      <c r="O355">
        <v>3905</v>
      </c>
    </row>
    <row r="356" spans="1:17" x14ac:dyDescent="0.35">
      <c r="A356" t="s">
        <v>2513</v>
      </c>
      <c r="C356" t="s">
        <v>1661</v>
      </c>
      <c r="D356" t="s">
        <v>1429</v>
      </c>
      <c r="E356">
        <v>16</v>
      </c>
      <c r="F356">
        <v>1330</v>
      </c>
      <c r="G356" s="10" t="s">
        <v>1669</v>
      </c>
      <c r="H356" s="11" t="s">
        <v>1676</v>
      </c>
      <c r="I356" t="s">
        <v>4</v>
      </c>
      <c r="J356">
        <v>-2</v>
      </c>
      <c r="K356">
        <v>3</v>
      </c>
      <c r="L356">
        <v>14653</v>
      </c>
      <c r="M356">
        <v>8888</v>
      </c>
      <c r="N356" s="8">
        <f>Table3[[#This Row],[Proportions]]-Table3[[#This Row],[Proportions N/A]]</f>
        <v>5765</v>
      </c>
      <c r="O356">
        <v>3905</v>
      </c>
    </row>
    <row r="357" spans="1:17" x14ac:dyDescent="0.35">
      <c r="A357" t="s">
        <v>2513</v>
      </c>
      <c r="C357" t="s">
        <v>1662</v>
      </c>
      <c r="D357" t="s">
        <v>1429</v>
      </c>
      <c r="E357">
        <v>16</v>
      </c>
      <c r="F357">
        <v>1331</v>
      </c>
      <c r="G357" s="10" t="s">
        <v>1670</v>
      </c>
      <c r="H357" s="11" t="s">
        <v>1677</v>
      </c>
      <c r="I357" t="s">
        <v>4</v>
      </c>
      <c r="J357">
        <v>-2</v>
      </c>
      <c r="K357">
        <v>19</v>
      </c>
      <c r="L357">
        <v>14653</v>
      </c>
      <c r="M357">
        <v>9849</v>
      </c>
      <c r="N357" s="8">
        <f>Table3[[#This Row],[Proportions]]-Table3[[#This Row],[Proportions N/A]]</f>
        <v>4804</v>
      </c>
      <c r="O357">
        <v>3905</v>
      </c>
    </row>
    <row r="358" spans="1:17" x14ac:dyDescent="0.35">
      <c r="A358" t="s">
        <v>2513</v>
      </c>
      <c r="C358" t="s">
        <v>1663</v>
      </c>
      <c r="D358" t="s">
        <v>1429</v>
      </c>
      <c r="E358">
        <v>16</v>
      </c>
      <c r="F358">
        <v>1332</v>
      </c>
      <c r="G358" s="10" t="s">
        <v>1671</v>
      </c>
      <c r="H358" s="11" t="s">
        <v>1678</v>
      </c>
      <c r="I358" t="s">
        <v>4</v>
      </c>
      <c r="J358">
        <v>-2</v>
      </c>
      <c r="K358">
        <v>4</v>
      </c>
      <c r="L358">
        <v>14653</v>
      </c>
      <c r="M358">
        <v>9102</v>
      </c>
      <c r="N358" s="8">
        <f>Table3[[#This Row],[Proportions]]-Table3[[#This Row],[Proportions N/A]]</f>
        <v>5551</v>
      </c>
      <c r="O358">
        <v>3905</v>
      </c>
    </row>
    <row r="359" spans="1:17" x14ac:dyDescent="0.35">
      <c r="A359" t="s">
        <v>2513</v>
      </c>
      <c r="C359" t="s">
        <v>1664</v>
      </c>
      <c r="D359" t="s">
        <v>1429</v>
      </c>
      <c r="E359">
        <v>16</v>
      </c>
      <c r="F359">
        <v>1333</v>
      </c>
      <c r="G359" s="10" t="s">
        <v>1672</v>
      </c>
      <c r="H359" s="11" t="s">
        <v>1679</v>
      </c>
      <c r="I359" t="s">
        <v>4</v>
      </c>
      <c r="J359">
        <v>-2</v>
      </c>
      <c r="K359">
        <v>5</v>
      </c>
      <c r="L359">
        <v>14653</v>
      </c>
      <c r="M359">
        <v>9103</v>
      </c>
      <c r="N359" s="8">
        <f>Table3[[#This Row],[Proportions]]-Table3[[#This Row],[Proportions N/A]]</f>
        <v>5550</v>
      </c>
      <c r="O359">
        <v>3905</v>
      </c>
    </row>
    <row r="360" spans="1:17" x14ac:dyDescent="0.35">
      <c r="A360" t="s">
        <v>2513</v>
      </c>
      <c r="C360" t="s">
        <v>1665</v>
      </c>
      <c r="D360" t="s">
        <v>1429</v>
      </c>
      <c r="E360">
        <v>16</v>
      </c>
      <c r="F360">
        <v>1334</v>
      </c>
      <c r="G360" s="10" t="s">
        <v>1681</v>
      </c>
      <c r="H360" s="11" t="s">
        <v>1680</v>
      </c>
      <c r="I360" t="s">
        <v>4</v>
      </c>
      <c r="J360">
        <v>-2</v>
      </c>
      <c r="K360">
        <v>5</v>
      </c>
      <c r="L360">
        <v>14653</v>
      </c>
      <c r="M360">
        <v>9113</v>
      </c>
      <c r="N360" s="8">
        <f>Table3[[#This Row],[Proportions]]-Table3[[#This Row],[Proportions N/A]]</f>
        <v>5540</v>
      </c>
      <c r="O360">
        <v>3905</v>
      </c>
    </row>
    <row r="361" spans="1:17" x14ac:dyDescent="0.35">
      <c r="A361" t="s">
        <v>2513</v>
      </c>
      <c r="C361" t="s">
        <v>1684</v>
      </c>
      <c r="D361" t="s">
        <v>1429</v>
      </c>
      <c r="E361">
        <v>16</v>
      </c>
      <c r="F361">
        <v>1335</v>
      </c>
      <c r="G361" s="10" t="s">
        <v>1682</v>
      </c>
      <c r="H361" s="10" t="s">
        <v>1683</v>
      </c>
      <c r="I361" t="s">
        <v>4</v>
      </c>
      <c r="J361">
        <v>-1</v>
      </c>
      <c r="K361">
        <v>6</v>
      </c>
      <c r="L361">
        <v>14653</v>
      </c>
      <c r="M361">
        <v>3239</v>
      </c>
      <c r="N361" s="8">
        <f>Table3[[#This Row],[Proportions]]-Table3[[#This Row],[Proportions N/A]]</f>
        <v>11414</v>
      </c>
      <c r="O361">
        <v>3905</v>
      </c>
    </row>
    <row r="362" spans="1:17" x14ac:dyDescent="0.35">
      <c r="A362" t="s">
        <v>2513</v>
      </c>
      <c r="C362" t="s">
        <v>1685</v>
      </c>
      <c r="D362" t="s">
        <v>1429</v>
      </c>
      <c r="E362">
        <v>16</v>
      </c>
      <c r="F362">
        <v>1336</v>
      </c>
      <c r="G362" s="10" t="s">
        <v>1687</v>
      </c>
      <c r="H362" s="11" t="s">
        <v>1689</v>
      </c>
      <c r="I362" t="s">
        <v>4</v>
      </c>
      <c r="J362">
        <v>-1</v>
      </c>
      <c r="K362">
        <v>6</v>
      </c>
      <c r="L362">
        <v>14653</v>
      </c>
      <c r="M362">
        <v>3292</v>
      </c>
      <c r="N362" s="8">
        <f>Table3[[#This Row],[Proportions]]-Table3[[#This Row],[Proportions N/A]]</f>
        <v>11361</v>
      </c>
      <c r="O362">
        <v>3905</v>
      </c>
    </row>
    <row r="363" spans="1:17" x14ac:dyDescent="0.35">
      <c r="A363" t="s">
        <v>2513</v>
      </c>
      <c r="C363" t="s">
        <v>1686</v>
      </c>
      <c r="D363" t="s">
        <v>1429</v>
      </c>
      <c r="E363">
        <v>16</v>
      </c>
      <c r="F363">
        <v>1337</v>
      </c>
      <c r="G363" s="10" t="s">
        <v>1688</v>
      </c>
      <c r="H363" s="11" t="s">
        <v>1690</v>
      </c>
      <c r="I363" t="s">
        <v>4</v>
      </c>
      <c r="J363">
        <v>-1</v>
      </c>
      <c r="K363">
        <v>6</v>
      </c>
      <c r="L363">
        <v>14653</v>
      </c>
      <c r="M363">
        <v>3337</v>
      </c>
      <c r="N363" s="8">
        <f>Table3[[#This Row],[Proportions]]-Table3[[#This Row],[Proportions N/A]]</f>
        <v>11316</v>
      </c>
      <c r="O363">
        <v>3905</v>
      </c>
    </row>
    <row r="364" spans="1:17" x14ac:dyDescent="0.35">
      <c r="A364" t="s">
        <v>2513</v>
      </c>
      <c r="C364" t="s">
        <v>1691</v>
      </c>
      <c r="D364" t="s">
        <v>1429</v>
      </c>
      <c r="E364">
        <v>16</v>
      </c>
      <c r="F364">
        <v>1338</v>
      </c>
      <c r="G364" s="10" t="s">
        <v>1693</v>
      </c>
      <c r="H364" s="11" t="s">
        <v>1695</v>
      </c>
      <c r="I364" t="s">
        <v>121</v>
      </c>
      <c r="J364">
        <v>-1</v>
      </c>
      <c r="K364" t="s">
        <v>77</v>
      </c>
      <c r="L364">
        <v>14653</v>
      </c>
      <c r="M364">
        <v>3681</v>
      </c>
      <c r="N364" s="8">
        <f>Table3[[#This Row],[Proportions]]-Table3[[#This Row],[Proportions N/A]]</f>
        <v>10972</v>
      </c>
      <c r="O364">
        <v>3905</v>
      </c>
    </row>
    <row r="365" spans="1:17" x14ac:dyDescent="0.35">
      <c r="A365" t="s">
        <v>2513</v>
      </c>
      <c r="C365" t="s">
        <v>1692</v>
      </c>
      <c r="D365" t="s">
        <v>1429</v>
      </c>
      <c r="E365">
        <v>16</v>
      </c>
      <c r="F365">
        <v>1339</v>
      </c>
      <c r="G365" s="10" t="s">
        <v>1694</v>
      </c>
      <c r="H365" s="11" t="s">
        <v>1696</v>
      </c>
      <c r="I365" t="s">
        <v>121</v>
      </c>
      <c r="J365">
        <v>-1</v>
      </c>
      <c r="K365" t="s">
        <v>77</v>
      </c>
      <c r="L365">
        <v>14653</v>
      </c>
      <c r="M365">
        <v>3702</v>
      </c>
      <c r="N365" s="8">
        <f>Table3[[#This Row],[Proportions]]-Table3[[#This Row],[Proportions N/A]]</f>
        <v>10951</v>
      </c>
      <c r="O365">
        <v>3905</v>
      </c>
    </row>
    <row r="366" spans="1:17" x14ac:dyDescent="0.35">
      <c r="A366" t="s">
        <v>2513</v>
      </c>
      <c r="C366" t="s">
        <v>1697</v>
      </c>
      <c r="D366" t="s">
        <v>1429</v>
      </c>
      <c r="E366">
        <v>16</v>
      </c>
      <c r="F366">
        <v>1340</v>
      </c>
      <c r="G366" s="10" t="s">
        <v>1698</v>
      </c>
      <c r="H366" s="10" t="s">
        <v>1699</v>
      </c>
      <c r="I366" t="s">
        <v>4</v>
      </c>
      <c r="J366">
        <v>-1</v>
      </c>
      <c r="K366">
        <v>4</v>
      </c>
      <c r="L366">
        <v>14653</v>
      </c>
      <c r="M366">
        <v>3348</v>
      </c>
      <c r="N366" s="8">
        <f>Table3[[#This Row],[Proportions]]-Table3[[#This Row],[Proportions N/A]]</f>
        <v>11305</v>
      </c>
      <c r="O366">
        <v>3905</v>
      </c>
    </row>
    <row r="367" spans="1:17" x14ac:dyDescent="0.35">
      <c r="A367" t="s">
        <v>2513</v>
      </c>
      <c r="C367" t="s">
        <v>1700</v>
      </c>
      <c r="D367" t="s">
        <v>1429</v>
      </c>
      <c r="E367">
        <v>16</v>
      </c>
      <c r="F367">
        <v>1341</v>
      </c>
      <c r="G367" s="10" t="s">
        <v>1701</v>
      </c>
      <c r="H367" s="11" t="s">
        <v>1702</v>
      </c>
      <c r="I367" t="s">
        <v>4</v>
      </c>
      <c r="J367">
        <v>-1</v>
      </c>
      <c r="K367">
        <v>7</v>
      </c>
      <c r="L367">
        <v>14653</v>
      </c>
      <c r="M367">
        <v>13725</v>
      </c>
      <c r="N367" s="8">
        <f>Table3[[#This Row],[Proportions]]-Table3[[#This Row],[Proportions N/A]]</f>
        <v>928</v>
      </c>
      <c r="O367">
        <v>3905</v>
      </c>
    </row>
    <row r="368" spans="1:17" x14ac:dyDescent="0.35">
      <c r="A368" t="s">
        <v>2513</v>
      </c>
      <c r="C368" t="s">
        <v>1703</v>
      </c>
      <c r="D368" t="s">
        <v>1429</v>
      </c>
      <c r="E368">
        <v>16</v>
      </c>
      <c r="F368">
        <v>1342</v>
      </c>
      <c r="G368" s="10" t="s">
        <v>1704</v>
      </c>
      <c r="H368" s="11" t="s">
        <v>1705</v>
      </c>
      <c r="I368" t="s">
        <v>4</v>
      </c>
      <c r="J368">
        <v>-1</v>
      </c>
      <c r="K368">
        <v>6</v>
      </c>
      <c r="L368">
        <v>14653</v>
      </c>
      <c r="M368">
        <v>3235</v>
      </c>
      <c r="N368" s="8">
        <f>Table3[[#This Row],[Proportions]]-Table3[[#This Row],[Proportions N/A]]</f>
        <v>11418</v>
      </c>
      <c r="O368">
        <v>3905</v>
      </c>
      <c r="Q368" t="s">
        <v>1706</v>
      </c>
    </row>
    <row r="369" spans="1:15" x14ac:dyDescent="0.35">
      <c r="A369" t="s">
        <v>2513</v>
      </c>
      <c r="C369" t="s">
        <v>1708</v>
      </c>
      <c r="D369" t="s">
        <v>1429</v>
      </c>
      <c r="E369">
        <v>16</v>
      </c>
      <c r="F369">
        <v>1343</v>
      </c>
      <c r="G369" s="10" t="s">
        <v>1728</v>
      </c>
      <c r="H369" s="10" t="s">
        <v>1749</v>
      </c>
      <c r="I369" t="s">
        <v>4</v>
      </c>
      <c r="J369">
        <v>-1</v>
      </c>
      <c r="K369">
        <v>7</v>
      </c>
      <c r="L369">
        <v>14653</v>
      </c>
      <c r="M369">
        <v>3277</v>
      </c>
      <c r="N369" s="8">
        <f>Table3[[#This Row],[Proportions]]-Table3[[#This Row],[Proportions N/A]]</f>
        <v>11376</v>
      </c>
      <c r="O369">
        <v>3905</v>
      </c>
    </row>
    <row r="370" spans="1:15" x14ac:dyDescent="0.35">
      <c r="A370" t="s">
        <v>2513</v>
      </c>
      <c r="C370" t="s">
        <v>1707</v>
      </c>
      <c r="D370" t="s">
        <v>1429</v>
      </c>
      <c r="E370">
        <v>16</v>
      </c>
      <c r="F370">
        <v>1344</v>
      </c>
      <c r="G370" s="10" t="s">
        <v>1729</v>
      </c>
      <c r="H370" s="10" t="s">
        <v>1750</v>
      </c>
      <c r="I370" t="s">
        <v>4</v>
      </c>
      <c r="J370">
        <v>-1</v>
      </c>
      <c r="K370">
        <v>7</v>
      </c>
      <c r="L370">
        <v>14653</v>
      </c>
      <c r="M370">
        <v>3305</v>
      </c>
      <c r="N370" s="8">
        <f>Table3[[#This Row],[Proportions]]-Table3[[#This Row],[Proportions N/A]]</f>
        <v>11348</v>
      </c>
      <c r="O370">
        <v>3905</v>
      </c>
    </row>
    <row r="371" spans="1:15" x14ac:dyDescent="0.35">
      <c r="A371" t="s">
        <v>2513</v>
      </c>
      <c r="C371" t="s">
        <v>1709</v>
      </c>
      <c r="D371" t="s">
        <v>1429</v>
      </c>
      <c r="E371">
        <v>16</v>
      </c>
      <c r="F371">
        <v>1345</v>
      </c>
      <c r="G371" s="10" t="s">
        <v>1730</v>
      </c>
      <c r="H371" s="11" t="s">
        <v>1751</v>
      </c>
      <c r="I371" t="s">
        <v>4</v>
      </c>
      <c r="J371">
        <v>-1</v>
      </c>
      <c r="K371">
        <v>7</v>
      </c>
      <c r="L371">
        <v>14653</v>
      </c>
      <c r="M371">
        <v>3279</v>
      </c>
      <c r="N371" s="8">
        <f>Table3[[#This Row],[Proportions]]-Table3[[#This Row],[Proportions N/A]]</f>
        <v>11374</v>
      </c>
      <c r="O371">
        <v>3905</v>
      </c>
    </row>
    <row r="372" spans="1:15" x14ac:dyDescent="0.35">
      <c r="A372" t="s">
        <v>2513</v>
      </c>
      <c r="C372" t="s">
        <v>1710</v>
      </c>
      <c r="D372" t="s">
        <v>1429</v>
      </c>
      <c r="E372">
        <v>16</v>
      </c>
      <c r="F372">
        <v>1346</v>
      </c>
      <c r="G372" s="10" t="s">
        <v>1731</v>
      </c>
      <c r="H372" s="11" t="s">
        <v>1752</v>
      </c>
      <c r="I372" t="s">
        <v>4</v>
      </c>
      <c r="J372">
        <v>-1</v>
      </c>
      <c r="K372">
        <v>7</v>
      </c>
      <c r="L372">
        <v>14653</v>
      </c>
      <c r="M372">
        <v>3287</v>
      </c>
      <c r="N372" s="8">
        <f>Table3[[#This Row],[Proportions]]-Table3[[#This Row],[Proportions N/A]]</f>
        <v>11366</v>
      </c>
      <c r="O372">
        <v>3905</v>
      </c>
    </row>
    <row r="373" spans="1:15" x14ac:dyDescent="0.35">
      <c r="A373" t="s">
        <v>2513</v>
      </c>
      <c r="C373" t="s">
        <v>1711</v>
      </c>
      <c r="D373" t="s">
        <v>1429</v>
      </c>
      <c r="E373">
        <v>16</v>
      </c>
      <c r="F373">
        <v>1347</v>
      </c>
      <c r="G373" s="10" t="s">
        <v>1732</v>
      </c>
      <c r="H373" s="11" t="s">
        <v>1753</v>
      </c>
      <c r="I373" t="s">
        <v>4</v>
      </c>
      <c r="J373">
        <v>-1</v>
      </c>
      <c r="K373">
        <v>7</v>
      </c>
      <c r="L373">
        <v>14653</v>
      </c>
      <c r="M373">
        <v>3317</v>
      </c>
      <c r="N373" s="8">
        <f>Table3[[#This Row],[Proportions]]-Table3[[#This Row],[Proportions N/A]]</f>
        <v>11336</v>
      </c>
      <c r="O373">
        <v>3905</v>
      </c>
    </row>
    <row r="374" spans="1:15" x14ac:dyDescent="0.35">
      <c r="A374" t="s">
        <v>2513</v>
      </c>
      <c r="C374" t="s">
        <v>1712</v>
      </c>
      <c r="D374" t="s">
        <v>1429</v>
      </c>
      <c r="E374">
        <v>16</v>
      </c>
      <c r="F374">
        <v>1348</v>
      </c>
      <c r="G374" s="10" t="s">
        <v>1733</v>
      </c>
      <c r="H374" s="11" t="s">
        <v>1754</v>
      </c>
      <c r="I374" t="s">
        <v>4</v>
      </c>
      <c r="J374">
        <v>-1</v>
      </c>
      <c r="K374">
        <v>7</v>
      </c>
      <c r="L374">
        <v>14653</v>
      </c>
      <c r="M374">
        <v>3279</v>
      </c>
      <c r="N374" s="8">
        <f>Table3[[#This Row],[Proportions]]-Table3[[#This Row],[Proportions N/A]]</f>
        <v>11374</v>
      </c>
      <c r="O374">
        <v>3905</v>
      </c>
    </row>
    <row r="375" spans="1:15" x14ac:dyDescent="0.35">
      <c r="A375" t="s">
        <v>2513</v>
      </c>
      <c r="C375" t="s">
        <v>1713</v>
      </c>
      <c r="D375" t="s">
        <v>1429</v>
      </c>
      <c r="E375">
        <v>16</v>
      </c>
      <c r="F375">
        <v>1349</v>
      </c>
      <c r="G375" s="10" t="s">
        <v>1734</v>
      </c>
      <c r="H375" s="11" t="s">
        <v>1755</v>
      </c>
      <c r="I375" t="s">
        <v>4</v>
      </c>
      <c r="J375">
        <v>-1</v>
      </c>
      <c r="K375">
        <v>7</v>
      </c>
      <c r="L375">
        <v>14653</v>
      </c>
      <c r="M375">
        <v>3279</v>
      </c>
      <c r="N375" s="8">
        <f>Table3[[#This Row],[Proportions]]-Table3[[#This Row],[Proportions N/A]]</f>
        <v>11374</v>
      </c>
      <c r="O375">
        <v>3905</v>
      </c>
    </row>
    <row r="376" spans="1:15" x14ac:dyDescent="0.35">
      <c r="A376" t="s">
        <v>2513</v>
      </c>
      <c r="C376" t="s">
        <v>1714</v>
      </c>
      <c r="D376" t="s">
        <v>1429</v>
      </c>
      <c r="E376">
        <v>16</v>
      </c>
      <c r="F376">
        <v>1350</v>
      </c>
      <c r="G376" s="10" t="s">
        <v>1735</v>
      </c>
      <c r="H376" s="11" t="s">
        <v>1756</v>
      </c>
      <c r="I376" t="s">
        <v>4</v>
      </c>
      <c r="J376">
        <v>-1</v>
      </c>
      <c r="K376">
        <v>7</v>
      </c>
      <c r="L376">
        <v>14653</v>
      </c>
      <c r="M376">
        <v>3281</v>
      </c>
      <c r="N376" s="8">
        <f>Table3[[#This Row],[Proportions]]-Table3[[#This Row],[Proportions N/A]]</f>
        <v>11372</v>
      </c>
      <c r="O376">
        <v>3905</v>
      </c>
    </row>
    <row r="377" spans="1:15" x14ac:dyDescent="0.35">
      <c r="A377" t="s">
        <v>2513</v>
      </c>
      <c r="C377" t="s">
        <v>1715</v>
      </c>
      <c r="D377" t="s">
        <v>1429</v>
      </c>
      <c r="E377">
        <v>16</v>
      </c>
      <c r="F377">
        <v>1351</v>
      </c>
      <c r="G377" s="10" t="s">
        <v>1736</v>
      </c>
      <c r="H377" s="11" t="s">
        <v>1757</v>
      </c>
      <c r="I377" t="s">
        <v>4</v>
      </c>
      <c r="J377">
        <v>-1</v>
      </c>
      <c r="K377">
        <v>7</v>
      </c>
      <c r="L377">
        <v>14653</v>
      </c>
      <c r="M377">
        <v>3286</v>
      </c>
      <c r="N377" s="8">
        <f>Table3[[#This Row],[Proportions]]-Table3[[#This Row],[Proportions N/A]]</f>
        <v>11367</v>
      </c>
      <c r="O377">
        <v>3905</v>
      </c>
    </row>
    <row r="378" spans="1:15" x14ac:dyDescent="0.35">
      <c r="A378" t="s">
        <v>2513</v>
      </c>
      <c r="C378" t="s">
        <v>1716</v>
      </c>
      <c r="D378" t="s">
        <v>1429</v>
      </c>
      <c r="E378">
        <v>16</v>
      </c>
      <c r="F378">
        <v>1352</v>
      </c>
      <c r="G378" s="10" t="s">
        <v>1737</v>
      </c>
      <c r="H378" s="10" t="s">
        <v>1758</v>
      </c>
      <c r="I378" t="s">
        <v>4</v>
      </c>
      <c r="J378">
        <v>-1</v>
      </c>
      <c r="K378">
        <v>7</v>
      </c>
      <c r="L378">
        <v>14653</v>
      </c>
      <c r="M378">
        <v>3280</v>
      </c>
      <c r="N378" s="8">
        <f>Table3[[#This Row],[Proportions]]-Table3[[#This Row],[Proportions N/A]]</f>
        <v>11373</v>
      </c>
      <c r="O378">
        <v>3905</v>
      </c>
    </row>
    <row r="379" spans="1:15" x14ac:dyDescent="0.35">
      <c r="A379" t="s">
        <v>2513</v>
      </c>
      <c r="C379" t="s">
        <v>1717</v>
      </c>
      <c r="D379" t="s">
        <v>1429</v>
      </c>
      <c r="E379">
        <v>16</v>
      </c>
      <c r="F379">
        <v>1353</v>
      </c>
      <c r="G379" s="10" t="s">
        <v>1738</v>
      </c>
      <c r="H379" s="11" t="s">
        <v>1759</v>
      </c>
      <c r="I379" t="s">
        <v>4</v>
      </c>
      <c r="J379">
        <v>-1</v>
      </c>
      <c r="K379">
        <v>7</v>
      </c>
      <c r="L379">
        <v>14653</v>
      </c>
      <c r="M379">
        <v>3298</v>
      </c>
      <c r="N379" s="8">
        <f>Table3[[#This Row],[Proportions]]-Table3[[#This Row],[Proportions N/A]]</f>
        <v>11355</v>
      </c>
      <c r="O379">
        <v>3905</v>
      </c>
    </row>
    <row r="380" spans="1:15" x14ac:dyDescent="0.35">
      <c r="A380" t="s">
        <v>2513</v>
      </c>
      <c r="C380" t="s">
        <v>1718</v>
      </c>
      <c r="D380" t="s">
        <v>1429</v>
      </c>
      <c r="E380">
        <v>16</v>
      </c>
      <c r="F380">
        <v>1354</v>
      </c>
      <c r="G380" s="10" t="s">
        <v>1739</v>
      </c>
      <c r="H380" s="11" t="s">
        <v>1760</v>
      </c>
      <c r="I380" t="s">
        <v>4</v>
      </c>
      <c r="J380">
        <v>-1</v>
      </c>
      <c r="K380">
        <v>7</v>
      </c>
      <c r="L380">
        <v>14653</v>
      </c>
      <c r="M380">
        <v>3278</v>
      </c>
      <c r="N380" s="8">
        <f>Table3[[#This Row],[Proportions]]-Table3[[#This Row],[Proportions N/A]]</f>
        <v>11375</v>
      </c>
      <c r="O380">
        <v>3905</v>
      </c>
    </row>
    <row r="381" spans="1:15" x14ac:dyDescent="0.35">
      <c r="A381" t="s">
        <v>2513</v>
      </c>
      <c r="C381" t="s">
        <v>1719</v>
      </c>
      <c r="D381" t="s">
        <v>1429</v>
      </c>
      <c r="E381">
        <v>16</v>
      </c>
      <c r="F381">
        <v>1355</v>
      </c>
      <c r="G381" s="10" t="s">
        <v>1740</v>
      </c>
      <c r="H381" s="11" t="s">
        <v>1761</v>
      </c>
      <c r="I381" t="s">
        <v>4</v>
      </c>
      <c r="J381">
        <v>-1</v>
      </c>
      <c r="K381">
        <v>7</v>
      </c>
      <c r="L381">
        <v>14653</v>
      </c>
      <c r="M381">
        <v>3443</v>
      </c>
      <c r="N381" s="8">
        <f>Table3[[#This Row],[Proportions]]-Table3[[#This Row],[Proportions N/A]]</f>
        <v>11210</v>
      </c>
      <c r="O381">
        <v>3905</v>
      </c>
    </row>
    <row r="382" spans="1:15" x14ac:dyDescent="0.35">
      <c r="A382" t="s">
        <v>2513</v>
      </c>
      <c r="C382" t="s">
        <v>1720</v>
      </c>
      <c r="D382" t="s">
        <v>1429</v>
      </c>
      <c r="E382">
        <v>16</v>
      </c>
      <c r="F382">
        <v>1356</v>
      </c>
      <c r="G382" s="10" t="s">
        <v>1741</v>
      </c>
      <c r="H382" s="11" t="s">
        <v>1762</v>
      </c>
      <c r="I382" t="s">
        <v>4</v>
      </c>
      <c r="J382">
        <v>-1</v>
      </c>
      <c r="K382">
        <v>7</v>
      </c>
      <c r="L382">
        <v>14653</v>
      </c>
      <c r="M382">
        <v>3286</v>
      </c>
      <c r="N382" s="8">
        <f>Table3[[#This Row],[Proportions]]-Table3[[#This Row],[Proportions N/A]]</f>
        <v>11367</v>
      </c>
      <c r="O382">
        <v>3905</v>
      </c>
    </row>
    <row r="383" spans="1:15" x14ac:dyDescent="0.35">
      <c r="A383" t="s">
        <v>2513</v>
      </c>
      <c r="C383" t="s">
        <v>1721</v>
      </c>
      <c r="D383" t="s">
        <v>1429</v>
      </c>
      <c r="E383">
        <v>16</v>
      </c>
      <c r="F383">
        <v>1357</v>
      </c>
      <c r="G383" s="10" t="s">
        <v>1742</v>
      </c>
      <c r="H383" s="10" t="s">
        <v>1763</v>
      </c>
      <c r="I383" t="s">
        <v>4</v>
      </c>
      <c r="J383">
        <v>-1</v>
      </c>
      <c r="K383">
        <v>7</v>
      </c>
      <c r="L383">
        <v>14653</v>
      </c>
      <c r="M383">
        <v>3289</v>
      </c>
      <c r="N383" s="8">
        <f>Table3[[#This Row],[Proportions]]-Table3[[#This Row],[Proportions N/A]]</f>
        <v>11364</v>
      </c>
      <c r="O383">
        <v>3905</v>
      </c>
    </row>
    <row r="384" spans="1:15" x14ac:dyDescent="0.35">
      <c r="A384" t="s">
        <v>2513</v>
      </c>
      <c r="C384" t="s">
        <v>1722</v>
      </c>
      <c r="D384" t="s">
        <v>1429</v>
      </c>
      <c r="E384">
        <v>16</v>
      </c>
      <c r="F384">
        <v>1358</v>
      </c>
      <c r="G384" s="10" t="s">
        <v>1743</v>
      </c>
      <c r="H384" s="11" t="s">
        <v>1764</v>
      </c>
      <c r="I384" t="s">
        <v>4</v>
      </c>
      <c r="J384">
        <v>-1</v>
      </c>
      <c r="K384">
        <v>7</v>
      </c>
      <c r="L384">
        <v>14653</v>
      </c>
      <c r="M384">
        <v>3308</v>
      </c>
      <c r="N384" s="8">
        <f>Table3[[#This Row],[Proportions]]-Table3[[#This Row],[Proportions N/A]]</f>
        <v>11345</v>
      </c>
      <c r="O384">
        <v>3905</v>
      </c>
    </row>
    <row r="385" spans="1:15" x14ac:dyDescent="0.35">
      <c r="A385" t="s">
        <v>2513</v>
      </c>
      <c r="C385" t="s">
        <v>1723</v>
      </c>
      <c r="D385" t="s">
        <v>1429</v>
      </c>
      <c r="E385">
        <v>16</v>
      </c>
      <c r="F385">
        <v>1359</v>
      </c>
      <c r="G385" s="10" t="s">
        <v>1744</v>
      </c>
      <c r="H385" s="11" t="s">
        <v>1765</v>
      </c>
      <c r="I385" t="s">
        <v>4</v>
      </c>
      <c r="J385">
        <v>-1</v>
      </c>
      <c r="K385">
        <v>7</v>
      </c>
      <c r="L385">
        <v>14653</v>
      </c>
      <c r="M385">
        <v>3364</v>
      </c>
      <c r="N385" s="8">
        <f>Table3[[#This Row],[Proportions]]-Table3[[#This Row],[Proportions N/A]]</f>
        <v>11289</v>
      </c>
      <c r="O385">
        <v>3905</v>
      </c>
    </row>
    <row r="386" spans="1:15" x14ac:dyDescent="0.35">
      <c r="A386" t="s">
        <v>2513</v>
      </c>
      <c r="C386" t="s">
        <v>1724</v>
      </c>
      <c r="D386" t="s">
        <v>1429</v>
      </c>
      <c r="E386">
        <v>16</v>
      </c>
      <c r="F386">
        <v>1360</v>
      </c>
      <c r="G386" s="10" t="s">
        <v>1745</v>
      </c>
      <c r="H386" s="11" t="s">
        <v>1766</v>
      </c>
      <c r="I386" t="s">
        <v>4</v>
      </c>
      <c r="J386">
        <v>-1</v>
      </c>
      <c r="K386">
        <v>7</v>
      </c>
      <c r="L386">
        <v>14653</v>
      </c>
      <c r="M386">
        <v>3295</v>
      </c>
      <c r="N386" s="8">
        <f>Table3[[#This Row],[Proportions]]-Table3[[#This Row],[Proportions N/A]]</f>
        <v>11358</v>
      </c>
      <c r="O386">
        <v>3905</v>
      </c>
    </row>
    <row r="387" spans="1:15" x14ac:dyDescent="0.35">
      <c r="A387" t="s">
        <v>2513</v>
      </c>
      <c r="C387" t="s">
        <v>1725</v>
      </c>
      <c r="D387" t="s">
        <v>1429</v>
      </c>
      <c r="E387">
        <v>16</v>
      </c>
      <c r="F387">
        <v>1361</v>
      </c>
      <c r="G387" s="10" t="s">
        <v>1746</v>
      </c>
      <c r="H387" s="11" t="s">
        <v>1767</v>
      </c>
      <c r="I387" t="s">
        <v>4</v>
      </c>
      <c r="J387">
        <v>-1</v>
      </c>
      <c r="K387">
        <v>7</v>
      </c>
      <c r="L387">
        <v>14653</v>
      </c>
      <c r="M387">
        <v>3368</v>
      </c>
      <c r="N387" s="8">
        <f>Table3[[#This Row],[Proportions]]-Table3[[#This Row],[Proportions N/A]]</f>
        <v>11285</v>
      </c>
      <c r="O387">
        <v>3905</v>
      </c>
    </row>
    <row r="388" spans="1:15" x14ac:dyDescent="0.35">
      <c r="A388" t="s">
        <v>2513</v>
      </c>
      <c r="C388" t="s">
        <v>1726</v>
      </c>
      <c r="D388" t="s">
        <v>1429</v>
      </c>
      <c r="E388">
        <v>16</v>
      </c>
      <c r="F388">
        <v>1362</v>
      </c>
      <c r="G388" s="10" t="s">
        <v>1747</v>
      </c>
      <c r="H388" s="11" t="s">
        <v>1768</v>
      </c>
      <c r="I388" t="s">
        <v>4</v>
      </c>
      <c r="J388">
        <v>-1</v>
      </c>
      <c r="K388">
        <v>7</v>
      </c>
      <c r="L388">
        <v>14653</v>
      </c>
      <c r="M388">
        <v>3315</v>
      </c>
      <c r="N388" s="8">
        <f>Table3[[#This Row],[Proportions]]-Table3[[#This Row],[Proportions N/A]]</f>
        <v>11338</v>
      </c>
      <c r="O388">
        <v>3905</v>
      </c>
    </row>
    <row r="389" spans="1:15" x14ac:dyDescent="0.35">
      <c r="A389" t="s">
        <v>2513</v>
      </c>
      <c r="C389" t="s">
        <v>1727</v>
      </c>
      <c r="D389" t="s">
        <v>1429</v>
      </c>
      <c r="E389">
        <v>16</v>
      </c>
      <c r="F389">
        <v>1363</v>
      </c>
      <c r="G389" s="10" t="s">
        <v>1748</v>
      </c>
      <c r="H389" s="10" t="s">
        <v>1654</v>
      </c>
      <c r="I389" t="s">
        <v>4</v>
      </c>
      <c r="J389">
        <v>-1</v>
      </c>
      <c r="K389">
        <v>7</v>
      </c>
      <c r="L389">
        <v>14653</v>
      </c>
      <c r="M389">
        <v>3562</v>
      </c>
      <c r="N389" s="8">
        <f>Table3[[#This Row],[Proportions]]-Table3[[#This Row],[Proportions N/A]]</f>
        <v>11091</v>
      </c>
      <c r="O389">
        <v>3905</v>
      </c>
    </row>
    <row r="390" spans="1:15" x14ac:dyDescent="0.35">
      <c r="A390" t="s">
        <v>2510</v>
      </c>
      <c r="C390" t="s">
        <v>1769</v>
      </c>
      <c r="D390" t="s">
        <v>1429</v>
      </c>
      <c r="E390">
        <v>16</v>
      </c>
      <c r="F390">
        <v>1364</v>
      </c>
      <c r="G390" s="10" t="s">
        <v>1773</v>
      </c>
      <c r="H390" s="11" t="s">
        <v>1777</v>
      </c>
      <c r="I390" t="s">
        <v>4</v>
      </c>
      <c r="J390">
        <v>-1</v>
      </c>
      <c r="K390">
        <v>6</v>
      </c>
      <c r="L390">
        <v>14653</v>
      </c>
      <c r="M390">
        <v>3857</v>
      </c>
      <c r="N390" s="8">
        <f>Table3[[#This Row],[Proportions]]-Table3[[#This Row],[Proportions N/A]]</f>
        <v>10796</v>
      </c>
      <c r="O390">
        <v>3905</v>
      </c>
    </row>
    <row r="391" spans="1:15" x14ac:dyDescent="0.35">
      <c r="A391" t="s">
        <v>2510</v>
      </c>
      <c r="C391" t="s">
        <v>1772</v>
      </c>
      <c r="D391" t="s">
        <v>1429</v>
      </c>
      <c r="E391">
        <v>16</v>
      </c>
      <c r="F391">
        <v>1365</v>
      </c>
      <c r="G391" s="10" t="s">
        <v>1774</v>
      </c>
      <c r="H391" s="11" t="s">
        <v>1778</v>
      </c>
      <c r="I391" t="s">
        <v>20</v>
      </c>
      <c r="J391">
        <v>-1</v>
      </c>
      <c r="K391" t="s">
        <v>77</v>
      </c>
      <c r="L391">
        <v>14653</v>
      </c>
      <c r="M391">
        <v>3962</v>
      </c>
      <c r="N391" s="8">
        <f>Table3[[#This Row],[Proportions]]-Table3[[#This Row],[Proportions N/A]]</f>
        <v>10691</v>
      </c>
      <c r="O391">
        <v>3905</v>
      </c>
    </row>
    <row r="392" spans="1:15" x14ac:dyDescent="0.35">
      <c r="A392" t="s">
        <v>2510</v>
      </c>
      <c r="C392" t="s">
        <v>1770</v>
      </c>
      <c r="D392" t="s">
        <v>1429</v>
      </c>
      <c r="E392">
        <v>16</v>
      </c>
      <c r="F392">
        <v>1366</v>
      </c>
      <c r="G392" s="10" t="s">
        <v>1775</v>
      </c>
      <c r="H392" s="11" t="s">
        <v>1779</v>
      </c>
      <c r="I392" t="s">
        <v>121</v>
      </c>
      <c r="J392">
        <v>-1</v>
      </c>
      <c r="K392" t="s">
        <v>77</v>
      </c>
      <c r="L392">
        <v>14653</v>
      </c>
      <c r="M392">
        <v>3952</v>
      </c>
      <c r="N392" s="8">
        <f>Table3[[#This Row],[Proportions]]-Table3[[#This Row],[Proportions N/A]]</f>
        <v>10701</v>
      </c>
      <c r="O392">
        <v>3905</v>
      </c>
    </row>
    <row r="393" spans="1:15" x14ac:dyDescent="0.35">
      <c r="A393" t="s">
        <v>2510</v>
      </c>
      <c r="C393" t="s">
        <v>1771</v>
      </c>
      <c r="D393" t="s">
        <v>1429</v>
      </c>
      <c r="E393">
        <v>16</v>
      </c>
      <c r="F393">
        <v>1367</v>
      </c>
      <c r="G393" s="10" t="s">
        <v>1776</v>
      </c>
      <c r="H393" s="11" t="s">
        <v>1780</v>
      </c>
      <c r="I393" t="s">
        <v>4</v>
      </c>
      <c r="J393">
        <v>-1</v>
      </c>
      <c r="K393">
        <v>12</v>
      </c>
      <c r="L393">
        <v>14653</v>
      </c>
      <c r="M393">
        <v>3957</v>
      </c>
      <c r="N393" s="8">
        <f>Table3[[#This Row],[Proportions]]-Table3[[#This Row],[Proportions N/A]]</f>
        <v>10696</v>
      </c>
      <c r="O393">
        <v>3905</v>
      </c>
    </row>
    <row r="394" spans="1:15" x14ac:dyDescent="0.35">
      <c r="A394" t="s">
        <v>2513</v>
      </c>
      <c r="C394" t="s">
        <v>1781</v>
      </c>
      <c r="D394" t="s">
        <v>1429</v>
      </c>
      <c r="E394">
        <v>16</v>
      </c>
      <c r="F394">
        <v>1368</v>
      </c>
      <c r="G394" s="10" t="s">
        <v>1792</v>
      </c>
      <c r="H394" s="11" t="s">
        <v>1804</v>
      </c>
      <c r="I394" t="s">
        <v>121</v>
      </c>
      <c r="J394">
        <v>-1</v>
      </c>
      <c r="K394" t="s">
        <v>77</v>
      </c>
      <c r="L394">
        <v>14653</v>
      </c>
      <c r="M394">
        <v>4093</v>
      </c>
      <c r="N394" s="8">
        <f>Table3[[#This Row],[Proportions]]-Table3[[#This Row],[Proportions N/A]]</f>
        <v>10560</v>
      </c>
      <c r="O394">
        <v>3905</v>
      </c>
    </row>
    <row r="395" spans="1:15" x14ac:dyDescent="0.35">
      <c r="A395" t="s">
        <v>2513</v>
      </c>
      <c r="C395" t="s">
        <v>1782</v>
      </c>
      <c r="D395" t="s">
        <v>1429</v>
      </c>
      <c r="E395">
        <v>16</v>
      </c>
      <c r="F395">
        <v>1369</v>
      </c>
      <c r="G395" s="10" t="s">
        <v>1793</v>
      </c>
      <c r="H395" s="10" t="s">
        <v>1805</v>
      </c>
      <c r="I395" t="s">
        <v>121</v>
      </c>
      <c r="J395">
        <v>-1</v>
      </c>
      <c r="K395" t="s">
        <v>77</v>
      </c>
      <c r="L395">
        <v>14653</v>
      </c>
      <c r="M395">
        <v>3907</v>
      </c>
      <c r="N395" s="8">
        <f>Table3[[#This Row],[Proportions]]-Table3[[#This Row],[Proportions N/A]]</f>
        <v>10746</v>
      </c>
      <c r="O395">
        <v>3905</v>
      </c>
    </row>
    <row r="396" spans="1:15" x14ac:dyDescent="0.35">
      <c r="A396" t="s">
        <v>2513</v>
      </c>
      <c r="C396" t="s">
        <v>1783</v>
      </c>
      <c r="D396" t="s">
        <v>1429</v>
      </c>
      <c r="E396">
        <v>16</v>
      </c>
      <c r="F396">
        <v>1370</v>
      </c>
      <c r="G396" s="10" t="s">
        <v>1794</v>
      </c>
      <c r="H396" s="11" t="s">
        <v>1806</v>
      </c>
      <c r="I396" t="s">
        <v>121</v>
      </c>
      <c r="J396">
        <v>-1</v>
      </c>
      <c r="K396" t="s">
        <v>77</v>
      </c>
      <c r="L396">
        <v>14653</v>
      </c>
      <c r="M396">
        <v>3861</v>
      </c>
      <c r="N396" s="8">
        <f>Table3[[#This Row],[Proportions]]-Table3[[#This Row],[Proportions N/A]]</f>
        <v>10792</v>
      </c>
      <c r="O396">
        <v>3905</v>
      </c>
    </row>
    <row r="397" spans="1:15" x14ac:dyDescent="0.35">
      <c r="A397" t="s">
        <v>2513</v>
      </c>
      <c r="C397" t="s">
        <v>1784</v>
      </c>
      <c r="D397" t="s">
        <v>1429</v>
      </c>
      <c r="E397">
        <v>16</v>
      </c>
      <c r="F397">
        <v>1371</v>
      </c>
      <c r="G397" s="10" t="s">
        <v>1795</v>
      </c>
      <c r="H397" s="11" t="s">
        <v>1807</v>
      </c>
      <c r="I397" t="s">
        <v>121</v>
      </c>
      <c r="J397">
        <v>-1</v>
      </c>
      <c r="K397" t="s">
        <v>77</v>
      </c>
      <c r="L397">
        <v>14653</v>
      </c>
      <c r="M397">
        <v>3872</v>
      </c>
      <c r="N397" s="8">
        <f>Table3[[#This Row],[Proportions]]-Table3[[#This Row],[Proportions N/A]]</f>
        <v>10781</v>
      </c>
      <c r="O397">
        <v>3905</v>
      </c>
    </row>
    <row r="398" spans="1:15" x14ac:dyDescent="0.35">
      <c r="A398" t="s">
        <v>2513</v>
      </c>
      <c r="C398" t="s">
        <v>1785</v>
      </c>
      <c r="D398" t="s">
        <v>1429</v>
      </c>
      <c r="E398">
        <v>16</v>
      </c>
      <c r="F398">
        <v>1372</v>
      </c>
      <c r="G398" s="10" t="s">
        <v>1796</v>
      </c>
      <c r="H398" s="10" t="s">
        <v>1808</v>
      </c>
      <c r="I398" t="s">
        <v>121</v>
      </c>
      <c r="J398">
        <v>-1</v>
      </c>
      <c r="K398" t="s">
        <v>77</v>
      </c>
      <c r="L398">
        <v>14653</v>
      </c>
      <c r="M398">
        <v>3856</v>
      </c>
      <c r="N398" s="8">
        <f>Table3[[#This Row],[Proportions]]-Table3[[#This Row],[Proportions N/A]]</f>
        <v>10797</v>
      </c>
      <c r="O398">
        <v>3905</v>
      </c>
    </row>
    <row r="399" spans="1:15" x14ac:dyDescent="0.35">
      <c r="A399" t="s">
        <v>2513</v>
      </c>
      <c r="C399" t="s">
        <v>1786</v>
      </c>
      <c r="D399" t="s">
        <v>1429</v>
      </c>
      <c r="E399">
        <v>16</v>
      </c>
      <c r="F399">
        <v>1373</v>
      </c>
      <c r="G399" s="10" t="s">
        <v>1797</v>
      </c>
      <c r="H399" s="11" t="s">
        <v>1809</v>
      </c>
      <c r="I399" t="s">
        <v>121</v>
      </c>
      <c r="J399">
        <v>-1</v>
      </c>
      <c r="K399" t="s">
        <v>77</v>
      </c>
      <c r="L399">
        <v>14653</v>
      </c>
      <c r="M399">
        <v>4161</v>
      </c>
      <c r="N399" s="8">
        <f>Table3[[#This Row],[Proportions]]-Table3[[#This Row],[Proportions N/A]]</f>
        <v>10492</v>
      </c>
      <c r="O399">
        <v>3905</v>
      </c>
    </row>
    <row r="400" spans="1:15" x14ac:dyDescent="0.35">
      <c r="A400" t="s">
        <v>2513</v>
      </c>
      <c r="C400" t="s">
        <v>1787</v>
      </c>
      <c r="D400" t="s">
        <v>1429</v>
      </c>
      <c r="E400">
        <v>16</v>
      </c>
      <c r="F400">
        <v>1374</v>
      </c>
      <c r="G400" s="10" t="s">
        <v>1798</v>
      </c>
      <c r="H400" s="10" t="s">
        <v>1810</v>
      </c>
      <c r="I400" t="s">
        <v>121</v>
      </c>
      <c r="J400">
        <v>-1</v>
      </c>
      <c r="K400" t="s">
        <v>77</v>
      </c>
      <c r="L400">
        <v>14653</v>
      </c>
      <c r="M400">
        <v>4095</v>
      </c>
      <c r="N400" s="8">
        <f>Table3[[#This Row],[Proportions]]-Table3[[#This Row],[Proportions N/A]]</f>
        <v>10558</v>
      </c>
      <c r="O400">
        <v>3905</v>
      </c>
    </row>
    <row r="401" spans="1:17" x14ac:dyDescent="0.35">
      <c r="A401" t="s">
        <v>2513</v>
      </c>
      <c r="C401" t="s">
        <v>1788</v>
      </c>
      <c r="D401" t="s">
        <v>1429</v>
      </c>
      <c r="E401">
        <v>16</v>
      </c>
      <c r="F401">
        <v>1375</v>
      </c>
      <c r="G401" s="10" t="s">
        <v>1799</v>
      </c>
      <c r="H401" s="11" t="s">
        <v>1811</v>
      </c>
      <c r="I401" t="s">
        <v>121</v>
      </c>
      <c r="J401">
        <v>-1</v>
      </c>
      <c r="K401" t="s">
        <v>77</v>
      </c>
      <c r="L401">
        <v>14653</v>
      </c>
      <c r="M401">
        <v>3903</v>
      </c>
      <c r="N401" s="8">
        <f>Table3[[#This Row],[Proportions]]-Table3[[#This Row],[Proportions N/A]]</f>
        <v>10750</v>
      </c>
      <c r="O401">
        <v>3905</v>
      </c>
    </row>
    <row r="402" spans="1:17" x14ac:dyDescent="0.35">
      <c r="A402" t="s">
        <v>2513</v>
      </c>
      <c r="C402" t="s">
        <v>1788</v>
      </c>
      <c r="D402" t="s">
        <v>1429</v>
      </c>
      <c r="E402">
        <v>16</v>
      </c>
      <c r="F402">
        <v>1376</v>
      </c>
      <c r="G402" s="10" t="s">
        <v>1800</v>
      </c>
      <c r="H402" s="11" t="s">
        <v>1812</v>
      </c>
      <c r="I402" t="s">
        <v>121</v>
      </c>
      <c r="J402">
        <v>-1</v>
      </c>
      <c r="K402" t="s">
        <v>77</v>
      </c>
      <c r="L402">
        <v>14653</v>
      </c>
      <c r="M402">
        <v>3863</v>
      </c>
      <c r="N402" s="8">
        <f>Table3[[#This Row],[Proportions]]-Table3[[#This Row],[Proportions N/A]]</f>
        <v>10790</v>
      </c>
      <c r="O402">
        <v>3905</v>
      </c>
    </row>
    <row r="403" spans="1:17" x14ac:dyDescent="0.35">
      <c r="A403" t="s">
        <v>2513</v>
      </c>
      <c r="C403" t="s">
        <v>1789</v>
      </c>
      <c r="D403" t="s">
        <v>1429</v>
      </c>
      <c r="E403">
        <v>16</v>
      </c>
      <c r="F403">
        <v>1377</v>
      </c>
      <c r="G403" s="10" t="s">
        <v>1801</v>
      </c>
      <c r="H403" s="11" t="s">
        <v>1813</v>
      </c>
      <c r="I403" t="s">
        <v>121</v>
      </c>
      <c r="J403">
        <v>-1</v>
      </c>
      <c r="K403" t="s">
        <v>77</v>
      </c>
      <c r="L403">
        <v>14653</v>
      </c>
      <c r="M403">
        <v>3871</v>
      </c>
      <c r="N403" s="8">
        <f>Table3[[#This Row],[Proportions]]-Table3[[#This Row],[Proportions N/A]]</f>
        <v>10782</v>
      </c>
      <c r="O403">
        <v>3905</v>
      </c>
    </row>
    <row r="404" spans="1:17" x14ac:dyDescent="0.35">
      <c r="A404" t="s">
        <v>2513</v>
      </c>
      <c r="C404" t="s">
        <v>1790</v>
      </c>
      <c r="D404" t="s">
        <v>1429</v>
      </c>
      <c r="E404">
        <v>16</v>
      </c>
      <c r="F404">
        <v>1378</v>
      </c>
      <c r="G404" s="10" t="s">
        <v>1802</v>
      </c>
      <c r="H404" s="10" t="s">
        <v>1814</v>
      </c>
      <c r="I404" t="s">
        <v>121</v>
      </c>
      <c r="J404">
        <v>-1</v>
      </c>
      <c r="K404" t="s">
        <v>77</v>
      </c>
      <c r="L404">
        <v>14653</v>
      </c>
      <c r="M404">
        <v>3856</v>
      </c>
      <c r="N404" s="8">
        <f>Table3[[#This Row],[Proportions]]-Table3[[#This Row],[Proportions N/A]]</f>
        <v>10797</v>
      </c>
      <c r="O404">
        <v>3905</v>
      </c>
    </row>
    <row r="405" spans="1:17" x14ac:dyDescent="0.35">
      <c r="A405" t="s">
        <v>2513</v>
      </c>
      <c r="C405" t="s">
        <v>1791</v>
      </c>
      <c r="D405" t="s">
        <v>1429</v>
      </c>
      <c r="E405">
        <v>16</v>
      </c>
      <c r="F405">
        <v>1379</v>
      </c>
      <c r="G405" s="10" t="s">
        <v>1803</v>
      </c>
      <c r="H405" s="11" t="s">
        <v>1815</v>
      </c>
      <c r="I405" t="s">
        <v>121</v>
      </c>
      <c r="J405">
        <v>-1</v>
      </c>
      <c r="K405" t="s">
        <v>77</v>
      </c>
      <c r="L405">
        <v>14653</v>
      </c>
      <c r="M405">
        <v>4165</v>
      </c>
      <c r="N405" s="8">
        <f>Table3[[#This Row],[Proportions]]-Table3[[#This Row],[Proportions N/A]]</f>
        <v>10488</v>
      </c>
      <c r="O405">
        <v>3905</v>
      </c>
    </row>
    <row r="406" spans="1:17" x14ac:dyDescent="0.35">
      <c r="A406" t="s">
        <v>2510</v>
      </c>
      <c r="C406" t="s">
        <v>1816</v>
      </c>
      <c r="D406" t="s">
        <v>1819</v>
      </c>
      <c r="E406">
        <v>16</v>
      </c>
      <c r="F406">
        <v>1380</v>
      </c>
      <c r="G406" s="10" t="s">
        <v>1820</v>
      </c>
      <c r="H406" s="11" t="s">
        <v>1823</v>
      </c>
      <c r="I406" t="s">
        <v>20</v>
      </c>
      <c r="J406">
        <v>-1</v>
      </c>
      <c r="K406" t="s">
        <v>77</v>
      </c>
      <c r="L406">
        <v>14653</v>
      </c>
      <c r="M406">
        <v>1891</v>
      </c>
      <c r="N406" s="8">
        <f>Table3[[#This Row],[Proportions]]-Table3[[#This Row],[Proportions N/A]]</f>
        <v>12762</v>
      </c>
      <c r="O406">
        <v>3905</v>
      </c>
    </row>
    <row r="407" spans="1:17" x14ac:dyDescent="0.35">
      <c r="A407" t="s">
        <v>2510</v>
      </c>
      <c r="C407" t="s">
        <v>1817</v>
      </c>
      <c r="D407" t="s">
        <v>1819</v>
      </c>
      <c r="E407">
        <v>16</v>
      </c>
      <c r="F407">
        <v>1381</v>
      </c>
      <c r="G407" s="10" t="s">
        <v>1821</v>
      </c>
      <c r="H407" s="11" t="s">
        <v>1824</v>
      </c>
      <c r="I407" t="s">
        <v>121</v>
      </c>
      <c r="J407">
        <v>-1</v>
      </c>
      <c r="K407">
        <v>12</v>
      </c>
      <c r="L407">
        <v>14653</v>
      </c>
      <c r="M407">
        <v>1891</v>
      </c>
      <c r="N407" s="8">
        <f>Table3[[#This Row],[Proportions]]-Table3[[#This Row],[Proportions N/A]]</f>
        <v>12762</v>
      </c>
      <c r="O407">
        <v>3905</v>
      </c>
    </row>
    <row r="408" spans="1:17" x14ac:dyDescent="0.35">
      <c r="A408" t="s">
        <v>2510</v>
      </c>
      <c r="C408" t="s">
        <v>1818</v>
      </c>
      <c r="D408" t="s">
        <v>1819</v>
      </c>
      <c r="E408">
        <v>16</v>
      </c>
      <c r="F408">
        <v>1382</v>
      </c>
      <c r="G408" s="10" t="s">
        <v>1822</v>
      </c>
      <c r="H408" s="11" t="s">
        <v>1825</v>
      </c>
      <c r="I408" t="s">
        <v>121</v>
      </c>
      <c r="J408">
        <v>-1</v>
      </c>
      <c r="K408">
        <v>75</v>
      </c>
      <c r="L408">
        <v>14653</v>
      </c>
      <c r="M408">
        <v>1891</v>
      </c>
      <c r="N408" s="8">
        <f>Table3[[#This Row],[Proportions]]-Table3[[#This Row],[Proportions N/A]]</f>
        <v>12762</v>
      </c>
      <c r="O408">
        <v>3905</v>
      </c>
    </row>
    <row r="409" spans="1:17" x14ac:dyDescent="0.35">
      <c r="A409" t="s">
        <v>156</v>
      </c>
      <c r="B409" t="s">
        <v>94</v>
      </c>
      <c r="C409" t="s">
        <v>10</v>
      </c>
      <c r="D409" t="s">
        <v>12</v>
      </c>
      <c r="E409">
        <v>16</v>
      </c>
      <c r="F409">
        <v>1384</v>
      </c>
      <c r="G409" t="s">
        <v>2</v>
      </c>
      <c r="H409" t="s">
        <v>3</v>
      </c>
      <c r="I409" t="s">
        <v>4</v>
      </c>
      <c r="J409">
        <v>-1</v>
      </c>
      <c r="K409">
        <v>11</v>
      </c>
      <c r="L409">
        <v>14653</v>
      </c>
      <c r="M409">
        <v>2723</v>
      </c>
      <c r="N409">
        <f>Table3[[#This Row],[Proportions]]-Table3[[#This Row],[Proportions N/A]]</f>
        <v>11930</v>
      </c>
      <c r="O409">
        <v>3905</v>
      </c>
      <c r="P409" t="s">
        <v>162</v>
      </c>
      <c r="Q409" t="s">
        <v>8</v>
      </c>
    </row>
    <row r="410" spans="1:17" x14ac:dyDescent="0.35">
      <c r="A410" t="s">
        <v>156</v>
      </c>
      <c r="B410" t="s">
        <v>94</v>
      </c>
      <c r="C410" t="s">
        <v>13</v>
      </c>
      <c r="D410" t="s">
        <v>12</v>
      </c>
      <c r="E410">
        <v>16</v>
      </c>
      <c r="F410">
        <v>1385</v>
      </c>
      <c r="G410" t="s">
        <v>14</v>
      </c>
      <c r="H410" t="s">
        <v>15</v>
      </c>
      <c r="I410" t="s">
        <v>4</v>
      </c>
      <c r="J410">
        <v>-1</v>
      </c>
      <c r="K410">
        <v>8</v>
      </c>
      <c r="L410">
        <v>14653</v>
      </c>
      <c r="M410">
        <v>13834</v>
      </c>
      <c r="N410">
        <f>Table3[[#This Row],[Proportions]]-Table3[[#This Row],[Proportions N/A]]</f>
        <v>819</v>
      </c>
      <c r="O410">
        <v>3905</v>
      </c>
      <c r="P410" t="s">
        <v>163</v>
      </c>
      <c r="Q410" t="s">
        <v>16</v>
      </c>
    </row>
    <row r="411" spans="1:17" x14ac:dyDescent="0.35">
      <c r="A411" t="s">
        <v>156</v>
      </c>
      <c r="C411" t="s">
        <v>17</v>
      </c>
      <c r="D411" t="s">
        <v>12</v>
      </c>
      <c r="E411">
        <v>16</v>
      </c>
      <c r="F411">
        <v>1386</v>
      </c>
      <c r="G411" t="s">
        <v>18</v>
      </c>
      <c r="H411" t="s">
        <v>19</v>
      </c>
      <c r="I411" t="s">
        <v>20</v>
      </c>
      <c r="J411">
        <v>-1</v>
      </c>
      <c r="K411" t="s">
        <v>77</v>
      </c>
      <c r="L411">
        <v>14653</v>
      </c>
      <c r="M411">
        <v>2059</v>
      </c>
      <c r="N411">
        <f>Table3[[#This Row],[Proportions]]-Table3[[#This Row],[Proportions N/A]]</f>
        <v>12594</v>
      </c>
      <c r="O411">
        <v>3905</v>
      </c>
      <c r="P411" t="s">
        <v>164</v>
      </c>
      <c r="Q411" t="s">
        <v>21</v>
      </c>
    </row>
    <row r="412" spans="1:17" x14ac:dyDescent="0.35">
      <c r="A412" t="s">
        <v>156</v>
      </c>
      <c r="B412" t="s">
        <v>82</v>
      </c>
      <c r="C412" t="s">
        <v>22</v>
      </c>
      <c r="D412" t="s">
        <v>23</v>
      </c>
      <c r="E412">
        <v>16</v>
      </c>
      <c r="F412">
        <v>1387</v>
      </c>
      <c r="G412" s="7" t="s">
        <v>31</v>
      </c>
      <c r="H412" t="s">
        <v>24</v>
      </c>
      <c r="I412" t="s">
        <v>20</v>
      </c>
      <c r="J412">
        <v>-1</v>
      </c>
      <c r="K412" t="s">
        <v>77</v>
      </c>
      <c r="L412">
        <v>14653</v>
      </c>
      <c r="M412">
        <v>4284</v>
      </c>
      <c r="N412">
        <f>Table3[[#This Row],[Proportions]]-Table3[[#This Row],[Proportions N/A]]</f>
        <v>10369</v>
      </c>
      <c r="O412">
        <v>3905</v>
      </c>
      <c r="P412" t="s">
        <v>165</v>
      </c>
    </row>
    <row r="413" spans="1:17" x14ac:dyDescent="0.35">
      <c r="A413" t="s">
        <v>156</v>
      </c>
      <c r="B413" t="s">
        <v>83</v>
      </c>
      <c r="C413" t="s">
        <v>25</v>
      </c>
      <c r="D413" t="s">
        <v>23</v>
      </c>
      <c r="E413">
        <v>16</v>
      </c>
      <c r="F413">
        <v>1388</v>
      </c>
      <c r="G413" s="7" t="s">
        <v>43</v>
      </c>
      <c r="H413" t="s">
        <v>26</v>
      </c>
      <c r="I413" t="s">
        <v>4</v>
      </c>
      <c r="J413">
        <v>-1</v>
      </c>
      <c r="K413">
        <v>3</v>
      </c>
      <c r="L413">
        <v>14653</v>
      </c>
      <c r="M413">
        <v>1953</v>
      </c>
      <c r="N413">
        <f>Table3[[#This Row],[Proportions]]-Table3[[#This Row],[Proportions N/A]]</f>
        <v>12700</v>
      </c>
      <c r="O413">
        <v>3905</v>
      </c>
      <c r="P413" t="s">
        <v>166</v>
      </c>
    </row>
    <row r="414" spans="1:17" x14ac:dyDescent="0.35">
      <c r="A414" t="s">
        <v>156</v>
      </c>
      <c r="B414" t="s">
        <v>84</v>
      </c>
      <c r="C414" t="s">
        <v>27</v>
      </c>
      <c r="D414" t="s">
        <v>23</v>
      </c>
      <c r="E414">
        <v>16</v>
      </c>
      <c r="F414">
        <v>1389</v>
      </c>
      <c r="G414" s="7" t="s">
        <v>46</v>
      </c>
      <c r="H414" t="s">
        <v>28</v>
      </c>
      <c r="I414" t="s">
        <v>4</v>
      </c>
      <c r="J414">
        <v>-1</v>
      </c>
      <c r="K414">
        <v>7</v>
      </c>
      <c r="L414">
        <v>14653</v>
      </c>
      <c r="M414">
        <v>2091</v>
      </c>
      <c r="N414">
        <f>Table3[[#This Row],[Proportions]]-Table3[[#This Row],[Proportions N/A]]</f>
        <v>12562</v>
      </c>
      <c r="O414">
        <v>3905</v>
      </c>
      <c r="P414" t="s">
        <v>167</v>
      </c>
      <c r="Q414" t="s">
        <v>29</v>
      </c>
    </row>
    <row r="415" spans="1:17" x14ac:dyDescent="0.35">
      <c r="A415" t="s">
        <v>156</v>
      </c>
      <c r="B415" t="s">
        <v>84</v>
      </c>
      <c r="C415" t="s">
        <v>30</v>
      </c>
      <c r="D415" t="s">
        <v>23</v>
      </c>
      <c r="E415">
        <v>16</v>
      </c>
      <c r="F415">
        <v>1390</v>
      </c>
      <c r="G415" s="7" t="s">
        <v>49</v>
      </c>
      <c r="H415" t="s">
        <v>32</v>
      </c>
      <c r="I415" t="s">
        <v>4</v>
      </c>
      <c r="J415">
        <v>-1</v>
      </c>
      <c r="K415">
        <v>4</v>
      </c>
      <c r="L415">
        <v>14653</v>
      </c>
      <c r="M415">
        <v>2030</v>
      </c>
      <c r="N415">
        <f>Table3[[#This Row],[Proportions]]-Table3[[#This Row],[Proportions N/A]]</f>
        <v>12623</v>
      </c>
      <c r="O415">
        <v>3905</v>
      </c>
      <c r="P415" t="s">
        <v>168</v>
      </c>
      <c r="Q415" t="s">
        <v>33</v>
      </c>
    </row>
    <row r="416" spans="1:17" x14ac:dyDescent="0.35">
      <c r="A416" t="s">
        <v>156</v>
      </c>
      <c r="B416" t="s">
        <v>85</v>
      </c>
      <c r="C416" t="s">
        <v>34</v>
      </c>
      <c r="D416" t="s">
        <v>23</v>
      </c>
      <c r="E416">
        <v>16</v>
      </c>
      <c r="F416">
        <v>1391</v>
      </c>
      <c r="G416" s="7" t="s">
        <v>52</v>
      </c>
      <c r="H416" t="s">
        <v>35</v>
      </c>
      <c r="I416" t="s">
        <v>4</v>
      </c>
      <c r="J416">
        <v>-1</v>
      </c>
      <c r="K416">
        <v>9</v>
      </c>
      <c r="L416">
        <v>14653</v>
      </c>
      <c r="M416">
        <v>3697</v>
      </c>
      <c r="N416">
        <f>Table3[[#This Row],[Proportions]]-Table3[[#This Row],[Proportions N/A]]</f>
        <v>10956</v>
      </c>
      <c r="O416">
        <v>3905</v>
      </c>
      <c r="P416" t="s">
        <v>169</v>
      </c>
      <c r="Q416" t="s">
        <v>36</v>
      </c>
    </row>
    <row r="417" spans="1:17" x14ac:dyDescent="0.35">
      <c r="A417" t="s">
        <v>156</v>
      </c>
      <c r="B417" t="s">
        <v>82</v>
      </c>
      <c r="C417" t="s">
        <v>37</v>
      </c>
      <c r="D417" t="s">
        <v>23</v>
      </c>
      <c r="E417">
        <v>16</v>
      </c>
      <c r="F417">
        <v>1392</v>
      </c>
      <c r="G417" s="7" t="s">
        <v>55</v>
      </c>
      <c r="H417" t="s">
        <v>38</v>
      </c>
      <c r="I417" t="s">
        <v>4</v>
      </c>
      <c r="J417">
        <v>-1</v>
      </c>
      <c r="K417">
        <v>5</v>
      </c>
      <c r="L417">
        <v>14653</v>
      </c>
      <c r="M417">
        <v>7292</v>
      </c>
      <c r="N417">
        <f>Table3[[#This Row],[Proportions]]-Table3[[#This Row],[Proportions N/A]]</f>
        <v>7361</v>
      </c>
      <c r="O417">
        <v>3905</v>
      </c>
      <c r="P417" t="s">
        <v>170</v>
      </c>
      <c r="Q417" t="s">
        <v>39</v>
      </c>
    </row>
    <row r="418" spans="1:17" x14ac:dyDescent="0.35">
      <c r="A418" t="s">
        <v>156</v>
      </c>
      <c r="B418" t="s">
        <v>86</v>
      </c>
      <c r="C418" t="s">
        <v>42</v>
      </c>
      <c r="D418" t="s">
        <v>23</v>
      </c>
      <c r="E418">
        <v>16</v>
      </c>
      <c r="F418">
        <v>1393</v>
      </c>
      <c r="G418" s="7" t="s">
        <v>58</v>
      </c>
      <c r="H418" t="s">
        <v>40</v>
      </c>
      <c r="I418" t="s">
        <v>20</v>
      </c>
      <c r="J418">
        <v>-1</v>
      </c>
      <c r="K418" t="s">
        <v>77</v>
      </c>
      <c r="L418">
        <v>14653</v>
      </c>
      <c r="M418">
        <v>4192</v>
      </c>
      <c r="N418">
        <f>Table3[[#This Row],[Proportions]]-Table3[[#This Row],[Proportions N/A]]</f>
        <v>10461</v>
      </c>
      <c r="O418">
        <v>3905</v>
      </c>
      <c r="P418" t="s">
        <v>171</v>
      </c>
    </row>
    <row r="419" spans="1:17" x14ac:dyDescent="0.35">
      <c r="A419" t="s">
        <v>156</v>
      </c>
      <c r="B419" t="s">
        <v>86</v>
      </c>
      <c r="C419" t="s">
        <v>41</v>
      </c>
      <c r="D419" t="s">
        <v>23</v>
      </c>
      <c r="E419">
        <v>16</v>
      </c>
      <c r="F419">
        <v>1394</v>
      </c>
      <c r="G419" s="7" t="s">
        <v>65</v>
      </c>
      <c r="H419" t="s">
        <v>50</v>
      </c>
      <c r="I419" t="s">
        <v>20</v>
      </c>
      <c r="J419">
        <v>-1</v>
      </c>
      <c r="K419" t="s">
        <v>77</v>
      </c>
      <c r="L419">
        <v>14653</v>
      </c>
      <c r="M419">
        <v>4140</v>
      </c>
      <c r="N419">
        <f>Table3[[#This Row],[Proportions]]-Table3[[#This Row],[Proportions N/A]]</f>
        <v>10513</v>
      </c>
      <c r="O419">
        <v>3905</v>
      </c>
      <c r="P419" t="s">
        <v>172</v>
      </c>
    </row>
    <row r="420" spans="1:17" x14ac:dyDescent="0.35">
      <c r="A420" t="s">
        <v>156</v>
      </c>
      <c r="B420" t="s">
        <v>86</v>
      </c>
      <c r="C420" t="s">
        <v>45</v>
      </c>
      <c r="D420" t="s">
        <v>23</v>
      </c>
      <c r="E420">
        <v>16</v>
      </c>
      <c r="F420">
        <v>1395</v>
      </c>
      <c r="G420" s="7" t="s">
        <v>97</v>
      </c>
      <c r="H420" t="s">
        <v>47</v>
      </c>
      <c r="I420" t="s">
        <v>20</v>
      </c>
      <c r="J420">
        <v>-1</v>
      </c>
      <c r="K420" t="s">
        <v>77</v>
      </c>
      <c r="L420">
        <v>14653</v>
      </c>
      <c r="M420">
        <v>4192</v>
      </c>
      <c r="N420">
        <f>Table3[[#This Row],[Proportions]]-Table3[[#This Row],[Proportions N/A]]</f>
        <v>10461</v>
      </c>
      <c r="O420">
        <v>3905</v>
      </c>
      <c r="P420" t="s">
        <v>173</v>
      </c>
    </row>
    <row r="421" spans="1:17" x14ac:dyDescent="0.35">
      <c r="A421" t="s">
        <v>156</v>
      </c>
      <c r="B421" t="s">
        <v>86</v>
      </c>
      <c r="C421" t="s">
        <v>48</v>
      </c>
      <c r="D421" t="s">
        <v>23</v>
      </c>
      <c r="E421">
        <v>16</v>
      </c>
      <c r="F421">
        <v>1396</v>
      </c>
      <c r="G421" s="7" t="s">
        <v>98</v>
      </c>
      <c r="H421" t="s">
        <v>44</v>
      </c>
      <c r="I421" t="s">
        <v>20</v>
      </c>
      <c r="J421">
        <v>-1</v>
      </c>
      <c r="K421" t="s">
        <v>77</v>
      </c>
      <c r="L421">
        <v>14653</v>
      </c>
      <c r="M421">
        <v>4140</v>
      </c>
      <c r="N421">
        <f>Table3[[#This Row],[Proportions]]-Table3[[#This Row],[Proportions N/A]]</f>
        <v>10513</v>
      </c>
      <c r="O421">
        <v>3905</v>
      </c>
      <c r="P421" t="s">
        <v>174</v>
      </c>
    </row>
    <row r="422" spans="1:17" x14ac:dyDescent="0.35">
      <c r="A422" t="s">
        <v>156</v>
      </c>
      <c r="B422" t="s">
        <v>86</v>
      </c>
      <c r="C422" t="s">
        <v>51</v>
      </c>
      <c r="D422" t="s">
        <v>23</v>
      </c>
      <c r="E422">
        <v>16</v>
      </c>
      <c r="F422">
        <v>1397</v>
      </c>
      <c r="G422" s="7" t="s">
        <v>99</v>
      </c>
      <c r="H422" t="s">
        <v>53</v>
      </c>
      <c r="I422" t="s">
        <v>20</v>
      </c>
      <c r="J422">
        <v>-1</v>
      </c>
      <c r="K422" t="s">
        <v>77</v>
      </c>
      <c r="L422">
        <v>14653</v>
      </c>
      <c r="M422">
        <v>4192</v>
      </c>
      <c r="N422">
        <f>Table3[[#This Row],[Proportions]]-Table3[[#This Row],[Proportions N/A]]</f>
        <v>10461</v>
      </c>
      <c r="O422">
        <v>3905</v>
      </c>
      <c r="P422" t="s">
        <v>175</v>
      </c>
    </row>
    <row r="423" spans="1:17" x14ac:dyDescent="0.35">
      <c r="A423" t="s">
        <v>156</v>
      </c>
      <c r="B423" t="s">
        <v>86</v>
      </c>
      <c r="C423" t="s">
        <v>54</v>
      </c>
      <c r="D423" t="s">
        <v>23</v>
      </c>
      <c r="E423">
        <v>16</v>
      </c>
      <c r="F423">
        <v>1398</v>
      </c>
      <c r="G423" s="7" t="s">
        <v>100</v>
      </c>
      <c r="H423" t="s">
        <v>56</v>
      </c>
      <c r="I423" t="s">
        <v>20</v>
      </c>
      <c r="J423">
        <v>-1</v>
      </c>
      <c r="K423" t="s">
        <v>77</v>
      </c>
      <c r="L423">
        <v>14653</v>
      </c>
      <c r="M423">
        <v>4140</v>
      </c>
      <c r="N423">
        <f>Table3[[#This Row],[Proportions]]-Table3[[#This Row],[Proportions N/A]]</f>
        <v>10513</v>
      </c>
      <c r="O423">
        <v>3905</v>
      </c>
      <c r="P423" t="s">
        <v>176</v>
      </c>
    </row>
    <row r="424" spans="1:17" x14ac:dyDescent="0.35">
      <c r="A424" t="s">
        <v>156</v>
      </c>
      <c r="B424" t="s">
        <v>86</v>
      </c>
      <c r="C424" t="s">
        <v>57</v>
      </c>
      <c r="D424" t="s">
        <v>23</v>
      </c>
      <c r="E424">
        <v>16</v>
      </c>
      <c r="F424">
        <v>1399</v>
      </c>
      <c r="G424" s="7" t="s">
        <v>101</v>
      </c>
      <c r="H424" t="s">
        <v>59</v>
      </c>
      <c r="I424" t="s">
        <v>20</v>
      </c>
      <c r="J424">
        <v>-1</v>
      </c>
      <c r="K424" t="s">
        <v>77</v>
      </c>
      <c r="L424">
        <v>14653</v>
      </c>
      <c r="M424">
        <v>5180</v>
      </c>
      <c r="N424">
        <f>Table3[[#This Row],[Proportions]]-Table3[[#This Row],[Proportions N/A]]</f>
        <v>9473</v>
      </c>
      <c r="O424">
        <v>3905</v>
      </c>
      <c r="P424" t="s">
        <v>177</v>
      </c>
      <c r="Q424" t="s">
        <v>60</v>
      </c>
    </row>
    <row r="425" spans="1:17" x14ac:dyDescent="0.35">
      <c r="A425" t="s">
        <v>156</v>
      </c>
      <c r="B425" t="s">
        <v>86</v>
      </c>
      <c r="C425" t="s">
        <v>61</v>
      </c>
      <c r="D425" t="s">
        <v>23</v>
      </c>
      <c r="E425">
        <v>16</v>
      </c>
      <c r="F425">
        <v>1400</v>
      </c>
      <c r="G425" s="7" t="s">
        <v>102</v>
      </c>
      <c r="H425" t="s">
        <v>62</v>
      </c>
      <c r="I425" t="s">
        <v>20</v>
      </c>
      <c r="J425">
        <v>-1</v>
      </c>
      <c r="K425" t="s">
        <v>77</v>
      </c>
      <c r="L425">
        <v>14653</v>
      </c>
      <c r="M425">
        <v>5183</v>
      </c>
      <c r="N425">
        <f>Table3[[#This Row],[Proportions]]-Table3[[#This Row],[Proportions N/A]]</f>
        <v>9470</v>
      </c>
      <c r="O425">
        <v>3905</v>
      </c>
      <c r="P425" t="s">
        <v>178</v>
      </c>
      <c r="Q425" t="s">
        <v>63</v>
      </c>
    </row>
    <row r="426" spans="1:17" x14ac:dyDescent="0.35">
      <c r="A426" t="s">
        <v>156</v>
      </c>
      <c r="B426" t="s">
        <v>83</v>
      </c>
      <c r="C426" t="s">
        <v>64</v>
      </c>
      <c r="D426" t="s">
        <v>23</v>
      </c>
      <c r="E426">
        <v>16</v>
      </c>
      <c r="F426">
        <v>1401</v>
      </c>
      <c r="G426" s="7" t="s">
        <v>103</v>
      </c>
      <c r="H426" t="s">
        <v>66</v>
      </c>
      <c r="I426" t="s">
        <v>20</v>
      </c>
      <c r="J426">
        <v>-1</v>
      </c>
      <c r="K426" t="s">
        <v>77</v>
      </c>
      <c r="L426">
        <v>14653</v>
      </c>
      <c r="M426">
        <v>5368</v>
      </c>
      <c r="N426">
        <f>Table3[[#This Row],[Proportions]]-Table3[[#This Row],[Proportions N/A]]</f>
        <v>9285</v>
      </c>
      <c r="O426">
        <v>3905</v>
      </c>
      <c r="P426" t="s">
        <v>179</v>
      </c>
    </row>
    <row r="427" spans="1:17" x14ac:dyDescent="0.35">
      <c r="A427" t="s">
        <v>156</v>
      </c>
      <c r="B427" t="s">
        <v>83</v>
      </c>
      <c r="C427" t="s">
        <v>67</v>
      </c>
      <c r="D427" t="s">
        <v>23</v>
      </c>
      <c r="E427">
        <v>16</v>
      </c>
      <c r="F427">
        <v>1402</v>
      </c>
      <c r="G427" s="7" t="s">
        <v>104</v>
      </c>
      <c r="H427" t="s">
        <v>68</v>
      </c>
      <c r="I427" t="s">
        <v>20</v>
      </c>
      <c r="J427">
        <v>-1</v>
      </c>
      <c r="K427" t="s">
        <v>77</v>
      </c>
      <c r="L427">
        <v>14653</v>
      </c>
      <c r="M427">
        <v>5444</v>
      </c>
      <c r="N427">
        <f>Table3[[#This Row],[Proportions]]-Table3[[#This Row],[Proportions N/A]]</f>
        <v>9209</v>
      </c>
      <c r="O427">
        <v>3905</v>
      </c>
      <c r="P427" t="s">
        <v>180</v>
      </c>
    </row>
    <row r="428" spans="1:17" x14ac:dyDescent="0.35">
      <c r="A428" t="s">
        <v>156</v>
      </c>
      <c r="B428" t="s">
        <v>152</v>
      </c>
      <c r="C428" t="s">
        <v>138</v>
      </c>
      <c r="D428" t="s">
        <v>23</v>
      </c>
      <c r="E428">
        <v>16</v>
      </c>
      <c r="F428">
        <v>1403</v>
      </c>
      <c r="G428" t="s">
        <v>105</v>
      </c>
      <c r="H428" s="7" t="s">
        <v>113</v>
      </c>
      <c r="I428" t="s">
        <v>20</v>
      </c>
      <c r="J428">
        <v>-1</v>
      </c>
      <c r="K428" t="s">
        <v>77</v>
      </c>
      <c r="L428">
        <v>14653</v>
      </c>
      <c r="M428">
        <v>4436</v>
      </c>
      <c r="N428" s="8">
        <f>Table3[[#This Row],[Proportions]]-Table3[[#This Row],[Proportions N/A]]</f>
        <v>10217</v>
      </c>
      <c r="O428">
        <v>3905</v>
      </c>
      <c r="P428" t="s">
        <v>181</v>
      </c>
    </row>
    <row r="429" spans="1:17" x14ac:dyDescent="0.35">
      <c r="A429" t="s">
        <v>156</v>
      </c>
      <c r="B429" t="s">
        <v>152</v>
      </c>
      <c r="C429" t="s">
        <v>138</v>
      </c>
      <c r="D429" t="s">
        <v>23</v>
      </c>
      <c r="E429">
        <v>16</v>
      </c>
      <c r="F429">
        <v>1404</v>
      </c>
      <c r="G429" t="s">
        <v>106</v>
      </c>
      <c r="H429" s="7" t="s">
        <v>114</v>
      </c>
      <c r="I429" t="s">
        <v>20</v>
      </c>
      <c r="J429">
        <v>-1</v>
      </c>
      <c r="K429" t="s">
        <v>77</v>
      </c>
      <c r="L429">
        <v>14653</v>
      </c>
      <c r="M429">
        <v>4354</v>
      </c>
      <c r="N429" s="8">
        <f>Table3[[#This Row],[Proportions]]-Table3[[#This Row],[Proportions N/A]]</f>
        <v>10299</v>
      </c>
      <c r="O429">
        <v>3905</v>
      </c>
      <c r="P429" t="s">
        <v>182</v>
      </c>
    </row>
    <row r="430" spans="1:17" x14ac:dyDescent="0.35">
      <c r="A430" t="s">
        <v>156</v>
      </c>
      <c r="B430" t="s">
        <v>153</v>
      </c>
      <c r="C430" t="s">
        <v>139</v>
      </c>
      <c r="D430" t="s">
        <v>23</v>
      </c>
      <c r="E430">
        <v>16</v>
      </c>
      <c r="F430">
        <v>1405</v>
      </c>
      <c r="G430" t="s">
        <v>107</v>
      </c>
      <c r="H430" s="7" t="s">
        <v>115</v>
      </c>
      <c r="I430" t="s">
        <v>20</v>
      </c>
      <c r="J430">
        <v>-1</v>
      </c>
      <c r="K430" t="s">
        <v>77</v>
      </c>
      <c r="L430">
        <v>14653</v>
      </c>
      <c r="M430">
        <v>2067</v>
      </c>
      <c r="N430" s="8">
        <f>Table3[[#This Row],[Proportions]]-Table3[[#This Row],[Proportions N/A]]</f>
        <v>12586</v>
      </c>
      <c r="O430">
        <v>3905</v>
      </c>
      <c r="P430" t="s">
        <v>183</v>
      </c>
    </row>
    <row r="431" spans="1:17" x14ac:dyDescent="0.35">
      <c r="A431" t="s">
        <v>156</v>
      </c>
      <c r="B431" t="s">
        <v>153</v>
      </c>
      <c r="C431" t="s">
        <v>140</v>
      </c>
      <c r="D431" t="s">
        <v>23</v>
      </c>
      <c r="E431">
        <v>16</v>
      </c>
      <c r="F431">
        <v>1406</v>
      </c>
      <c r="G431" t="s">
        <v>108</v>
      </c>
      <c r="H431" s="7" t="s">
        <v>116</v>
      </c>
      <c r="I431" t="s">
        <v>20</v>
      </c>
      <c r="J431">
        <v>-1</v>
      </c>
      <c r="K431" t="s">
        <v>77</v>
      </c>
      <c r="L431">
        <v>14653</v>
      </c>
      <c r="M431">
        <v>2881</v>
      </c>
      <c r="N431" s="8">
        <f>Table3[[#This Row],[Proportions]]-Table3[[#This Row],[Proportions N/A]]</f>
        <v>11772</v>
      </c>
      <c r="O431">
        <v>3905</v>
      </c>
      <c r="P431" t="s">
        <v>184</v>
      </c>
    </row>
    <row r="432" spans="1:17" x14ac:dyDescent="0.35">
      <c r="A432" t="s">
        <v>156</v>
      </c>
      <c r="B432" t="s">
        <v>153</v>
      </c>
      <c r="C432" t="s">
        <v>141</v>
      </c>
      <c r="D432" t="s">
        <v>23</v>
      </c>
      <c r="E432">
        <v>16</v>
      </c>
      <c r="F432">
        <v>1407</v>
      </c>
      <c r="G432" t="s">
        <v>109</v>
      </c>
      <c r="H432" s="7" t="s">
        <v>117</v>
      </c>
      <c r="I432" t="s">
        <v>20</v>
      </c>
      <c r="J432">
        <v>-1</v>
      </c>
      <c r="K432" t="s">
        <v>77</v>
      </c>
      <c r="L432">
        <v>14653</v>
      </c>
      <c r="M432">
        <v>2369</v>
      </c>
      <c r="N432" s="8">
        <f>Table3[[#This Row],[Proportions]]-Table3[[#This Row],[Proportions N/A]]</f>
        <v>12284</v>
      </c>
      <c r="O432">
        <v>3905</v>
      </c>
      <c r="P432" t="s">
        <v>185</v>
      </c>
    </row>
    <row r="433" spans="1:16" x14ac:dyDescent="0.35">
      <c r="A433" t="s">
        <v>156</v>
      </c>
      <c r="B433" t="s">
        <v>154</v>
      </c>
      <c r="C433" t="s">
        <v>142</v>
      </c>
      <c r="D433" t="s">
        <v>23</v>
      </c>
      <c r="E433">
        <v>16</v>
      </c>
      <c r="F433">
        <v>1408</v>
      </c>
      <c r="G433" t="s">
        <v>110</v>
      </c>
      <c r="H433" s="7" t="s">
        <v>118</v>
      </c>
      <c r="I433" t="s">
        <v>121</v>
      </c>
      <c r="J433">
        <v>-1</v>
      </c>
      <c r="K433" t="s">
        <v>77</v>
      </c>
      <c r="L433">
        <v>14653</v>
      </c>
      <c r="M433">
        <v>2018</v>
      </c>
      <c r="N433" s="8">
        <f>Table3[[#This Row],[Proportions]]-Table3[[#This Row],[Proportions N/A]]</f>
        <v>12635</v>
      </c>
      <c r="O433">
        <v>3905</v>
      </c>
      <c r="P433" t="s">
        <v>186</v>
      </c>
    </row>
    <row r="434" spans="1:16" x14ac:dyDescent="0.35">
      <c r="A434" t="s">
        <v>156</v>
      </c>
      <c r="B434" t="s">
        <v>154</v>
      </c>
      <c r="C434" t="s">
        <v>143</v>
      </c>
      <c r="D434" t="s">
        <v>23</v>
      </c>
      <c r="E434">
        <v>16</v>
      </c>
      <c r="F434">
        <v>1409</v>
      </c>
      <c r="G434" t="s">
        <v>111</v>
      </c>
      <c r="H434" t="s">
        <v>119</v>
      </c>
      <c r="I434" t="s">
        <v>20</v>
      </c>
      <c r="J434">
        <v>-1</v>
      </c>
      <c r="K434" t="s">
        <v>77</v>
      </c>
      <c r="L434">
        <v>14650</v>
      </c>
      <c r="M434">
        <v>3223</v>
      </c>
      <c r="N434" s="8">
        <f>Table3[[#This Row],[Proportions]]-Table3[[#This Row],[Proportions N/A]]</f>
        <v>11427</v>
      </c>
      <c r="O434">
        <v>3908</v>
      </c>
      <c r="P434" t="s">
        <v>187</v>
      </c>
    </row>
    <row r="435" spans="1:16" x14ac:dyDescent="0.35">
      <c r="A435" t="s">
        <v>156</v>
      </c>
      <c r="B435" t="s">
        <v>155</v>
      </c>
      <c r="C435" t="s">
        <v>144</v>
      </c>
      <c r="D435" t="s">
        <v>23</v>
      </c>
      <c r="E435">
        <v>16</v>
      </c>
      <c r="F435">
        <v>1410</v>
      </c>
      <c r="G435" t="s">
        <v>112</v>
      </c>
      <c r="H435" s="7" t="s">
        <v>120</v>
      </c>
      <c r="I435" t="s">
        <v>4</v>
      </c>
      <c r="J435">
        <v>-1</v>
      </c>
      <c r="K435">
        <v>2</v>
      </c>
      <c r="L435">
        <v>14653</v>
      </c>
      <c r="M435">
        <v>2595</v>
      </c>
      <c r="N435" s="8">
        <f>Table3[[#This Row],[Proportions]]-Table3[[#This Row],[Proportions N/A]]</f>
        <v>12058</v>
      </c>
      <c r="O435">
        <v>3905</v>
      </c>
      <c r="P435" t="s">
        <v>188</v>
      </c>
    </row>
    <row r="436" spans="1:16" x14ac:dyDescent="0.35">
      <c r="A436" t="s">
        <v>156</v>
      </c>
      <c r="B436" t="s">
        <v>154</v>
      </c>
      <c r="C436" t="s">
        <v>145</v>
      </c>
      <c r="D436" t="s">
        <v>23</v>
      </c>
      <c r="E436">
        <v>16</v>
      </c>
      <c r="F436">
        <v>1411</v>
      </c>
      <c r="G436" t="s">
        <v>122</v>
      </c>
      <c r="H436" s="7" t="s">
        <v>123</v>
      </c>
      <c r="I436" t="s">
        <v>4</v>
      </c>
      <c r="J436">
        <v>-1</v>
      </c>
      <c r="K436">
        <v>5</v>
      </c>
      <c r="L436">
        <v>14653</v>
      </c>
      <c r="M436">
        <f>2661+2763</f>
        <v>5424</v>
      </c>
      <c r="N436" s="8">
        <f>Table3[[#This Row],[Proportions]]-Table3[[#This Row],[Proportions N/A]]</f>
        <v>9229</v>
      </c>
      <c r="O436">
        <v>3905</v>
      </c>
      <c r="P436" t="s">
        <v>189</v>
      </c>
    </row>
    <row r="437" spans="1:16" x14ac:dyDescent="0.35">
      <c r="A437" t="s">
        <v>156</v>
      </c>
      <c r="B437" t="s">
        <v>157</v>
      </c>
      <c r="C437" t="s">
        <v>146</v>
      </c>
      <c r="D437" t="s">
        <v>23</v>
      </c>
      <c r="E437">
        <v>16</v>
      </c>
      <c r="F437">
        <v>1412</v>
      </c>
      <c r="G437" s="7" t="s">
        <v>124</v>
      </c>
      <c r="H437" s="7" t="s">
        <v>131</v>
      </c>
      <c r="I437" t="s">
        <v>4</v>
      </c>
      <c r="J437">
        <v>-1</v>
      </c>
      <c r="K437">
        <v>2</v>
      </c>
      <c r="L437">
        <v>14653</v>
      </c>
      <c r="M437">
        <v>2122</v>
      </c>
      <c r="N437" s="8">
        <f>Table3[[#This Row],[Proportions]]-Table3[[#This Row],[Proportions N/A]]</f>
        <v>12531</v>
      </c>
      <c r="O437">
        <v>3905</v>
      </c>
      <c r="P437" t="s">
        <v>190</v>
      </c>
    </row>
    <row r="438" spans="1:16" x14ac:dyDescent="0.35">
      <c r="A438" t="s">
        <v>156</v>
      </c>
      <c r="B438" t="s">
        <v>157</v>
      </c>
      <c r="C438" t="s">
        <v>191</v>
      </c>
      <c r="D438" t="s">
        <v>23</v>
      </c>
      <c r="E438">
        <v>16</v>
      </c>
      <c r="F438">
        <v>1413</v>
      </c>
      <c r="G438" s="7" t="s">
        <v>125</v>
      </c>
      <c r="H438" s="7" t="s">
        <v>132</v>
      </c>
      <c r="I438" t="s">
        <v>4</v>
      </c>
      <c r="J438">
        <v>-1</v>
      </c>
      <c r="K438">
        <v>2</v>
      </c>
      <c r="L438">
        <v>14653</v>
      </c>
      <c r="M438">
        <v>2282</v>
      </c>
      <c r="N438" s="8">
        <f>Table3[[#This Row],[Proportions]]-Table3[[#This Row],[Proportions N/A]]</f>
        <v>12371</v>
      </c>
      <c r="O438">
        <v>3905</v>
      </c>
      <c r="P438" t="s">
        <v>192</v>
      </c>
    </row>
    <row r="439" spans="1:16" x14ac:dyDescent="0.35">
      <c r="A439" t="s">
        <v>156</v>
      </c>
      <c r="B439" t="s">
        <v>157</v>
      </c>
      <c r="C439" s="9" t="s">
        <v>147</v>
      </c>
      <c r="D439" t="s">
        <v>23</v>
      </c>
      <c r="E439">
        <v>16</v>
      </c>
      <c r="F439">
        <v>1414</v>
      </c>
      <c r="G439" s="7" t="s">
        <v>126</v>
      </c>
      <c r="H439" s="7" t="s">
        <v>133</v>
      </c>
      <c r="I439" t="s">
        <v>4</v>
      </c>
      <c r="J439">
        <v>-1</v>
      </c>
      <c r="K439">
        <v>2</v>
      </c>
      <c r="L439">
        <v>14653</v>
      </c>
      <c r="M439">
        <v>2354</v>
      </c>
      <c r="N439" s="8">
        <f>Table3[[#This Row],[Proportions]]-Table3[[#This Row],[Proportions N/A]]</f>
        <v>12299</v>
      </c>
      <c r="O439">
        <v>3905</v>
      </c>
      <c r="P439" t="s">
        <v>193</v>
      </c>
    </row>
    <row r="440" spans="1:16" x14ac:dyDescent="0.35">
      <c r="A440" t="s">
        <v>156</v>
      </c>
      <c r="B440" t="s">
        <v>157</v>
      </c>
      <c r="C440" s="9" t="s">
        <v>148</v>
      </c>
      <c r="D440" t="s">
        <v>23</v>
      </c>
      <c r="E440">
        <v>16</v>
      </c>
      <c r="F440">
        <v>1415</v>
      </c>
      <c r="G440" s="7" t="s">
        <v>127</v>
      </c>
      <c r="H440" s="7" t="s">
        <v>134</v>
      </c>
      <c r="I440" t="s">
        <v>4</v>
      </c>
      <c r="J440">
        <v>-1</v>
      </c>
      <c r="K440">
        <v>2</v>
      </c>
      <c r="L440">
        <v>14653</v>
      </c>
      <c r="M440">
        <v>2296</v>
      </c>
      <c r="N440" s="8">
        <f>Table3[[#This Row],[Proportions]]-Table3[[#This Row],[Proportions N/A]]</f>
        <v>12357</v>
      </c>
      <c r="O440">
        <v>3905</v>
      </c>
      <c r="P440" t="s">
        <v>194</v>
      </c>
    </row>
    <row r="441" spans="1:16" x14ac:dyDescent="0.35">
      <c r="A441" t="s">
        <v>156</v>
      </c>
      <c r="B441" t="s">
        <v>158</v>
      </c>
      <c r="C441" t="s">
        <v>149</v>
      </c>
      <c r="D441" t="s">
        <v>23</v>
      </c>
      <c r="E441">
        <v>16</v>
      </c>
      <c r="F441">
        <v>1416</v>
      </c>
      <c r="G441" t="s">
        <v>128</v>
      </c>
      <c r="H441" s="7" t="s">
        <v>135</v>
      </c>
      <c r="I441" t="s">
        <v>4</v>
      </c>
      <c r="J441">
        <v>-1</v>
      </c>
      <c r="K441">
        <v>5</v>
      </c>
      <c r="L441">
        <v>14653</v>
      </c>
      <c r="M441">
        <f>2067+980</f>
        <v>3047</v>
      </c>
      <c r="N441" s="8">
        <f>Table3[[#This Row],[Proportions]]-Table3[[#This Row],[Proportions N/A]]</f>
        <v>11606</v>
      </c>
      <c r="O441">
        <v>3905</v>
      </c>
      <c r="P441" t="s">
        <v>195</v>
      </c>
    </row>
    <row r="442" spans="1:16" x14ac:dyDescent="0.35">
      <c r="A442" t="s">
        <v>156</v>
      </c>
      <c r="B442" t="s">
        <v>159</v>
      </c>
      <c r="C442" t="s">
        <v>150</v>
      </c>
      <c r="D442" t="s">
        <v>23</v>
      </c>
      <c r="E442">
        <v>16</v>
      </c>
      <c r="F442">
        <v>1417</v>
      </c>
      <c r="G442" s="7" t="s">
        <v>129</v>
      </c>
      <c r="H442" s="7" t="s">
        <v>136</v>
      </c>
      <c r="I442" t="s">
        <v>4</v>
      </c>
      <c r="J442">
        <v>-1</v>
      </c>
      <c r="K442">
        <v>4</v>
      </c>
      <c r="L442">
        <v>14653</v>
      </c>
      <c r="M442">
        <v>2010</v>
      </c>
      <c r="N442" s="8">
        <f>Table3[[#This Row],[Proportions]]-Table3[[#This Row],[Proportions N/A]]</f>
        <v>12643</v>
      </c>
      <c r="O442">
        <v>3905</v>
      </c>
      <c r="P442" t="s">
        <v>196</v>
      </c>
    </row>
    <row r="443" spans="1:16" x14ac:dyDescent="0.35">
      <c r="A443" t="s">
        <v>156</v>
      </c>
      <c r="B443" t="s">
        <v>159</v>
      </c>
      <c r="C443" t="s">
        <v>151</v>
      </c>
      <c r="D443" t="s">
        <v>23</v>
      </c>
      <c r="E443">
        <v>16</v>
      </c>
      <c r="F443">
        <v>1418</v>
      </c>
      <c r="G443" s="7" t="s">
        <v>130</v>
      </c>
      <c r="H443" s="7" t="s">
        <v>137</v>
      </c>
      <c r="I443" t="s">
        <v>4</v>
      </c>
      <c r="J443">
        <v>-1</v>
      </c>
      <c r="K443">
        <v>4</v>
      </c>
      <c r="L443">
        <v>14653</v>
      </c>
      <c r="M443">
        <v>2507</v>
      </c>
      <c r="N443" s="8">
        <f>Table3[[#This Row],[Proportions]]-Table3[[#This Row],[Proportions N/A]]</f>
        <v>12146</v>
      </c>
      <c r="O443">
        <v>3905</v>
      </c>
      <c r="P443" t="s">
        <v>197</v>
      </c>
    </row>
    <row r="444" spans="1:16" x14ac:dyDescent="0.35">
      <c r="A444" t="s">
        <v>156</v>
      </c>
      <c r="C444" t="s">
        <v>198</v>
      </c>
      <c r="D444" t="s">
        <v>23</v>
      </c>
      <c r="E444">
        <v>16</v>
      </c>
      <c r="F444">
        <v>1419</v>
      </c>
      <c r="G444" s="7" t="s">
        <v>199</v>
      </c>
      <c r="H444" s="7" t="s">
        <v>200</v>
      </c>
      <c r="I444" t="s">
        <v>4</v>
      </c>
      <c r="J444">
        <v>-1</v>
      </c>
      <c r="K444">
        <v>4</v>
      </c>
      <c r="L444">
        <v>14653</v>
      </c>
      <c r="M444">
        <v>2504</v>
      </c>
      <c r="N444" s="8">
        <f>Table3[[#This Row],[Proportions]]-Table3[[#This Row],[Proportions N/A]]</f>
        <v>12149</v>
      </c>
      <c r="O444">
        <v>3905</v>
      </c>
    </row>
    <row r="445" spans="1:16" x14ac:dyDescent="0.35">
      <c r="A445" t="s">
        <v>156</v>
      </c>
      <c r="C445" t="s">
        <v>201</v>
      </c>
      <c r="D445" t="s">
        <v>23</v>
      </c>
      <c r="E445">
        <v>16</v>
      </c>
      <c r="F445">
        <v>1420</v>
      </c>
      <c r="G445" s="7" t="s">
        <v>202</v>
      </c>
      <c r="H445" s="7" t="s">
        <v>203</v>
      </c>
      <c r="I445" t="s">
        <v>4</v>
      </c>
      <c r="J445">
        <v>-1</v>
      </c>
      <c r="K445">
        <v>2</v>
      </c>
      <c r="L445">
        <v>14653</v>
      </c>
      <c r="M445">
        <v>2011</v>
      </c>
      <c r="N445" s="8">
        <f>Table3[[#This Row],[Proportions]]-Table3[[#This Row],[Proportions N/A]]</f>
        <v>12642</v>
      </c>
      <c r="O445">
        <v>3905</v>
      </c>
    </row>
    <row r="446" spans="1:16" x14ac:dyDescent="0.35">
      <c r="A446" t="s">
        <v>156</v>
      </c>
      <c r="C446" t="s">
        <v>204</v>
      </c>
      <c r="D446" t="s">
        <v>23</v>
      </c>
      <c r="E446">
        <v>16</v>
      </c>
      <c r="F446">
        <v>1421</v>
      </c>
      <c r="G446" s="7" t="s">
        <v>205</v>
      </c>
      <c r="H446" s="7" t="s">
        <v>206</v>
      </c>
      <c r="I446" t="s">
        <v>4</v>
      </c>
      <c r="J446">
        <v>-1</v>
      </c>
      <c r="K446">
        <v>6</v>
      </c>
      <c r="L446">
        <v>14653</v>
      </c>
      <c r="M446">
        <v>1975</v>
      </c>
      <c r="N446" s="8">
        <f>Table3[[#This Row],[Proportions]]-Table3[[#This Row],[Proportions N/A]]</f>
        <v>12678</v>
      </c>
      <c r="O446">
        <v>3905</v>
      </c>
    </row>
    <row r="447" spans="1:16" x14ac:dyDescent="0.35">
      <c r="A447" t="s">
        <v>156</v>
      </c>
      <c r="C447" t="s">
        <v>207</v>
      </c>
      <c r="D447" t="s">
        <v>23</v>
      </c>
      <c r="E447">
        <v>16</v>
      </c>
      <c r="F447">
        <v>1422</v>
      </c>
      <c r="G447" s="7" t="s">
        <v>208</v>
      </c>
      <c r="H447" s="7" t="s">
        <v>209</v>
      </c>
      <c r="I447" t="s">
        <v>4</v>
      </c>
      <c r="J447">
        <v>-1</v>
      </c>
      <c r="K447">
        <v>7</v>
      </c>
      <c r="L447">
        <v>14653</v>
      </c>
      <c r="M447">
        <v>6123</v>
      </c>
      <c r="N447" s="8">
        <f>Table3[[#This Row],[Proportions]]-Table3[[#This Row],[Proportions N/A]]</f>
        <v>8530</v>
      </c>
      <c r="O447">
        <v>3905</v>
      </c>
    </row>
    <row r="448" spans="1:16" x14ac:dyDescent="0.35">
      <c r="A448" t="s">
        <v>156</v>
      </c>
      <c r="C448" t="s">
        <v>210</v>
      </c>
      <c r="D448" t="s">
        <v>23</v>
      </c>
      <c r="E448">
        <v>16</v>
      </c>
      <c r="F448">
        <v>1423</v>
      </c>
      <c r="G448" s="7" t="s">
        <v>211</v>
      </c>
      <c r="H448" s="7" t="s">
        <v>212</v>
      </c>
      <c r="I448" t="s">
        <v>4</v>
      </c>
      <c r="J448">
        <v>0</v>
      </c>
      <c r="K448">
        <v>7</v>
      </c>
      <c r="L448">
        <v>14653</v>
      </c>
      <c r="M448">
        <v>9463</v>
      </c>
      <c r="N448" s="8">
        <f>Table3[[#This Row],[Proportions]]-Table3[[#This Row],[Proportions N/A]]</f>
        <v>5190</v>
      </c>
      <c r="O448">
        <v>3905</v>
      </c>
    </row>
    <row r="449" spans="1:17" x14ac:dyDescent="0.35">
      <c r="A449" t="s">
        <v>156</v>
      </c>
      <c r="C449" t="s">
        <v>210</v>
      </c>
      <c r="D449" t="s">
        <v>23</v>
      </c>
      <c r="E449">
        <v>16</v>
      </c>
      <c r="F449">
        <v>1424</v>
      </c>
      <c r="G449" s="7" t="s">
        <v>213</v>
      </c>
      <c r="H449" s="7" t="s">
        <v>214</v>
      </c>
      <c r="I449" t="s">
        <v>4</v>
      </c>
      <c r="J449">
        <v>0</v>
      </c>
      <c r="K449">
        <v>7</v>
      </c>
      <c r="L449">
        <v>14653</v>
      </c>
      <c r="M449">
        <v>11607</v>
      </c>
      <c r="N449" s="8">
        <f>Table3[[#This Row],[Proportions]]-Table3[[#This Row],[Proportions N/A]]</f>
        <v>3046</v>
      </c>
      <c r="O449">
        <v>3905</v>
      </c>
    </row>
    <row r="450" spans="1:17" x14ac:dyDescent="0.35">
      <c r="A450" t="s">
        <v>156</v>
      </c>
      <c r="C450" t="s">
        <v>210</v>
      </c>
      <c r="D450" t="s">
        <v>23</v>
      </c>
      <c r="E450">
        <v>16</v>
      </c>
      <c r="F450">
        <v>1425</v>
      </c>
      <c r="G450" t="s">
        <v>215</v>
      </c>
      <c r="H450" s="7" t="s">
        <v>219</v>
      </c>
      <c r="I450" t="s">
        <v>4</v>
      </c>
      <c r="J450">
        <v>0</v>
      </c>
      <c r="K450">
        <v>7</v>
      </c>
      <c r="L450">
        <v>14653</v>
      </c>
      <c r="M450">
        <v>13091</v>
      </c>
      <c r="N450" s="8">
        <f>Table3[[#This Row],[Proportions]]-Table3[[#This Row],[Proportions N/A]]</f>
        <v>1562</v>
      </c>
      <c r="O450">
        <v>3905</v>
      </c>
    </row>
    <row r="451" spans="1:17" x14ac:dyDescent="0.35">
      <c r="A451" t="s">
        <v>156</v>
      </c>
      <c r="C451" t="s">
        <v>210</v>
      </c>
      <c r="D451" t="s">
        <v>23</v>
      </c>
      <c r="E451">
        <v>16</v>
      </c>
      <c r="F451">
        <v>1426</v>
      </c>
      <c r="G451" s="7" t="s">
        <v>216</v>
      </c>
      <c r="H451" s="7" t="s">
        <v>220</v>
      </c>
      <c r="I451" t="s">
        <v>4</v>
      </c>
      <c r="J451">
        <v>0</v>
      </c>
      <c r="K451">
        <v>7</v>
      </c>
      <c r="L451">
        <v>14653</v>
      </c>
      <c r="M451">
        <v>13932</v>
      </c>
      <c r="N451" s="8">
        <f>Table3[[#This Row],[Proportions]]-Table3[[#This Row],[Proportions N/A]]</f>
        <v>721</v>
      </c>
      <c r="O451">
        <v>3905</v>
      </c>
    </row>
    <row r="452" spans="1:17" x14ac:dyDescent="0.35">
      <c r="A452" t="s">
        <v>156</v>
      </c>
      <c r="C452" t="s">
        <v>210</v>
      </c>
      <c r="D452" t="s">
        <v>23</v>
      </c>
      <c r="E452">
        <v>16</v>
      </c>
      <c r="F452">
        <v>1427</v>
      </c>
      <c r="G452" s="7" t="s">
        <v>217</v>
      </c>
      <c r="H452" s="7" t="s">
        <v>221</v>
      </c>
      <c r="I452" t="s">
        <v>4</v>
      </c>
      <c r="J452">
        <v>0</v>
      </c>
      <c r="K452">
        <v>7</v>
      </c>
      <c r="L452">
        <v>14653</v>
      </c>
      <c r="M452">
        <v>14329</v>
      </c>
      <c r="N452" s="8">
        <f>Table3[[#This Row],[Proportions]]-Table3[[#This Row],[Proportions N/A]]</f>
        <v>324</v>
      </c>
      <c r="O452">
        <v>3905</v>
      </c>
    </row>
    <row r="453" spans="1:17" x14ac:dyDescent="0.35">
      <c r="A453" t="s">
        <v>156</v>
      </c>
      <c r="C453" t="s">
        <v>210</v>
      </c>
      <c r="D453" t="s">
        <v>23</v>
      </c>
      <c r="E453">
        <v>16</v>
      </c>
      <c r="F453">
        <v>1428</v>
      </c>
      <c r="G453" s="7" t="s">
        <v>218</v>
      </c>
      <c r="H453" s="7" t="s">
        <v>222</v>
      </c>
      <c r="I453" t="s">
        <v>4</v>
      </c>
      <c r="J453">
        <v>0</v>
      </c>
      <c r="K453">
        <v>7</v>
      </c>
      <c r="L453">
        <v>14653</v>
      </c>
      <c r="M453">
        <v>14487</v>
      </c>
      <c r="N453" s="8">
        <f>Table3[[#This Row],[Proportions]]-Table3[[#This Row],[Proportions N/A]]</f>
        <v>166</v>
      </c>
      <c r="O453">
        <v>3905</v>
      </c>
    </row>
    <row r="454" spans="1:17" x14ac:dyDescent="0.35">
      <c r="A454" t="s">
        <v>156</v>
      </c>
      <c r="C454" t="s">
        <v>223</v>
      </c>
      <c r="D454" t="s">
        <v>23</v>
      </c>
      <c r="E454">
        <v>16</v>
      </c>
      <c r="F454">
        <v>1429</v>
      </c>
      <c r="G454" s="7" t="s">
        <v>225</v>
      </c>
      <c r="H454" s="7" t="s">
        <v>226</v>
      </c>
      <c r="I454" t="s">
        <v>121</v>
      </c>
      <c r="J454">
        <v>-1</v>
      </c>
      <c r="K454" t="s">
        <v>77</v>
      </c>
      <c r="L454">
        <v>14653</v>
      </c>
      <c r="M454">
        <v>2417</v>
      </c>
      <c r="N454" s="8">
        <f>Table3[[#This Row],[Proportions]]-Table3[[#This Row],[Proportions N/A]]</f>
        <v>12236</v>
      </c>
      <c r="O454">
        <v>3905</v>
      </c>
      <c r="Q454" t="s">
        <v>224</v>
      </c>
    </row>
    <row r="455" spans="1:17" x14ac:dyDescent="0.35">
      <c r="A455" t="s">
        <v>156</v>
      </c>
      <c r="C455" t="s">
        <v>228</v>
      </c>
      <c r="D455" t="s">
        <v>23</v>
      </c>
      <c r="E455">
        <v>16</v>
      </c>
      <c r="F455">
        <v>1430</v>
      </c>
      <c r="G455" s="7" t="s">
        <v>227</v>
      </c>
      <c r="H455" s="7" t="s">
        <v>237</v>
      </c>
      <c r="I455" t="s">
        <v>4</v>
      </c>
      <c r="J455">
        <v>-1</v>
      </c>
      <c r="K455">
        <v>3</v>
      </c>
      <c r="L455">
        <v>14653</v>
      </c>
      <c r="M455">
        <v>2292</v>
      </c>
      <c r="N455" s="8">
        <f>Table3[[#This Row],[Proportions]]-Table3[[#This Row],[Proportions N/A]]</f>
        <v>12361</v>
      </c>
      <c r="O455">
        <v>3905</v>
      </c>
    </row>
    <row r="456" spans="1:17" x14ac:dyDescent="0.35">
      <c r="A456" t="s">
        <v>156</v>
      </c>
      <c r="C456" t="s">
        <v>229</v>
      </c>
      <c r="D456" t="s">
        <v>23</v>
      </c>
      <c r="E456">
        <v>16</v>
      </c>
      <c r="F456">
        <v>1431</v>
      </c>
      <c r="G456" s="7" t="s">
        <v>238</v>
      </c>
      <c r="H456" s="7" t="s">
        <v>246</v>
      </c>
      <c r="I456" t="s">
        <v>4</v>
      </c>
      <c r="J456">
        <v>-1</v>
      </c>
      <c r="K456">
        <v>3</v>
      </c>
      <c r="L456">
        <v>14653</v>
      </c>
      <c r="M456">
        <v>2169</v>
      </c>
      <c r="N456" s="8">
        <f>Table3[[#This Row],[Proportions]]-Table3[[#This Row],[Proportions N/A]]</f>
        <v>12484</v>
      </c>
      <c r="O456">
        <v>3905</v>
      </c>
    </row>
    <row r="457" spans="1:17" x14ac:dyDescent="0.35">
      <c r="A457" t="s">
        <v>156</v>
      </c>
      <c r="C457" s="9" t="s">
        <v>230</v>
      </c>
      <c r="D457" t="s">
        <v>23</v>
      </c>
      <c r="E457">
        <v>16</v>
      </c>
      <c r="F457">
        <v>1432</v>
      </c>
      <c r="G457" s="7" t="s">
        <v>239</v>
      </c>
      <c r="H457" s="7" t="s">
        <v>247</v>
      </c>
      <c r="I457" t="s">
        <v>4</v>
      </c>
      <c r="J457">
        <v>-1</v>
      </c>
      <c r="K457">
        <v>3</v>
      </c>
      <c r="L457">
        <v>14653</v>
      </c>
      <c r="M457">
        <v>2925</v>
      </c>
      <c r="N457" s="8">
        <f>Table3[[#This Row],[Proportions]]-Table3[[#This Row],[Proportions N/A]]</f>
        <v>11728</v>
      </c>
      <c r="O457">
        <v>3905</v>
      </c>
    </row>
    <row r="458" spans="1:17" x14ac:dyDescent="0.35">
      <c r="A458" t="s">
        <v>156</v>
      </c>
      <c r="C458" s="9" t="s">
        <v>231</v>
      </c>
      <c r="D458" t="s">
        <v>23</v>
      </c>
      <c r="E458">
        <v>16</v>
      </c>
      <c r="F458">
        <v>1433</v>
      </c>
      <c r="G458" s="7" t="s">
        <v>240</v>
      </c>
      <c r="H458" s="7" t="s">
        <v>248</v>
      </c>
      <c r="I458" t="s">
        <v>4</v>
      </c>
      <c r="J458">
        <v>-1</v>
      </c>
      <c r="K458">
        <v>3</v>
      </c>
      <c r="L458">
        <v>14653</v>
      </c>
      <c r="M458">
        <v>2366</v>
      </c>
      <c r="N458" s="8">
        <f>Table3[[#This Row],[Proportions]]-Table3[[#This Row],[Proportions N/A]]</f>
        <v>12287</v>
      </c>
      <c r="O458">
        <v>3905</v>
      </c>
    </row>
    <row r="459" spans="1:17" x14ac:dyDescent="0.35">
      <c r="A459" t="s">
        <v>156</v>
      </c>
      <c r="C459" s="9" t="s">
        <v>232</v>
      </c>
      <c r="D459" t="s">
        <v>23</v>
      </c>
      <c r="E459">
        <v>16</v>
      </c>
      <c r="F459">
        <v>1434</v>
      </c>
      <c r="G459" s="7" t="s">
        <v>241</v>
      </c>
      <c r="H459" t="s">
        <v>249</v>
      </c>
      <c r="I459" t="s">
        <v>4</v>
      </c>
      <c r="J459">
        <v>-1</v>
      </c>
      <c r="K459">
        <v>3</v>
      </c>
      <c r="L459">
        <v>14653</v>
      </c>
      <c r="M459">
        <v>2378</v>
      </c>
      <c r="N459" s="8">
        <f>Table3[[#This Row],[Proportions]]-Table3[[#This Row],[Proportions N/A]]</f>
        <v>12275</v>
      </c>
      <c r="O459">
        <v>3905</v>
      </c>
    </row>
    <row r="460" spans="1:17" x14ac:dyDescent="0.35">
      <c r="A460" t="s">
        <v>156</v>
      </c>
      <c r="C460" s="9" t="s">
        <v>233</v>
      </c>
      <c r="D460" t="s">
        <v>23</v>
      </c>
      <c r="E460">
        <v>16</v>
      </c>
      <c r="F460">
        <v>1435</v>
      </c>
      <c r="G460" s="7" t="s">
        <v>242</v>
      </c>
      <c r="H460" s="7" t="s">
        <v>250</v>
      </c>
      <c r="I460" t="s">
        <v>4</v>
      </c>
      <c r="J460">
        <v>-1</v>
      </c>
      <c r="K460">
        <v>3</v>
      </c>
      <c r="L460">
        <v>14653</v>
      </c>
      <c r="M460">
        <v>2682</v>
      </c>
      <c r="N460" s="8">
        <f>Table3[[#This Row],[Proportions]]-Table3[[#This Row],[Proportions N/A]]</f>
        <v>11971</v>
      </c>
      <c r="O460">
        <v>3905</v>
      </c>
    </row>
    <row r="461" spans="1:17" x14ac:dyDescent="0.35">
      <c r="A461" t="s">
        <v>156</v>
      </c>
      <c r="C461" s="9" t="s">
        <v>234</v>
      </c>
      <c r="D461" t="s">
        <v>23</v>
      </c>
      <c r="E461">
        <v>16</v>
      </c>
      <c r="F461">
        <v>1436</v>
      </c>
      <c r="G461" s="7" t="s">
        <v>243</v>
      </c>
      <c r="H461" s="7" t="s">
        <v>251</v>
      </c>
      <c r="I461" t="s">
        <v>4</v>
      </c>
      <c r="J461">
        <v>-1</v>
      </c>
      <c r="K461">
        <v>3</v>
      </c>
      <c r="L461">
        <v>14653</v>
      </c>
      <c r="M461">
        <v>2621</v>
      </c>
      <c r="N461" s="8">
        <f>Table3[[#This Row],[Proportions]]-Table3[[#This Row],[Proportions N/A]]</f>
        <v>12032</v>
      </c>
      <c r="O461">
        <v>3905</v>
      </c>
    </row>
    <row r="462" spans="1:17" x14ac:dyDescent="0.35">
      <c r="A462" t="s">
        <v>156</v>
      </c>
      <c r="C462" s="9" t="s">
        <v>235</v>
      </c>
      <c r="D462" t="s">
        <v>23</v>
      </c>
      <c r="E462">
        <v>16</v>
      </c>
      <c r="F462">
        <v>1437</v>
      </c>
      <c r="G462" s="7" t="s">
        <v>244</v>
      </c>
      <c r="H462" s="7" t="s">
        <v>252</v>
      </c>
      <c r="I462" t="s">
        <v>4</v>
      </c>
      <c r="J462">
        <v>-1</v>
      </c>
      <c r="K462">
        <v>3</v>
      </c>
      <c r="L462">
        <v>14653</v>
      </c>
      <c r="M462">
        <v>2090</v>
      </c>
      <c r="N462" s="8">
        <f>Table3[[#This Row],[Proportions]]-Table3[[#This Row],[Proportions N/A]]</f>
        <v>12563</v>
      </c>
      <c r="O462">
        <v>3905</v>
      </c>
    </row>
    <row r="463" spans="1:17" x14ac:dyDescent="0.35">
      <c r="A463" t="s">
        <v>156</v>
      </c>
      <c r="C463" s="9" t="s">
        <v>236</v>
      </c>
      <c r="D463" t="s">
        <v>23</v>
      </c>
      <c r="E463">
        <v>16</v>
      </c>
      <c r="F463">
        <v>1438</v>
      </c>
      <c r="G463" s="7" t="s">
        <v>245</v>
      </c>
      <c r="H463" s="7" t="s">
        <v>253</v>
      </c>
      <c r="I463" t="s">
        <v>4</v>
      </c>
      <c r="J463">
        <v>-1</v>
      </c>
      <c r="K463">
        <v>3</v>
      </c>
      <c r="L463">
        <v>14653</v>
      </c>
      <c r="M463">
        <v>2354</v>
      </c>
      <c r="N463" s="8">
        <f>Table3[[#This Row],[Proportions]]-Table3[[#This Row],[Proportions N/A]]</f>
        <v>12299</v>
      </c>
      <c r="O463">
        <v>3905</v>
      </c>
    </row>
    <row r="464" spans="1:17" x14ac:dyDescent="0.35">
      <c r="A464" t="s">
        <v>156</v>
      </c>
      <c r="C464" t="s">
        <v>256</v>
      </c>
      <c r="D464" t="s">
        <v>23</v>
      </c>
      <c r="E464">
        <v>16</v>
      </c>
      <c r="F464">
        <v>1439</v>
      </c>
      <c r="G464" s="10" t="s">
        <v>257</v>
      </c>
      <c r="H464" s="10" t="s">
        <v>255</v>
      </c>
      <c r="I464" t="s">
        <v>4</v>
      </c>
      <c r="J464">
        <v>-1</v>
      </c>
      <c r="K464">
        <v>5</v>
      </c>
      <c r="L464">
        <v>14653</v>
      </c>
      <c r="M464">
        <v>2071</v>
      </c>
      <c r="N464" s="8">
        <f>Table3[[#This Row],[Proportions]]-Table3[[#This Row],[Proportions N/A]]</f>
        <v>12582</v>
      </c>
      <c r="O464">
        <v>3905</v>
      </c>
      <c r="Q464" t="s">
        <v>254</v>
      </c>
    </row>
    <row r="465" spans="1:15" x14ac:dyDescent="0.35">
      <c r="A465" t="s">
        <v>156</v>
      </c>
      <c r="C465" t="s">
        <v>258</v>
      </c>
      <c r="D465" t="s">
        <v>23</v>
      </c>
      <c r="E465">
        <v>16</v>
      </c>
      <c r="F465">
        <v>1440</v>
      </c>
      <c r="G465" s="10" t="s">
        <v>259</v>
      </c>
      <c r="H465" s="11" t="s">
        <v>260</v>
      </c>
      <c r="I465" t="s">
        <v>4</v>
      </c>
      <c r="J465">
        <v>-1</v>
      </c>
      <c r="K465">
        <v>11</v>
      </c>
      <c r="L465">
        <v>14653</v>
      </c>
      <c r="M465">
        <v>5854</v>
      </c>
      <c r="N465" s="8">
        <f>Table3[[#This Row],[Proportions]]-Table3[[#This Row],[Proportions N/A]]</f>
        <v>8799</v>
      </c>
      <c r="O465">
        <v>3905</v>
      </c>
    </row>
    <row r="466" spans="1:15" x14ac:dyDescent="0.35">
      <c r="A466" t="s">
        <v>156</v>
      </c>
      <c r="C466" t="s">
        <v>261</v>
      </c>
      <c r="D466" t="s">
        <v>23</v>
      </c>
      <c r="E466">
        <v>16</v>
      </c>
      <c r="F466">
        <v>1441</v>
      </c>
      <c r="G466" s="10" t="s">
        <v>262</v>
      </c>
      <c r="H466" s="10" t="s">
        <v>263</v>
      </c>
      <c r="I466" t="s">
        <v>4</v>
      </c>
      <c r="J466">
        <v>-1</v>
      </c>
      <c r="K466">
        <v>11</v>
      </c>
      <c r="L466">
        <v>14653</v>
      </c>
      <c r="M466">
        <v>13881</v>
      </c>
      <c r="N466" s="8">
        <f>Table3[[#This Row],[Proportions]]-Table3[[#This Row],[Proportions N/A]]</f>
        <v>772</v>
      </c>
      <c r="O466">
        <v>3905</v>
      </c>
    </row>
    <row r="467" spans="1:15" x14ac:dyDescent="0.35">
      <c r="A467" t="s">
        <v>156</v>
      </c>
      <c r="C467" t="s">
        <v>264</v>
      </c>
      <c r="D467" t="s">
        <v>23</v>
      </c>
      <c r="E467">
        <v>16</v>
      </c>
      <c r="F467">
        <v>1442</v>
      </c>
      <c r="G467" t="s">
        <v>265</v>
      </c>
      <c r="H467" s="10" t="s">
        <v>266</v>
      </c>
      <c r="I467" t="s">
        <v>20</v>
      </c>
      <c r="J467">
        <v>-1</v>
      </c>
      <c r="K467" t="s">
        <v>77</v>
      </c>
      <c r="L467">
        <v>14653</v>
      </c>
      <c r="M467">
        <v>2507</v>
      </c>
      <c r="N467" s="8">
        <f>Table3[[#This Row],[Proportions]]-Table3[[#This Row],[Proportions N/A]]</f>
        <v>12146</v>
      </c>
      <c r="O467">
        <v>3905</v>
      </c>
    </row>
    <row r="468" spans="1:15" x14ac:dyDescent="0.35">
      <c r="A468" t="s">
        <v>156</v>
      </c>
      <c r="C468" t="s">
        <v>276</v>
      </c>
      <c r="D468" t="s">
        <v>23</v>
      </c>
      <c r="E468">
        <v>16</v>
      </c>
      <c r="F468">
        <v>1443</v>
      </c>
      <c r="G468" s="10" t="s">
        <v>267</v>
      </c>
      <c r="H468" s="10" t="s">
        <v>268</v>
      </c>
      <c r="I468" t="s">
        <v>121</v>
      </c>
      <c r="J468">
        <v>-1</v>
      </c>
      <c r="K468" t="s">
        <v>77</v>
      </c>
      <c r="L468">
        <v>14653</v>
      </c>
      <c r="M468">
        <v>2428</v>
      </c>
      <c r="N468" s="8">
        <f>Table3[[#This Row],[Proportions]]-Table3[[#This Row],[Proportions N/A]]</f>
        <v>12225</v>
      </c>
      <c r="O468">
        <v>3905</v>
      </c>
    </row>
    <row r="469" spans="1:15" x14ac:dyDescent="0.35">
      <c r="A469" t="s">
        <v>156</v>
      </c>
      <c r="C469" t="s">
        <v>269</v>
      </c>
      <c r="D469" t="s">
        <v>23</v>
      </c>
      <c r="E469">
        <v>16</v>
      </c>
      <c r="F469">
        <v>1444</v>
      </c>
      <c r="G469" t="s">
        <v>270</v>
      </c>
      <c r="H469" s="10" t="s">
        <v>271</v>
      </c>
      <c r="I469" t="s">
        <v>4</v>
      </c>
      <c r="J469">
        <v>-1</v>
      </c>
      <c r="K469">
        <v>3</v>
      </c>
      <c r="L469">
        <v>14653</v>
      </c>
      <c r="M469">
        <v>2221</v>
      </c>
      <c r="N469" s="8">
        <f>Table3[[#This Row],[Proportions]]-Table3[[#This Row],[Proportions N/A]]</f>
        <v>12432</v>
      </c>
      <c r="O469">
        <v>3905</v>
      </c>
    </row>
    <row r="470" spans="1:15" x14ac:dyDescent="0.35">
      <c r="A470" t="s">
        <v>156</v>
      </c>
      <c r="C470" t="s">
        <v>284</v>
      </c>
      <c r="D470" t="s">
        <v>23</v>
      </c>
      <c r="E470">
        <v>16</v>
      </c>
      <c r="F470">
        <v>1445</v>
      </c>
      <c r="G470" s="10" t="s">
        <v>278</v>
      </c>
      <c r="H470" s="10" t="s">
        <v>285</v>
      </c>
      <c r="I470" t="s">
        <v>4</v>
      </c>
      <c r="J470">
        <v>-1</v>
      </c>
      <c r="K470">
        <v>5</v>
      </c>
      <c r="L470">
        <v>14653</v>
      </c>
      <c r="M470">
        <v>2121</v>
      </c>
      <c r="N470" s="8">
        <f>Table3[[#This Row],[Proportions]]-Table3[[#This Row],[Proportions N/A]]</f>
        <v>12532</v>
      </c>
      <c r="O470">
        <v>3905</v>
      </c>
    </row>
    <row r="471" spans="1:15" x14ac:dyDescent="0.35">
      <c r="A471" t="s">
        <v>156</v>
      </c>
      <c r="C471" t="s">
        <v>272</v>
      </c>
      <c r="D471" t="s">
        <v>23</v>
      </c>
      <c r="E471">
        <v>16</v>
      </c>
      <c r="F471">
        <v>1446</v>
      </c>
      <c r="G471" s="10" t="s">
        <v>280</v>
      </c>
      <c r="H471" s="10" t="s">
        <v>286</v>
      </c>
      <c r="I471" t="s">
        <v>4</v>
      </c>
      <c r="J471">
        <v>-1</v>
      </c>
      <c r="K471">
        <v>11</v>
      </c>
      <c r="L471">
        <v>14653</v>
      </c>
      <c r="M471">
        <v>4300</v>
      </c>
      <c r="N471" s="8">
        <f>Table3[[#This Row],[Proportions]]-Table3[[#This Row],[Proportions N/A]]</f>
        <v>10353</v>
      </c>
      <c r="O471">
        <v>3905</v>
      </c>
    </row>
    <row r="472" spans="1:15" x14ac:dyDescent="0.35">
      <c r="A472" t="s">
        <v>156</v>
      </c>
      <c r="C472" t="s">
        <v>273</v>
      </c>
      <c r="D472" t="s">
        <v>23</v>
      </c>
      <c r="E472">
        <v>16</v>
      </c>
      <c r="F472">
        <v>1447</v>
      </c>
      <c r="G472" s="10" t="s">
        <v>281</v>
      </c>
      <c r="H472" s="11" t="s">
        <v>287</v>
      </c>
      <c r="I472" t="s">
        <v>4</v>
      </c>
      <c r="J472">
        <v>0</v>
      </c>
      <c r="K472">
        <v>11</v>
      </c>
      <c r="L472">
        <v>14653</v>
      </c>
      <c r="M472">
        <v>13643</v>
      </c>
      <c r="N472" s="8">
        <f>Table3[[#This Row],[Proportions]]-Table3[[#This Row],[Proportions N/A]]</f>
        <v>1010</v>
      </c>
      <c r="O472">
        <v>3905</v>
      </c>
    </row>
    <row r="473" spans="1:15" x14ac:dyDescent="0.35">
      <c r="A473" t="s">
        <v>156</v>
      </c>
      <c r="C473" t="s">
        <v>274</v>
      </c>
      <c r="D473" t="s">
        <v>23</v>
      </c>
      <c r="E473">
        <v>16</v>
      </c>
      <c r="F473">
        <v>1448</v>
      </c>
      <c r="G473" s="10" t="s">
        <v>282</v>
      </c>
      <c r="H473" s="10" t="s">
        <v>288</v>
      </c>
      <c r="I473" t="s">
        <v>20</v>
      </c>
      <c r="J473">
        <v>-1</v>
      </c>
      <c r="K473" t="s">
        <v>77</v>
      </c>
      <c r="L473">
        <v>14653</v>
      </c>
      <c r="M473">
        <v>2561</v>
      </c>
      <c r="N473" s="8">
        <f>Table3[[#This Row],[Proportions]]-Table3[[#This Row],[Proportions N/A]]</f>
        <v>12092</v>
      </c>
      <c r="O473">
        <v>3905</v>
      </c>
    </row>
    <row r="474" spans="1:15" x14ac:dyDescent="0.35">
      <c r="A474" t="s">
        <v>156</v>
      </c>
      <c r="C474" t="s">
        <v>275</v>
      </c>
      <c r="D474" t="s">
        <v>23</v>
      </c>
      <c r="E474">
        <v>16</v>
      </c>
      <c r="F474">
        <v>1449</v>
      </c>
      <c r="G474" s="10" t="s">
        <v>283</v>
      </c>
      <c r="H474" s="10" t="s">
        <v>289</v>
      </c>
      <c r="I474" t="s">
        <v>121</v>
      </c>
      <c r="J474">
        <v>-1</v>
      </c>
      <c r="K474" t="s">
        <v>77</v>
      </c>
      <c r="L474">
        <v>14653</v>
      </c>
      <c r="M474">
        <v>2500</v>
      </c>
      <c r="N474" s="8">
        <f>Table3[[#This Row],[Proportions]]-Table3[[#This Row],[Proportions N/A]]</f>
        <v>12153</v>
      </c>
      <c r="O474">
        <v>3905</v>
      </c>
    </row>
    <row r="475" spans="1:15" x14ac:dyDescent="0.35">
      <c r="A475" t="s">
        <v>156</v>
      </c>
      <c r="C475" t="s">
        <v>277</v>
      </c>
      <c r="D475" t="s">
        <v>23</v>
      </c>
      <c r="E475">
        <v>16</v>
      </c>
      <c r="F475">
        <v>1450</v>
      </c>
      <c r="G475" s="10" t="s">
        <v>279</v>
      </c>
      <c r="H475" s="11" t="s">
        <v>290</v>
      </c>
      <c r="I475" t="s">
        <v>4</v>
      </c>
      <c r="J475">
        <v>-1</v>
      </c>
      <c r="K475">
        <v>3</v>
      </c>
      <c r="L475">
        <v>14653</v>
      </c>
      <c r="M475">
        <v>2262</v>
      </c>
      <c r="N475" s="8">
        <f>Table3[[#This Row],[Proportions]]-Table3[[#This Row],[Proportions N/A]]</f>
        <v>12391</v>
      </c>
      <c r="O475">
        <v>3905</v>
      </c>
    </row>
    <row r="476" spans="1:15" x14ac:dyDescent="0.35">
      <c r="A476" t="s">
        <v>156</v>
      </c>
      <c r="C476" t="s">
        <v>291</v>
      </c>
      <c r="D476" t="s">
        <v>23</v>
      </c>
      <c r="E476">
        <v>16</v>
      </c>
      <c r="F476">
        <v>1451</v>
      </c>
      <c r="G476" s="10" t="s">
        <v>292</v>
      </c>
      <c r="H476" s="10" t="s">
        <v>293</v>
      </c>
      <c r="I476" t="s">
        <v>4</v>
      </c>
      <c r="J476">
        <v>-1</v>
      </c>
      <c r="K476">
        <v>4</v>
      </c>
      <c r="L476">
        <v>14653</v>
      </c>
      <c r="M476">
        <v>2216</v>
      </c>
      <c r="N476" s="8">
        <f>Table3[[#This Row],[Proportions]]-Table3[[#This Row],[Proportions N/A]]</f>
        <v>12437</v>
      </c>
      <c r="O476">
        <v>3905</v>
      </c>
    </row>
    <row r="477" spans="1:15" x14ac:dyDescent="0.35">
      <c r="A477" t="s">
        <v>156</v>
      </c>
      <c r="C477" t="s">
        <v>294</v>
      </c>
      <c r="D477" t="s">
        <v>23</v>
      </c>
      <c r="E477">
        <v>16</v>
      </c>
      <c r="F477">
        <v>1452</v>
      </c>
      <c r="G477" s="10" t="s">
        <v>295</v>
      </c>
      <c r="H477" s="10" t="s">
        <v>296</v>
      </c>
      <c r="I477" t="s">
        <v>4</v>
      </c>
      <c r="J477">
        <v>-1</v>
      </c>
      <c r="K477">
        <v>9</v>
      </c>
      <c r="L477">
        <v>14653</v>
      </c>
      <c r="M477">
        <v>2557</v>
      </c>
      <c r="N477" s="8">
        <f>Table3[[#This Row],[Proportions]]-Table3[[#This Row],[Proportions N/A]]</f>
        <v>12096</v>
      </c>
      <c r="O477">
        <v>3905</v>
      </c>
    </row>
    <row r="478" spans="1:15" x14ac:dyDescent="0.35">
      <c r="A478" t="s">
        <v>156</v>
      </c>
      <c r="C478" t="s">
        <v>297</v>
      </c>
      <c r="D478" t="s">
        <v>23</v>
      </c>
      <c r="E478">
        <v>16</v>
      </c>
      <c r="F478">
        <v>1453</v>
      </c>
      <c r="G478" s="10" t="s">
        <v>298</v>
      </c>
      <c r="H478" s="10" t="s">
        <v>299</v>
      </c>
      <c r="I478" t="s">
        <v>4</v>
      </c>
      <c r="J478">
        <v>-1</v>
      </c>
      <c r="K478">
        <v>88</v>
      </c>
      <c r="L478">
        <v>14653</v>
      </c>
      <c r="M478">
        <v>2398</v>
      </c>
      <c r="N478" s="8">
        <f>Table3[[#This Row],[Proportions]]-Table3[[#This Row],[Proportions N/A]]</f>
        <v>12255</v>
      </c>
      <c r="O478">
        <v>3905</v>
      </c>
    </row>
    <row r="479" spans="1:15" x14ac:dyDescent="0.35">
      <c r="A479" t="s">
        <v>156</v>
      </c>
      <c r="C479" t="s">
        <v>300</v>
      </c>
      <c r="D479" t="s">
        <v>23</v>
      </c>
      <c r="E479">
        <v>16</v>
      </c>
      <c r="F479">
        <v>1454</v>
      </c>
      <c r="G479" s="10" t="s">
        <v>301</v>
      </c>
      <c r="H479" s="10" t="s">
        <v>302</v>
      </c>
      <c r="I479" t="s">
        <v>4</v>
      </c>
      <c r="J479">
        <v>-1</v>
      </c>
      <c r="K479">
        <v>9</v>
      </c>
      <c r="L479">
        <v>14653</v>
      </c>
      <c r="M479">
        <v>2621</v>
      </c>
      <c r="N479" s="8">
        <f>Table3[[#This Row],[Proportions]]-Table3[[#This Row],[Proportions N/A]]</f>
        <v>12032</v>
      </c>
      <c r="O479">
        <v>3905</v>
      </c>
    </row>
    <row r="480" spans="1:15" x14ac:dyDescent="0.35">
      <c r="A480" t="s">
        <v>156</v>
      </c>
      <c r="C480" t="s">
        <v>303</v>
      </c>
      <c r="D480" t="s">
        <v>23</v>
      </c>
      <c r="E480">
        <v>16</v>
      </c>
      <c r="F480">
        <v>1455</v>
      </c>
      <c r="G480" s="10" t="s">
        <v>304</v>
      </c>
      <c r="H480" s="11" t="s">
        <v>305</v>
      </c>
      <c r="I480" t="s">
        <v>4</v>
      </c>
      <c r="J480">
        <v>-1</v>
      </c>
      <c r="K480">
        <v>88</v>
      </c>
      <c r="L480">
        <v>14653</v>
      </c>
      <c r="M480">
        <v>2429</v>
      </c>
      <c r="N480" s="8">
        <f>Table3[[#This Row],[Proportions]]-Table3[[#This Row],[Proportions N/A]]</f>
        <v>12224</v>
      </c>
      <c r="O480">
        <v>3905</v>
      </c>
    </row>
    <row r="481" spans="1:15" x14ac:dyDescent="0.35">
      <c r="A481" t="s">
        <v>156</v>
      </c>
      <c r="C481" t="s">
        <v>306</v>
      </c>
      <c r="D481" t="s">
        <v>23</v>
      </c>
      <c r="E481">
        <v>16</v>
      </c>
      <c r="F481">
        <v>1456</v>
      </c>
      <c r="G481" s="10" t="s">
        <v>308</v>
      </c>
      <c r="H481" s="10" t="s">
        <v>310</v>
      </c>
      <c r="I481" t="s">
        <v>4</v>
      </c>
      <c r="J481">
        <v>-1</v>
      </c>
      <c r="K481">
        <v>9</v>
      </c>
      <c r="L481">
        <v>14653</v>
      </c>
      <c r="M481">
        <v>2702</v>
      </c>
      <c r="N481" s="8">
        <f>Table3[[#This Row],[Proportions]]-Table3[[#This Row],[Proportions N/A]]</f>
        <v>11951</v>
      </c>
      <c r="O481">
        <v>3905</v>
      </c>
    </row>
    <row r="482" spans="1:15" x14ac:dyDescent="0.35">
      <c r="A482" t="s">
        <v>156</v>
      </c>
      <c r="C482" t="s">
        <v>307</v>
      </c>
      <c r="D482" t="s">
        <v>23</v>
      </c>
      <c r="E482">
        <v>16</v>
      </c>
      <c r="F482">
        <v>1457</v>
      </c>
      <c r="G482" s="10" t="s">
        <v>309</v>
      </c>
      <c r="H482" s="11" t="s">
        <v>311</v>
      </c>
      <c r="I482" t="s">
        <v>4</v>
      </c>
      <c r="J482">
        <v>-1</v>
      </c>
      <c r="K482">
        <v>88</v>
      </c>
      <c r="L482">
        <v>14653</v>
      </c>
      <c r="M482">
        <v>2509</v>
      </c>
      <c r="N482" s="8">
        <f>Table3[[#This Row],[Proportions]]-Table3[[#This Row],[Proportions N/A]]</f>
        <v>12144</v>
      </c>
      <c r="O482">
        <v>3905</v>
      </c>
    </row>
    <row r="483" spans="1:15" x14ac:dyDescent="0.35">
      <c r="A483" t="s">
        <v>156</v>
      </c>
      <c r="C483" t="s">
        <v>312</v>
      </c>
      <c r="D483" t="s">
        <v>23</v>
      </c>
      <c r="E483">
        <v>16</v>
      </c>
      <c r="F483">
        <v>1458</v>
      </c>
      <c r="G483" s="10" t="s">
        <v>314</v>
      </c>
      <c r="H483" s="11" t="s">
        <v>316</v>
      </c>
      <c r="I483" t="s">
        <v>4</v>
      </c>
      <c r="J483">
        <v>-1</v>
      </c>
      <c r="K483">
        <v>9</v>
      </c>
      <c r="L483">
        <v>14653</v>
      </c>
      <c r="M483">
        <v>2934</v>
      </c>
      <c r="N483" s="8">
        <f>Table3[[#This Row],[Proportions]]-Table3[[#This Row],[Proportions N/A]]</f>
        <v>11719</v>
      </c>
      <c r="O483">
        <v>3905</v>
      </c>
    </row>
    <row r="484" spans="1:15" x14ac:dyDescent="0.35">
      <c r="A484" t="s">
        <v>156</v>
      </c>
      <c r="C484" t="s">
        <v>313</v>
      </c>
      <c r="D484" t="s">
        <v>23</v>
      </c>
      <c r="E484">
        <v>16</v>
      </c>
      <c r="F484">
        <v>1459</v>
      </c>
      <c r="G484" s="10" t="s">
        <v>315</v>
      </c>
      <c r="H484" s="11" t="s">
        <v>317</v>
      </c>
      <c r="I484" t="s">
        <v>4</v>
      </c>
      <c r="J484">
        <v>-1</v>
      </c>
      <c r="K484">
        <v>88</v>
      </c>
      <c r="L484">
        <v>14653</v>
      </c>
      <c r="M484">
        <v>2629</v>
      </c>
      <c r="N484" s="8">
        <f>Table3[[#This Row],[Proportions]]-Table3[[#This Row],[Proportions N/A]]</f>
        <v>12024</v>
      </c>
      <c r="O484">
        <v>3905</v>
      </c>
    </row>
    <row r="485" spans="1:15" x14ac:dyDescent="0.35">
      <c r="A485" t="s">
        <v>156</v>
      </c>
      <c r="C485" t="s">
        <v>318</v>
      </c>
      <c r="D485" t="s">
        <v>23</v>
      </c>
      <c r="E485">
        <v>16</v>
      </c>
      <c r="F485">
        <v>1460</v>
      </c>
      <c r="G485" s="10" t="s">
        <v>320</v>
      </c>
      <c r="H485" s="10" t="s">
        <v>322</v>
      </c>
      <c r="I485" t="s">
        <v>4</v>
      </c>
      <c r="J485">
        <v>-1</v>
      </c>
      <c r="K485">
        <v>9</v>
      </c>
      <c r="L485">
        <v>14653</v>
      </c>
      <c r="M485">
        <v>3064</v>
      </c>
      <c r="N485" s="8">
        <f>Table3[[#This Row],[Proportions]]-Table3[[#This Row],[Proportions N/A]]</f>
        <v>11589</v>
      </c>
      <c r="O485">
        <v>3905</v>
      </c>
    </row>
    <row r="486" spans="1:15" x14ac:dyDescent="0.35">
      <c r="A486" t="s">
        <v>156</v>
      </c>
      <c r="C486" t="s">
        <v>319</v>
      </c>
      <c r="D486" t="s">
        <v>23</v>
      </c>
      <c r="E486">
        <v>16</v>
      </c>
      <c r="F486">
        <v>1461</v>
      </c>
      <c r="G486" s="10" t="s">
        <v>321</v>
      </c>
      <c r="H486" s="11" t="s">
        <v>323</v>
      </c>
      <c r="I486" t="s">
        <v>4</v>
      </c>
      <c r="J486">
        <v>-1</v>
      </c>
      <c r="K486">
        <v>88</v>
      </c>
      <c r="L486">
        <v>14653</v>
      </c>
      <c r="M486">
        <v>2854</v>
      </c>
      <c r="N486" s="8">
        <f>Table3[[#This Row],[Proportions]]-Table3[[#This Row],[Proportions N/A]]</f>
        <v>11799</v>
      </c>
      <c r="O486">
        <v>3905</v>
      </c>
    </row>
    <row r="487" spans="1:15" x14ac:dyDescent="0.35">
      <c r="A487" t="s">
        <v>156</v>
      </c>
      <c r="C487" t="s">
        <v>324</v>
      </c>
      <c r="D487" t="s">
        <v>23</v>
      </c>
      <c r="E487">
        <v>16</v>
      </c>
      <c r="F487">
        <v>1462</v>
      </c>
      <c r="G487" s="10" t="s">
        <v>326</v>
      </c>
      <c r="H487" s="11" t="s">
        <v>328</v>
      </c>
      <c r="I487" t="s">
        <v>4</v>
      </c>
      <c r="J487">
        <v>-1</v>
      </c>
      <c r="K487">
        <v>9</v>
      </c>
      <c r="L487">
        <v>14653</v>
      </c>
      <c r="M487">
        <v>3770</v>
      </c>
      <c r="N487" s="8">
        <f>Table3[[#This Row],[Proportions]]-Table3[[#This Row],[Proportions N/A]]</f>
        <v>10883</v>
      </c>
      <c r="O487">
        <v>3905</v>
      </c>
    </row>
    <row r="488" spans="1:15" x14ac:dyDescent="0.35">
      <c r="A488" t="s">
        <v>156</v>
      </c>
      <c r="C488" t="s">
        <v>325</v>
      </c>
      <c r="D488" t="s">
        <v>23</v>
      </c>
      <c r="E488">
        <v>16</v>
      </c>
      <c r="F488">
        <v>1463</v>
      </c>
      <c r="G488" s="10" t="s">
        <v>327</v>
      </c>
      <c r="H488" s="10" t="s">
        <v>329</v>
      </c>
      <c r="I488" t="s">
        <v>4</v>
      </c>
      <c r="J488">
        <v>-1</v>
      </c>
      <c r="K488">
        <v>88</v>
      </c>
      <c r="L488">
        <v>14653</v>
      </c>
      <c r="M488">
        <v>3564</v>
      </c>
      <c r="N488" s="8">
        <f>Table3[[#This Row],[Proportions]]-Table3[[#This Row],[Proportions N/A]]</f>
        <v>11089</v>
      </c>
      <c r="O488">
        <v>3905</v>
      </c>
    </row>
    <row r="489" spans="1:15" x14ac:dyDescent="0.35">
      <c r="A489" t="s">
        <v>156</v>
      </c>
      <c r="C489" t="s">
        <v>330</v>
      </c>
      <c r="D489" t="s">
        <v>23</v>
      </c>
      <c r="E489">
        <v>16</v>
      </c>
      <c r="F489">
        <v>1464</v>
      </c>
      <c r="G489" s="10" t="s">
        <v>332</v>
      </c>
      <c r="H489" s="10" t="s">
        <v>334</v>
      </c>
      <c r="I489" t="s">
        <v>4</v>
      </c>
      <c r="J489">
        <v>-1</v>
      </c>
      <c r="K489">
        <v>9</v>
      </c>
      <c r="L489">
        <v>14653</v>
      </c>
      <c r="M489">
        <v>5534</v>
      </c>
      <c r="N489" s="8">
        <f>Table3[[#This Row],[Proportions]]-Table3[[#This Row],[Proportions N/A]]</f>
        <v>9119</v>
      </c>
      <c r="O489">
        <v>3905</v>
      </c>
    </row>
    <row r="490" spans="1:15" x14ac:dyDescent="0.35">
      <c r="A490" t="s">
        <v>156</v>
      </c>
      <c r="C490" t="s">
        <v>331</v>
      </c>
      <c r="D490" t="s">
        <v>23</v>
      </c>
      <c r="E490">
        <v>16</v>
      </c>
      <c r="F490">
        <v>1465</v>
      </c>
      <c r="G490" s="10" t="s">
        <v>333</v>
      </c>
      <c r="H490" s="11" t="s">
        <v>335</v>
      </c>
      <c r="I490" t="s">
        <v>4</v>
      </c>
      <c r="J490">
        <v>-1</v>
      </c>
      <c r="K490">
        <v>88</v>
      </c>
      <c r="L490">
        <v>14653</v>
      </c>
      <c r="M490">
        <v>5335</v>
      </c>
      <c r="N490" s="8">
        <f>Table3[[#This Row],[Proportions]]-Table3[[#This Row],[Proportions N/A]]</f>
        <v>9318</v>
      </c>
      <c r="O490">
        <v>3905</v>
      </c>
    </row>
    <row r="491" spans="1:15" x14ac:dyDescent="0.35">
      <c r="A491" t="s">
        <v>156</v>
      </c>
      <c r="C491" t="s">
        <v>336</v>
      </c>
      <c r="D491" t="s">
        <v>23</v>
      </c>
      <c r="E491">
        <v>16</v>
      </c>
      <c r="F491">
        <v>1466</v>
      </c>
      <c r="G491" s="10" t="s">
        <v>338</v>
      </c>
      <c r="H491" s="11" t="s">
        <v>340</v>
      </c>
      <c r="I491" t="s">
        <v>4</v>
      </c>
      <c r="J491">
        <v>-1</v>
      </c>
      <c r="K491">
        <v>9</v>
      </c>
      <c r="L491">
        <v>14653</v>
      </c>
      <c r="M491">
        <v>8870</v>
      </c>
      <c r="N491" s="8">
        <f>Table3[[#This Row],[Proportions]]-Table3[[#This Row],[Proportions N/A]]</f>
        <v>5783</v>
      </c>
      <c r="O491">
        <v>3905</v>
      </c>
    </row>
    <row r="492" spans="1:15" x14ac:dyDescent="0.35">
      <c r="A492" t="s">
        <v>156</v>
      </c>
      <c r="C492" t="s">
        <v>337</v>
      </c>
      <c r="D492" t="s">
        <v>23</v>
      </c>
      <c r="E492">
        <v>16</v>
      </c>
      <c r="F492">
        <v>1467</v>
      </c>
      <c r="G492" s="10" t="s">
        <v>339</v>
      </c>
      <c r="H492" s="10" t="s">
        <v>341</v>
      </c>
      <c r="I492" t="s">
        <v>4</v>
      </c>
      <c r="J492">
        <v>-1</v>
      </c>
      <c r="K492">
        <v>88</v>
      </c>
      <c r="L492">
        <v>14653</v>
      </c>
      <c r="M492">
        <v>8748</v>
      </c>
      <c r="N492" s="8">
        <f>Table3[[#This Row],[Proportions]]-Table3[[#This Row],[Proportions N/A]]</f>
        <v>5905</v>
      </c>
      <c r="O492">
        <v>3905</v>
      </c>
    </row>
    <row r="493" spans="1:15" x14ac:dyDescent="0.35">
      <c r="A493" t="s">
        <v>156</v>
      </c>
      <c r="C493" t="s">
        <v>342</v>
      </c>
      <c r="D493" t="s">
        <v>23</v>
      </c>
      <c r="E493">
        <v>16</v>
      </c>
      <c r="F493">
        <v>1468</v>
      </c>
      <c r="G493" s="10" t="s">
        <v>344</v>
      </c>
      <c r="H493" s="11" t="s">
        <v>346</v>
      </c>
      <c r="I493" t="s">
        <v>4</v>
      </c>
      <c r="J493">
        <v>-1</v>
      </c>
      <c r="K493">
        <v>9</v>
      </c>
      <c r="L493">
        <v>14653</v>
      </c>
      <c r="M493">
        <v>12067</v>
      </c>
      <c r="N493" s="8">
        <f>Table3[[#This Row],[Proportions]]-Table3[[#This Row],[Proportions N/A]]</f>
        <v>2586</v>
      </c>
      <c r="O493">
        <v>3905</v>
      </c>
    </row>
    <row r="494" spans="1:15" x14ac:dyDescent="0.35">
      <c r="A494" t="s">
        <v>156</v>
      </c>
      <c r="C494" t="s">
        <v>343</v>
      </c>
      <c r="D494" t="s">
        <v>23</v>
      </c>
      <c r="E494">
        <v>16</v>
      </c>
      <c r="F494">
        <v>1469</v>
      </c>
      <c r="G494" s="10" t="s">
        <v>345</v>
      </c>
      <c r="H494" s="10" t="s">
        <v>347</v>
      </c>
      <c r="I494" t="s">
        <v>4</v>
      </c>
      <c r="J494">
        <v>-1</v>
      </c>
      <c r="K494">
        <v>88</v>
      </c>
      <c r="L494">
        <v>14653</v>
      </c>
      <c r="M494">
        <v>12005</v>
      </c>
      <c r="N494" s="8">
        <f>Table3[[#This Row],[Proportions]]-Table3[[#This Row],[Proportions N/A]]</f>
        <v>2648</v>
      </c>
      <c r="O494">
        <v>3905</v>
      </c>
    </row>
    <row r="495" spans="1:15" x14ac:dyDescent="0.35">
      <c r="A495" t="s">
        <v>156</v>
      </c>
      <c r="C495" t="s">
        <v>348</v>
      </c>
      <c r="D495" t="s">
        <v>23</v>
      </c>
      <c r="E495">
        <v>16</v>
      </c>
      <c r="F495">
        <v>1470</v>
      </c>
      <c r="G495" s="10" t="s">
        <v>350</v>
      </c>
      <c r="H495" s="10" t="s">
        <v>352</v>
      </c>
      <c r="I495" t="s">
        <v>4</v>
      </c>
      <c r="J495">
        <v>-1</v>
      </c>
      <c r="K495">
        <v>9</v>
      </c>
      <c r="L495">
        <v>14653</v>
      </c>
      <c r="M495">
        <v>13787</v>
      </c>
      <c r="N495" s="8">
        <f>Table3[[#This Row],[Proportions]]-Table3[[#This Row],[Proportions N/A]]</f>
        <v>866</v>
      </c>
      <c r="O495">
        <v>3905</v>
      </c>
    </row>
    <row r="496" spans="1:15" x14ac:dyDescent="0.35">
      <c r="A496" t="s">
        <v>156</v>
      </c>
      <c r="C496" t="s">
        <v>349</v>
      </c>
      <c r="D496" t="s">
        <v>23</v>
      </c>
      <c r="E496">
        <v>16</v>
      </c>
      <c r="F496">
        <v>1471</v>
      </c>
      <c r="G496" s="10" t="s">
        <v>351</v>
      </c>
      <c r="H496" s="11" t="s">
        <v>353</v>
      </c>
      <c r="I496" t="s">
        <v>4</v>
      </c>
      <c r="J496">
        <v>-1</v>
      </c>
      <c r="K496">
        <v>88</v>
      </c>
      <c r="L496">
        <v>14653</v>
      </c>
      <c r="M496">
        <v>13758</v>
      </c>
      <c r="N496" s="8">
        <f>Table3[[#This Row],[Proportions]]-Table3[[#This Row],[Proportions N/A]]</f>
        <v>895</v>
      </c>
      <c r="O496">
        <v>3905</v>
      </c>
    </row>
    <row r="497" spans="1:15" x14ac:dyDescent="0.35">
      <c r="A497" t="s">
        <v>156</v>
      </c>
      <c r="C497" t="s">
        <v>354</v>
      </c>
      <c r="D497" t="s">
        <v>23</v>
      </c>
      <c r="E497">
        <v>16</v>
      </c>
      <c r="F497">
        <v>1472</v>
      </c>
      <c r="G497" s="10" t="s">
        <v>356</v>
      </c>
      <c r="H497" s="10" t="s">
        <v>358</v>
      </c>
      <c r="I497" t="s">
        <v>4</v>
      </c>
      <c r="J497">
        <v>-1</v>
      </c>
      <c r="K497">
        <v>9</v>
      </c>
      <c r="L497">
        <v>14653</v>
      </c>
      <c r="M497">
        <v>14390</v>
      </c>
      <c r="N497" s="8">
        <f>Table3[[#This Row],[Proportions]]-Table3[[#This Row],[Proportions N/A]]</f>
        <v>263</v>
      </c>
      <c r="O497">
        <v>3905</v>
      </c>
    </row>
    <row r="498" spans="1:15" x14ac:dyDescent="0.35">
      <c r="A498" t="s">
        <v>156</v>
      </c>
      <c r="C498" t="s">
        <v>355</v>
      </c>
      <c r="D498" t="s">
        <v>23</v>
      </c>
      <c r="E498">
        <v>16</v>
      </c>
      <c r="F498">
        <v>1473</v>
      </c>
      <c r="G498" s="10" t="s">
        <v>357</v>
      </c>
      <c r="H498" s="11" t="s">
        <v>359</v>
      </c>
      <c r="I498" t="s">
        <v>4</v>
      </c>
      <c r="J498">
        <v>-1</v>
      </c>
      <c r="K498">
        <v>88</v>
      </c>
      <c r="L498">
        <v>14653</v>
      </c>
      <c r="M498">
        <v>14376</v>
      </c>
      <c r="N498" s="8">
        <f>Table3[[#This Row],[Proportions]]-Table3[[#This Row],[Proportions N/A]]</f>
        <v>277</v>
      </c>
      <c r="O498">
        <v>3905</v>
      </c>
    </row>
    <row r="499" spans="1:15" x14ac:dyDescent="0.35">
      <c r="A499" t="s">
        <v>156</v>
      </c>
      <c r="C499" t="s">
        <v>360</v>
      </c>
      <c r="D499" t="s">
        <v>23</v>
      </c>
      <c r="E499">
        <v>16</v>
      </c>
      <c r="F499">
        <v>1474</v>
      </c>
      <c r="G499" s="10" t="s">
        <v>362</v>
      </c>
      <c r="H499" s="11" t="s">
        <v>364</v>
      </c>
      <c r="I499" t="s">
        <v>4</v>
      </c>
      <c r="J499">
        <v>-1</v>
      </c>
      <c r="K499">
        <v>9</v>
      </c>
      <c r="L499">
        <v>14653</v>
      </c>
      <c r="M499">
        <v>14573</v>
      </c>
      <c r="N499" s="8">
        <f>Table3[[#This Row],[Proportions]]-Table3[[#This Row],[Proportions N/A]]</f>
        <v>80</v>
      </c>
      <c r="O499">
        <v>3905</v>
      </c>
    </row>
    <row r="500" spans="1:15" x14ac:dyDescent="0.35">
      <c r="A500" t="s">
        <v>156</v>
      </c>
      <c r="C500" t="s">
        <v>361</v>
      </c>
      <c r="D500" t="s">
        <v>23</v>
      </c>
      <c r="E500">
        <v>16</v>
      </c>
      <c r="F500">
        <v>1475</v>
      </c>
      <c r="G500" s="10" t="s">
        <v>363</v>
      </c>
      <c r="H500" s="11" t="s">
        <v>365</v>
      </c>
      <c r="I500" t="s">
        <v>4</v>
      </c>
      <c r="J500">
        <v>-1</v>
      </c>
      <c r="K500">
        <v>88</v>
      </c>
      <c r="L500">
        <v>14653</v>
      </c>
      <c r="M500">
        <v>14567</v>
      </c>
      <c r="N500" s="8">
        <f>Table3[[#This Row],[Proportions]]-Table3[[#This Row],[Proportions N/A]]</f>
        <v>86</v>
      </c>
      <c r="O500">
        <v>3905</v>
      </c>
    </row>
    <row r="501" spans="1:15" x14ac:dyDescent="0.35">
      <c r="A501" t="s">
        <v>156</v>
      </c>
      <c r="C501" t="s">
        <v>366</v>
      </c>
      <c r="D501" t="s">
        <v>23</v>
      </c>
      <c r="E501">
        <v>16</v>
      </c>
      <c r="F501">
        <v>1476</v>
      </c>
      <c r="G501" s="10" t="s">
        <v>367</v>
      </c>
      <c r="H501" s="10" t="s">
        <v>368</v>
      </c>
      <c r="I501" t="s">
        <v>4</v>
      </c>
      <c r="J501">
        <v>-1</v>
      </c>
      <c r="K501">
        <v>6</v>
      </c>
      <c r="L501">
        <v>14653</v>
      </c>
      <c r="M501">
        <v>2449</v>
      </c>
      <c r="N501" s="8">
        <f>Table3[[#This Row],[Proportions]]-Table3[[#This Row],[Proportions N/A]]</f>
        <v>12204</v>
      </c>
      <c r="O501">
        <v>3905</v>
      </c>
    </row>
    <row r="502" spans="1:15" x14ac:dyDescent="0.35">
      <c r="A502" t="s">
        <v>156</v>
      </c>
      <c r="C502" t="s">
        <v>369</v>
      </c>
      <c r="D502" t="s">
        <v>23</v>
      </c>
      <c r="E502">
        <v>16</v>
      </c>
      <c r="F502">
        <v>1477</v>
      </c>
      <c r="G502" s="10" t="s">
        <v>374</v>
      </c>
      <c r="H502" s="11" t="s">
        <v>379</v>
      </c>
      <c r="I502" t="s">
        <v>4</v>
      </c>
      <c r="J502">
        <v>-1</v>
      </c>
      <c r="K502">
        <v>6</v>
      </c>
      <c r="L502">
        <v>14653</v>
      </c>
      <c r="M502">
        <v>2388</v>
      </c>
      <c r="N502" s="8">
        <f>Table3[[#This Row],[Proportions]]-Table3[[#This Row],[Proportions N/A]]</f>
        <v>12265</v>
      </c>
      <c r="O502">
        <v>3905</v>
      </c>
    </row>
    <row r="503" spans="1:15" x14ac:dyDescent="0.35">
      <c r="A503" t="s">
        <v>156</v>
      </c>
      <c r="C503" t="s">
        <v>370</v>
      </c>
      <c r="D503" t="s">
        <v>23</v>
      </c>
      <c r="E503">
        <v>16</v>
      </c>
      <c r="F503">
        <v>1478</v>
      </c>
      <c r="G503" s="10" t="s">
        <v>375</v>
      </c>
      <c r="H503" s="10" t="s">
        <v>380</v>
      </c>
      <c r="I503" t="s">
        <v>4</v>
      </c>
      <c r="J503">
        <v>-1</v>
      </c>
      <c r="K503">
        <v>6</v>
      </c>
      <c r="L503">
        <v>14653</v>
      </c>
      <c r="M503">
        <v>5472</v>
      </c>
      <c r="N503" s="8">
        <f>Table3[[#This Row],[Proportions]]-Table3[[#This Row],[Proportions N/A]]</f>
        <v>9181</v>
      </c>
      <c r="O503">
        <v>3905</v>
      </c>
    </row>
    <row r="504" spans="1:15" x14ac:dyDescent="0.35">
      <c r="A504" t="s">
        <v>156</v>
      </c>
      <c r="C504" t="s">
        <v>371</v>
      </c>
      <c r="D504" t="s">
        <v>23</v>
      </c>
      <c r="E504">
        <v>16</v>
      </c>
      <c r="F504">
        <v>1479</v>
      </c>
      <c r="G504" s="10" t="s">
        <v>376</v>
      </c>
      <c r="H504" s="10" t="s">
        <v>381</v>
      </c>
      <c r="I504" t="s">
        <v>4</v>
      </c>
      <c r="J504">
        <v>-1</v>
      </c>
      <c r="K504">
        <v>6</v>
      </c>
      <c r="L504">
        <v>14653</v>
      </c>
      <c r="M504">
        <v>3511</v>
      </c>
      <c r="N504" s="8">
        <f>Table3[[#This Row],[Proportions]]-Table3[[#This Row],[Proportions N/A]]</f>
        <v>11142</v>
      </c>
      <c r="O504">
        <v>3905</v>
      </c>
    </row>
    <row r="505" spans="1:15" x14ac:dyDescent="0.35">
      <c r="A505" t="s">
        <v>156</v>
      </c>
      <c r="C505" t="s">
        <v>372</v>
      </c>
      <c r="D505" t="s">
        <v>23</v>
      </c>
      <c r="E505">
        <v>16</v>
      </c>
      <c r="F505">
        <v>1480</v>
      </c>
      <c r="G505" s="10" t="s">
        <v>377</v>
      </c>
      <c r="H505" s="10" t="s">
        <v>382</v>
      </c>
      <c r="I505" t="s">
        <v>4</v>
      </c>
      <c r="J505">
        <v>-1</v>
      </c>
      <c r="K505">
        <v>6</v>
      </c>
      <c r="L505">
        <v>14653</v>
      </c>
      <c r="M505">
        <v>3897</v>
      </c>
      <c r="N505" s="8">
        <f>Table3[[#This Row],[Proportions]]-Table3[[#This Row],[Proportions N/A]]</f>
        <v>10756</v>
      </c>
      <c r="O505">
        <v>3905</v>
      </c>
    </row>
    <row r="506" spans="1:15" x14ac:dyDescent="0.35">
      <c r="A506" t="s">
        <v>156</v>
      </c>
      <c r="C506" t="s">
        <v>373</v>
      </c>
      <c r="D506" t="s">
        <v>23</v>
      </c>
      <c r="E506">
        <v>16</v>
      </c>
      <c r="F506">
        <v>1481</v>
      </c>
      <c r="G506" s="10" t="s">
        <v>378</v>
      </c>
      <c r="H506" s="10" t="s">
        <v>383</v>
      </c>
      <c r="I506" t="s">
        <v>4</v>
      </c>
      <c r="J506">
        <v>-1</v>
      </c>
      <c r="K506">
        <v>6</v>
      </c>
      <c r="L506">
        <v>14653</v>
      </c>
      <c r="M506">
        <v>3303</v>
      </c>
      <c r="N506" s="8">
        <f>Table3[[#This Row],[Proportions]]-Table3[[#This Row],[Proportions N/A]]</f>
        <v>11350</v>
      </c>
      <c r="O506">
        <v>3905</v>
      </c>
    </row>
    <row r="507" spans="1:15" x14ac:dyDescent="0.35">
      <c r="A507" t="s">
        <v>156</v>
      </c>
      <c r="C507" t="s">
        <v>384</v>
      </c>
      <c r="D507" t="s">
        <v>23</v>
      </c>
      <c r="E507">
        <v>16</v>
      </c>
      <c r="F507">
        <v>1482</v>
      </c>
      <c r="G507" s="10" t="s">
        <v>385</v>
      </c>
      <c r="H507" s="10" t="s">
        <v>386</v>
      </c>
      <c r="I507" t="s">
        <v>4</v>
      </c>
      <c r="J507">
        <v>-1</v>
      </c>
      <c r="K507">
        <v>4</v>
      </c>
      <c r="L507">
        <v>14653</v>
      </c>
      <c r="M507">
        <v>2263</v>
      </c>
      <c r="N507" s="8">
        <f>Table3[[#This Row],[Proportions]]-Table3[[#This Row],[Proportions N/A]]</f>
        <v>12390</v>
      </c>
      <c r="O507">
        <v>3905</v>
      </c>
    </row>
    <row r="508" spans="1:15" x14ac:dyDescent="0.35">
      <c r="A508" t="s">
        <v>156</v>
      </c>
      <c r="C508" t="s">
        <v>387</v>
      </c>
      <c r="D508" t="s">
        <v>23</v>
      </c>
      <c r="E508">
        <v>16</v>
      </c>
      <c r="F508">
        <v>1483</v>
      </c>
      <c r="G508" s="10" t="s">
        <v>388</v>
      </c>
      <c r="H508" s="10" t="s">
        <v>389</v>
      </c>
      <c r="I508" t="s">
        <v>4</v>
      </c>
      <c r="J508">
        <v>-1</v>
      </c>
      <c r="K508">
        <v>4</v>
      </c>
      <c r="L508">
        <v>14653</v>
      </c>
      <c r="M508">
        <v>2539</v>
      </c>
      <c r="N508" s="8">
        <f>Table3[[#This Row],[Proportions]]-Table3[[#This Row],[Proportions N/A]]</f>
        <v>12114</v>
      </c>
      <c r="O508">
        <v>3905</v>
      </c>
    </row>
    <row r="509" spans="1:15" x14ac:dyDescent="0.35">
      <c r="A509" t="s">
        <v>156</v>
      </c>
      <c r="C509" t="s">
        <v>390</v>
      </c>
      <c r="D509" t="s">
        <v>23</v>
      </c>
      <c r="E509">
        <v>16</v>
      </c>
      <c r="F509">
        <v>1484</v>
      </c>
      <c r="G509" s="10" t="s">
        <v>391</v>
      </c>
      <c r="H509" s="10" t="s">
        <v>392</v>
      </c>
      <c r="I509" t="s">
        <v>4</v>
      </c>
      <c r="J509">
        <v>-1</v>
      </c>
      <c r="K509">
        <v>4</v>
      </c>
      <c r="L509">
        <v>14653</v>
      </c>
      <c r="M509">
        <v>2473</v>
      </c>
      <c r="N509" s="8">
        <f>Table3[[#This Row],[Proportions]]-Table3[[#This Row],[Proportions N/A]]</f>
        <v>12180</v>
      </c>
      <c r="O509">
        <v>3905</v>
      </c>
    </row>
    <row r="510" spans="1:15" x14ac:dyDescent="0.35">
      <c r="A510" t="s">
        <v>156</v>
      </c>
      <c r="C510" t="s">
        <v>393</v>
      </c>
      <c r="D510" t="s">
        <v>23</v>
      </c>
      <c r="E510">
        <v>16</v>
      </c>
      <c r="F510">
        <v>1485</v>
      </c>
      <c r="G510" s="10" t="s">
        <v>394</v>
      </c>
      <c r="H510" s="10" t="s">
        <v>395</v>
      </c>
      <c r="I510" t="s">
        <v>4</v>
      </c>
      <c r="J510">
        <v>-1</v>
      </c>
      <c r="K510">
        <v>4</v>
      </c>
      <c r="L510">
        <v>14653</v>
      </c>
      <c r="M510">
        <v>2484</v>
      </c>
      <c r="N510" s="8">
        <f>Table3[[#This Row],[Proportions]]-Table3[[#This Row],[Proportions N/A]]</f>
        <v>12169</v>
      </c>
      <c r="O510">
        <v>3905</v>
      </c>
    </row>
    <row r="511" spans="1:15" x14ac:dyDescent="0.35">
      <c r="A511" t="s">
        <v>156</v>
      </c>
      <c r="C511" t="s">
        <v>396</v>
      </c>
      <c r="D511" t="s">
        <v>23</v>
      </c>
      <c r="E511">
        <v>16</v>
      </c>
      <c r="F511">
        <v>1486</v>
      </c>
      <c r="G511" s="10" t="s">
        <v>401</v>
      </c>
      <c r="H511" s="10" t="s">
        <v>406</v>
      </c>
      <c r="I511" t="s">
        <v>4</v>
      </c>
      <c r="J511">
        <v>-1</v>
      </c>
      <c r="K511">
        <v>7</v>
      </c>
      <c r="L511">
        <v>14653</v>
      </c>
      <c r="M511">
        <v>4846</v>
      </c>
      <c r="N511" s="8">
        <f>Table3[[#This Row],[Proportions]]-Table3[[#This Row],[Proportions N/A]]</f>
        <v>9807</v>
      </c>
      <c r="O511">
        <v>3905</v>
      </c>
    </row>
    <row r="512" spans="1:15" x14ac:dyDescent="0.35">
      <c r="A512" t="s">
        <v>156</v>
      </c>
      <c r="C512" t="s">
        <v>397</v>
      </c>
      <c r="D512" t="s">
        <v>23</v>
      </c>
      <c r="E512">
        <v>16</v>
      </c>
      <c r="F512">
        <v>1487</v>
      </c>
      <c r="G512" s="10" t="s">
        <v>402</v>
      </c>
      <c r="H512" s="10" t="s">
        <v>407</v>
      </c>
      <c r="I512" t="s">
        <v>4</v>
      </c>
      <c r="J512">
        <v>-1</v>
      </c>
      <c r="K512">
        <v>7</v>
      </c>
      <c r="L512">
        <v>14653</v>
      </c>
      <c r="M512">
        <v>12980</v>
      </c>
      <c r="N512" s="8">
        <f>Table3[[#This Row],[Proportions]]-Table3[[#This Row],[Proportions N/A]]</f>
        <v>1673</v>
      </c>
      <c r="O512">
        <v>3905</v>
      </c>
    </row>
    <row r="513" spans="1:15" x14ac:dyDescent="0.35">
      <c r="A513" t="s">
        <v>156</v>
      </c>
      <c r="C513" t="s">
        <v>398</v>
      </c>
      <c r="D513" t="s">
        <v>23</v>
      </c>
      <c r="E513">
        <v>16</v>
      </c>
      <c r="F513">
        <v>1488</v>
      </c>
      <c r="G513" s="10" t="s">
        <v>403</v>
      </c>
      <c r="H513" s="10" t="s">
        <v>408</v>
      </c>
      <c r="I513" t="s">
        <v>4</v>
      </c>
      <c r="J513">
        <v>-1</v>
      </c>
      <c r="K513">
        <v>7</v>
      </c>
      <c r="L513">
        <v>14653</v>
      </c>
      <c r="M513">
        <v>14040</v>
      </c>
      <c r="N513" s="8">
        <f>Table3[[#This Row],[Proportions]]-Table3[[#This Row],[Proportions N/A]]</f>
        <v>613</v>
      </c>
      <c r="O513">
        <v>3905</v>
      </c>
    </row>
    <row r="514" spans="1:15" x14ac:dyDescent="0.35">
      <c r="A514" t="s">
        <v>156</v>
      </c>
      <c r="C514" t="s">
        <v>399</v>
      </c>
      <c r="D514" t="s">
        <v>23</v>
      </c>
      <c r="E514">
        <v>16</v>
      </c>
      <c r="F514">
        <v>1489</v>
      </c>
      <c r="G514" s="10" t="s">
        <v>404</v>
      </c>
      <c r="H514" s="11" t="s">
        <v>409</v>
      </c>
      <c r="I514" t="s">
        <v>4</v>
      </c>
      <c r="J514">
        <v>-1</v>
      </c>
      <c r="K514">
        <v>7</v>
      </c>
      <c r="L514">
        <v>14653</v>
      </c>
      <c r="M514">
        <v>14451</v>
      </c>
      <c r="N514" s="8">
        <f>Table3[[#This Row],[Proportions]]-Table3[[#This Row],[Proportions N/A]]</f>
        <v>202</v>
      </c>
      <c r="O514">
        <v>3905</v>
      </c>
    </row>
    <row r="515" spans="1:15" x14ac:dyDescent="0.35">
      <c r="A515" t="s">
        <v>156</v>
      </c>
      <c r="C515" t="s">
        <v>400</v>
      </c>
      <c r="D515" t="s">
        <v>23</v>
      </c>
      <c r="E515">
        <v>16</v>
      </c>
      <c r="F515">
        <v>1490</v>
      </c>
      <c r="G515" s="10" t="s">
        <v>405</v>
      </c>
      <c r="H515" s="11" t="s">
        <v>410</v>
      </c>
      <c r="I515" t="s">
        <v>4</v>
      </c>
      <c r="J515">
        <v>-1</v>
      </c>
      <c r="K515">
        <v>7</v>
      </c>
      <c r="L515">
        <v>14653</v>
      </c>
      <c r="M515">
        <v>14613</v>
      </c>
      <c r="N515" s="8">
        <f>Table3[[#This Row],[Proportions]]-Table3[[#This Row],[Proportions N/A]]</f>
        <v>40</v>
      </c>
      <c r="O515">
        <v>3905</v>
      </c>
    </row>
    <row r="516" spans="1:15" x14ac:dyDescent="0.35">
      <c r="A516" t="s">
        <v>156</v>
      </c>
      <c r="C516" t="s">
        <v>411</v>
      </c>
      <c r="D516" t="s">
        <v>23</v>
      </c>
      <c r="E516">
        <v>16</v>
      </c>
      <c r="F516">
        <v>1491</v>
      </c>
      <c r="G516" s="10" t="s">
        <v>412</v>
      </c>
      <c r="H516" s="10" t="s">
        <v>413</v>
      </c>
      <c r="I516" t="s">
        <v>4</v>
      </c>
      <c r="J516">
        <v>-1</v>
      </c>
      <c r="K516">
        <v>2</v>
      </c>
      <c r="L516">
        <v>14653</v>
      </c>
      <c r="M516">
        <v>1756</v>
      </c>
      <c r="N516" s="8">
        <f>Table3[[#This Row],[Proportions]]-Table3[[#This Row],[Proportions N/A]]</f>
        <v>12897</v>
      </c>
      <c r="O516">
        <v>3905</v>
      </c>
    </row>
    <row r="517" spans="1:15" x14ac:dyDescent="0.35">
      <c r="A517" t="s">
        <v>156</v>
      </c>
      <c r="C517" t="s">
        <v>415</v>
      </c>
      <c r="D517" t="s">
        <v>23</v>
      </c>
      <c r="E517">
        <v>16</v>
      </c>
      <c r="F517">
        <v>1492</v>
      </c>
      <c r="G517" s="10" t="s">
        <v>416</v>
      </c>
      <c r="H517" s="10" t="s">
        <v>418</v>
      </c>
      <c r="I517" t="s">
        <v>20</v>
      </c>
      <c r="J517">
        <v>-1</v>
      </c>
      <c r="K517" t="s">
        <v>77</v>
      </c>
      <c r="L517">
        <v>14653</v>
      </c>
      <c r="M517">
        <v>2128</v>
      </c>
      <c r="N517" s="8">
        <f>Table3[[#This Row],[Proportions]]-Table3[[#This Row],[Proportions N/A]]</f>
        <v>12525</v>
      </c>
      <c r="O517">
        <v>3905</v>
      </c>
    </row>
    <row r="518" spans="1:15" x14ac:dyDescent="0.35">
      <c r="A518" t="s">
        <v>156</v>
      </c>
      <c r="C518" t="s">
        <v>414</v>
      </c>
      <c r="D518" t="s">
        <v>23</v>
      </c>
      <c r="E518">
        <v>16</v>
      </c>
      <c r="F518">
        <v>1493</v>
      </c>
      <c r="G518" s="10" t="s">
        <v>417</v>
      </c>
      <c r="H518" s="10" t="s">
        <v>419</v>
      </c>
      <c r="I518" t="s">
        <v>20</v>
      </c>
      <c r="J518">
        <v>-1</v>
      </c>
      <c r="K518" t="s">
        <v>77</v>
      </c>
      <c r="L518">
        <v>14653</v>
      </c>
      <c r="M518">
        <v>2228</v>
      </c>
      <c r="N518" s="8">
        <f>Table3[[#This Row],[Proportions]]-Table3[[#This Row],[Proportions N/A]]</f>
        <v>12425</v>
      </c>
      <c r="O518">
        <v>3905</v>
      </c>
    </row>
    <row r="519" spans="1:15" x14ac:dyDescent="0.35">
      <c r="A519" t="s">
        <v>156</v>
      </c>
      <c r="C519" t="s">
        <v>420</v>
      </c>
      <c r="D519" t="s">
        <v>23</v>
      </c>
      <c r="E519">
        <v>16</v>
      </c>
      <c r="F519">
        <v>1494</v>
      </c>
      <c r="G519" s="10" t="s">
        <v>422</v>
      </c>
      <c r="H519" s="10" t="s">
        <v>424</v>
      </c>
      <c r="I519" t="s">
        <v>20</v>
      </c>
      <c r="J519">
        <v>-1</v>
      </c>
      <c r="K519" t="s">
        <v>77</v>
      </c>
      <c r="L519">
        <v>14653</v>
      </c>
      <c r="M519">
        <v>3149</v>
      </c>
      <c r="N519" s="8">
        <f>Table3[[#This Row],[Proportions]]-Table3[[#This Row],[Proportions N/A]]</f>
        <v>11504</v>
      </c>
      <c r="O519">
        <v>3905</v>
      </c>
    </row>
    <row r="520" spans="1:15" x14ac:dyDescent="0.35">
      <c r="A520" t="s">
        <v>156</v>
      </c>
      <c r="C520" t="s">
        <v>421</v>
      </c>
      <c r="D520" t="s">
        <v>23</v>
      </c>
      <c r="E520">
        <v>16</v>
      </c>
      <c r="F520">
        <v>1495</v>
      </c>
      <c r="G520" s="10" t="s">
        <v>423</v>
      </c>
      <c r="H520" s="11" t="s">
        <v>425</v>
      </c>
      <c r="I520" t="s">
        <v>20</v>
      </c>
      <c r="J520">
        <v>-1</v>
      </c>
      <c r="K520" t="s">
        <v>77</v>
      </c>
      <c r="L520">
        <v>14653</v>
      </c>
      <c r="M520">
        <v>3270</v>
      </c>
      <c r="N520" s="8">
        <f>Table3[[#This Row],[Proportions]]-Table3[[#This Row],[Proportions N/A]]</f>
        <v>11383</v>
      </c>
      <c r="O520">
        <v>3905</v>
      </c>
    </row>
    <row r="521" spans="1:15" x14ac:dyDescent="0.35">
      <c r="A521" t="s">
        <v>156</v>
      </c>
      <c r="C521" t="s">
        <v>426</v>
      </c>
      <c r="D521" t="s">
        <v>23</v>
      </c>
      <c r="E521">
        <v>16</v>
      </c>
      <c r="F521">
        <v>1496</v>
      </c>
      <c r="G521" s="10" t="s">
        <v>427</v>
      </c>
      <c r="H521" s="10" t="s">
        <v>428</v>
      </c>
      <c r="I521" t="s">
        <v>121</v>
      </c>
      <c r="J521">
        <v>-1</v>
      </c>
      <c r="K521" t="s">
        <v>77</v>
      </c>
      <c r="L521">
        <v>14653</v>
      </c>
      <c r="M521">
        <v>2591</v>
      </c>
      <c r="N521" s="8">
        <f>Table3[[#This Row],[Proportions]]-Table3[[#This Row],[Proportions N/A]]</f>
        <v>12062</v>
      </c>
      <c r="O521">
        <v>3905</v>
      </c>
    </row>
    <row r="522" spans="1:15" x14ac:dyDescent="0.35">
      <c r="A522" t="s">
        <v>156</v>
      </c>
      <c r="C522" t="s">
        <v>429</v>
      </c>
      <c r="D522" t="s">
        <v>23</v>
      </c>
      <c r="E522">
        <v>16</v>
      </c>
      <c r="F522">
        <v>1497</v>
      </c>
      <c r="G522" s="10" t="s">
        <v>430</v>
      </c>
      <c r="H522" s="10" t="s">
        <v>431</v>
      </c>
      <c r="I522" t="s">
        <v>4</v>
      </c>
      <c r="J522">
        <v>-1</v>
      </c>
      <c r="K522">
        <v>8</v>
      </c>
      <c r="L522">
        <v>14653</v>
      </c>
      <c r="M522">
        <v>1720</v>
      </c>
      <c r="N522" s="8">
        <f>Table3[[#This Row],[Proportions]]-Table3[[#This Row],[Proportions N/A]]</f>
        <v>12933</v>
      </c>
      <c r="O522">
        <v>3905</v>
      </c>
    </row>
    <row r="523" spans="1:15" x14ac:dyDescent="0.35">
      <c r="A523" t="s">
        <v>156</v>
      </c>
      <c r="C523" t="s">
        <v>432</v>
      </c>
      <c r="D523" t="s">
        <v>23</v>
      </c>
      <c r="E523">
        <v>16</v>
      </c>
      <c r="F523">
        <v>1498</v>
      </c>
      <c r="G523" s="10" t="s">
        <v>433</v>
      </c>
      <c r="H523" s="10" t="s">
        <v>434</v>
      </c>
      <c r="I523" t="s">
        <v>4</v>
      </c>
      <c r="J523">
        <v>-1</v>
      </c>
      <c r="K523">
        <v>3</v>
      </c>
      <c r="L523">
        <v>14653</v>
      </c>
      <c r="M523">
        <v>2179</v>
      </c>
      <c r="N523" s="8">
        <f>Table3[[#This Row],[Proportions]]-Table3[[#This Row],[Proportions N/A]]</f>
        <v>12474</v>
      </c>
      <c r="O523">
        <v>3905</v>
      </c>
    </row>
    <row r="524" spans="1:15" x14ac:dyDescent="0.35">
      <c r="A524" t="s">
        <v>156</v>
      </c>
      <c r="C524" t="s">
        <v>435</v>
      </c>
      <c r="D524" t="s">
        <v>23</v>
      </c>
      <c r="E524">
        <v>16</v>
      </c>
      <c r="F524">
        <v>1499</v>
      </c>
      <c r="G524" s="10" t="s">
        <v>438</v>
      </c>
      <c r="H524" s="11" t="s">
        <v>441</v>
      </c>
      <c r="I524" t="s">
        <v>4</v>
      </c>
      <c r="J524">
        <v>-1</v>
      </c>
      <c r="K524">
        <v>12</v>
      </c>
      <c r="L524">
        <v>14653</v>
      </c>
      <c r="M524">
        <v>7791</v>
      </c>
      <c r="N524" s="8">
        <f>Table3[[#This Row],[Proportions]]-Table3[[#This Row],[Proportions N/A]]</f>
        <v>6862</v>
      </c>
      <c r="O524">
        <v>3905</v>
      </c>
    </row>
    <row r="525" spans="1:15" x14ac:dyDescent="0.35">
      <c r="A525" t="s">
        <v>156</v>
      </c>
      <c r="C525" t="s">
        <v>436</v>
      </c>
      <c r="D525" t="s">
        <v>23</v>
      </c>
      <c r="E525">
        <v>16</v>
      </c>
      <c r="F525">
        <v>1500</v>
      </c>
      <c r="G525" s="10" t="s">
        <v>439</v>
      </c>
      <c r="H525" s="10" t="s">
        <v>442</v>
      </c>
      <c r="I525" t="s">
        <v>4</v>
      </c>
      <c r="J525">
        <v>-1</v>
      </c>
      <c r="K525">
        <v>12</v>
      </c>
      <c r="L525">
        <v>14653</v>
      </c>
      <c r="M525">
        <v>12781</v>
      </c>
      <c r="N525" s="8">
        <f>Table3[[#This Row],[Proportions]]-Table3[[#This Row],[Proportions N/A]]</f>
        <v>1872</v>
      </c>
      <c r="O525">
        <v>3905</v>
      </c>
    </row>
    <row r="526" spans="1:15" x14ac:dyDescent="0.35">
      <c r="A526" t="s">
        <v>156</v>
      </c>
      <c r="C526" t="s">
        <v>437</v>
      </c>
      <c r="D526" t="s">
        <v>23</v>
      </c>
      <c r="E526">
        <v>16</v>
      </c>
      <c r="F526">
        <v>1501</v>
      </c>
      <c r="G526" s="10" t="s">
        <v>440</v>
      </c>
      <c r="H526" s="11" t="s">
        <v>443</v>
      </c>
      <c r="I526" t="s">
        <v>4</v>
      </c>
      <c r="J526">
        <v>-1</v>
      </c>
      <c r="K526">
        <v>12</v>
      </c>
      <c r="L526">
        <v>14653</v>
      </c>
      <c r="M526">
        <v>14403</v>
      </c>
      <c r="N526" s="8">
        <f>Table3[[#This Row],[Proportions]]-Table3[[#This Row],[Proportions N/A]]</f>
        <v>250</v>
      </c>
      <c r="O526">
        <v>3905</v>
      </c>
    </row>
    <row r="527" spans="1:15" x14ac:dyDescent="0.35">
      <c r="A527" t="s">
        <v>82</v>
      </c>
      <c r="C527" t="s">
        <v>444</v>
      </c>
      <c r="D527" t="s">
        <v>23</v>
      </c>
      <c r="E527">
        <v>16</v>
      </c>
      <c r="F527">
        <v>1502</v>
      </c>
      <c r="G527" s="10" t="s">
        <v>445</v>
      </c>
      <c r="H527" s="10" t="s">
        <v>446</v>
      </c>
      <c r="I527" t="s">
        <v>4</v>
      </c>
      <c r="J527">
        <v>-1</v>
      </c>
      <c r="K527">
        <v>6</v>
      </c>
      <c r="L527">
        <v>14653</v>
      </c>
      <c r="M527">
        <v>4444</v>
      </c>
      <c r="N527" s="8">
        <f>Table3[[#This Row],[Proportions]]-Table3[[#This Row],[Proportions N/A]]</f>
        <v>10209</v>
      </c>
      <c r="O527">
        <v>3905</v>
      </c>
    </row>
    <row r="528" spans="1:15" x14ac:dyDescent="0.35">
      <c r="A528" t="s">
        <v>82</v>
      </c>
      <c r="C528" t="s">
        <v>450</v>
      </c>
      <c r="D528" t="s">
        <v>23</v>
      </c>
      <c r="E528">
        <v>16</v>
      </c>
      <c r="F528">
        <v>1503</v>
      </c>
      <c r="G528" s="10" t="s">
        <v>448</v>
      </c>
      <c r="H528" s="10" t="s">
        <v>449</v>
      </c>
      <c r="I528" t="s">
        <v>4</v>
      </c>
      <c r="J528">
        <v>-1</v>
      </c>
      <c r="K528">
        <v>9</v>
      </c>
      <c r="L528">
        <v>14653</v>
      </c>
      <c r="M528">
        <v>3050</v>
      </c>
      <c r="N528" s="8">
        <f>Table3[[#This Row],[Proportions]]-Table3[[#This Row],[Proportions N/A]]</f>
        <v>11603</v>
      </c>
      <c r="O528">
        <v>3905</v>
      </c>
    </row>
    <row r="529" spans="1:15" x14ac:dyDescent="0.35">
      <c r="A529" t="s">
        <v>82</v>
      </c>
      <c r="C529" t="s">
        <v>447</v>
      </c>
      <c r="D529" t="s">
        <v>23</v>
      </c>
      <c r="E529">
        <v>16</v>
      </c>
      <c r="F529">
        <v>1504</v>
      </c>
      <c r="G529" s="10" t="s">
        <v>451</v>
      </c>
      <c r="H529" s="10" t="s">
        <v>452</v>
      </c>
      <c r="I529" t="s">
        <v>4</v>
      </c>
      <c r="J529">
        <v>-1</v>
      </c>
      <c r="K529">
        <v>98</v>
      </c>
      <c r="L529">
        <v>14653</v>
      </c>
      <c r="M529">
        <v>3050</v>
      </c>
      <c r="N529" s="8">
        <f>Table3[[#This Row],[Proportions]]-Table3[[#This Row],[Proportions N/A]]</f>
        <v>11603</v>
      </c>
      <c r="O529">
        <v>3905</v>
      </c>
    </row>
    <row r="530" spans="1:15" x14ac:dyDescent="0.35">
      <c r="A530" t="s">
        <v>2516</v>
      </c>
      <c r="C530" t="s">
        <v>453</v>
      </c>
      <c r="D530" t="s">
        <v>23</v>
      </c>
      <c r="E530">
        <v>16</v>
      </c>
      <c r="F530">
        <v>1505</v>
      </c>
      <c r="G530" s="10" t="s">
        <v>454</v>
      </c>
      <c r="H530" s="10" t="s">
        <v>455</v>
      </c>
      <c r="I530" t="s">
        <v>4</v>
      </c>
      <c r="J530">
        <v>-1</v>
      </c>
      <c r="K530">
        <v>3</v>
      </c>
      <c r="L530">
        <v>14653</v>
      </c>
      <c r="M530">
        <v>2274</v>
      </c>
      <c r="N530" s="8">
        <f>Table3[[#This Row],[Proportions]]-Table3[[#This Row],[Proportions N/A]]</f>
        <v>12379</v>
      </c>
      <c r="O530">
        <v>3905</v>
      </c>
    </row>
    <row r="531" spans="1:15" x14ac:dyDescent="0.35">
      <c r="A531" t="s">
        <v>2516</v>
      </c>
      <c r="C531" t="s">
        <v>456</v>
      </c>
      <c r="D531" t="s">
        <v>23</v>
      </c>
      <c r="E531">
        <v>16</v>
      </c>
      <c r="F531">
        <v>1506</v>
      </c>
      <c r="G531" s="10" t="s">
        <v>457</v>
      </c>
      <c r="H531" s="10" t="s">
        <v>458</v>
      </c>
      <c r="I531" t="s">
        <v>4</v>
      </c>
      <c r="J531">
        <v>-1</v>
      </c>
      <c r="K531">
        <v>3</v>
      </c>
      <c r="L531">
        <v>14653</v>
      </c>
      <c r="M531">
        <v>13652</v>
      </c>
      <c r="N531" s="8">
        <f>Table3[[#This Row],[Proportions]]-Table3[[#This Row],[Proportions N/A]]</f>
        <v>1001</v>
      </c>
      <c r="O531">
        <v>3905</v>
      </c>
    </row>
    <row r="532" spans="1:15" x14ac:dyDescent="0.35">
      <c r="A532" t="s">
        <v>2516</v>
      </c>
      <c r="C532" t="s">
        <v>459</v>
      </c>
      <c r="D532" t="s">
        <v>23</v>
      </c>
      <c r="E532">
        <v>16</v>
      </c>
      <c r="F532">
        <v>1507</v>
      </c>
      <c r="G532" s="10" t="s">
        <v>460</v>
      </c>
      <c r="H532" s="10" t="s">
        <v>461</v>
      </c>
      <c r="I532" t="s">
        <v>4</v>
      </c>
      <c r="J532">
        <v>-1</v>
      </c>
      <c r="K532">
        <v>4</v>
      </c>
      <c r="L532">
        <v>14653</v>
      </c>
      <c r="M532">
        <v>13619</v>
      </c>
      <c r="N532" s="8">
        <f>Table3[[#This Row],[Proportions]]-Table3[[#This Row],[Proportions N/A]]</f>
        <v>1034</v>
      </c>
      <c r="O532">
        <v>3905</v>
      </c>
    </row>
    <row r="533" spans="1:15" x14ac:dyDescent="0.35">
      <c r="A533" t="s">
        <v>2518</v>
      </c>
      <c r="C533" t="s">
        <v>2520</v>
      </c>
      <c r="D533" t="s">
        <v>23</v>
      </c>
      <c r="E533">
        <v>16</v>
      </c>
      <c r="F533">
        <v>1508</v>
      </c>
      <c r="G533" s="10" t="s">
        <v>488</v>
      </c>
      <c r="H533" s="10" t="s">
        <v>514</v>
      </c>
      <c r="I533" t="s">
        <v>4</v>
      </c>
      <c r="J533">
        <v>-1</v>
      </c>
      <c r="K533">
        <v>3</v>
      </c>
      <c r="L533">
        <v>14653</v>
      </c>
      <c r="M533">
        <v>2219</v>
      </c>
      <c r="N533" s="8">
        <f>Table3[[#This Row],[Proportions]]-Table3[[#This Row],[Proportions N/A]]</f>
        <v>12434</v>
      </c>
      <c r="O533">
        <v>3905</v>
      </c>
    </row>
    <row r="534" spans="1:15" x14ac:dyDescent="0.35">
      <c r="A534" t="s">
        <v>2518</v>
      </c>
      <c r="C534" t="s">
        <v>463</v>
      </c>
      <c r="D534" t="s">
        <v>23</v>
      </c>
      <c r="E534">
        <v>16</v>
      </c>
      <c r="F534">
        <v>1509</v>
      </c>
      <c r="G534" s="10" t="s">
        <v>489</v>
      </c>
      <c r="H534" s="11" t="s">
        <v>515</v>
      </c>
      <c r="I534" t="s">
        <v>4</v>
      </c>
      <c r="J534">
        <v>-1</v>
      </c>
      <c r="K534">
        <v>3</v>
      </c>
      <c r="L534">
        <v>14653</v>
      </c>
      <c r="M534">
        <v>2269</v>
      </c>
      <c r="N534" s="8">
        <f>Table3[[#This Row],[Proportions]]-Table3[[#This Row],[Proportions N/A]]</f>
        <v>12384</v>
      </c>
      <c r="O534">
        <v>3905</v>
      </c>
    </row>
    <row r="535" spans="1:15" x14ac:dyDescent="0.35">
      <c r="A535" t="s">
        <v>2518</v>
      </c>
      <c r="C535" t="s">
        <v>464</v>
      </c>
      <c r="D535" t="s">
        <v>23</v>
      </c>
      <c r="E535">
        <v>16</v>
      </c>
      <c r="F535">
        <v>1510</v>
      </c>
      <c r="G535" s="10" t="s">
        <v>490</v>
      </c>
      <c r="H535" s="10" t="s">
        <v>516</v>
      </c>
      <c r="I535" t="s">
        <v>4</v>
      </c>
      <c r="J535">
        <v>-1</v>
      </c>
      <c r="K535">
        <v>3</v>
      </c>
      <c r="L535">
        <v>14653</v>
      </c>
      <c r="M535">
        <v>2247</v>
      </c>
      <c r="N535" s="8">
        <f>Table3[[#This Row],[Proportions]]-Table3[[#This Row],[Proportions N/A]]</f>
        <v>12406</v>
      </c>
      <c r="O535">
        <v>3905</v>
      </c>
    </row>
    <row r="536" spans="1:15" x14ac:dyDescent="0.35">
      <c r="A536" t="s">
        <v>2518</v>
      </c>
      <c r="C536" t="s">
        <v>465</v>
      </c>
      <c r="D536" t="s">
        <v>23</v>
      </c>
      <c r="E536">
        <v>16</v>
      </c>
      <c r="F536">
        <v>1511</v>
      </c>
      <c r="G536" s="10" t="s">
        <v>491</v>
      </c>
      <c r="H536" s="10" t="s">
        <v>517</v>
      </c>
      <c r="I536" t="s">
        <v>4</v>
      </c>
      <c r="J536">
        <v>-1</v>
      </c>
      <c r="K536">
        <v>3</v>
      </c>
      <c r="L536">
        <v>14653</v>
      </c>
      <c r="M536">
        <v>2204</v>
      </c>
      <c r="N536" s="8">
        <f>Table3[[#This Row],[Proportions]]-Table3[[#This Row],[Proportions N/A]]</f>
        <v>12449</v>
      </c>
      <c r="O536">
        <v>3905</v>
      </c>
    </row>
    <row r="537" spans="1:15" x14ac:dyDescent="0.35">
      <c r="A537" t="s">
        <v>2518</v>
      </c>
      <c r="C537" t="s">
        <v>466</v>
      </c>
      <c r="D537" t="s">
        <v>23</v>
      </c>
      <c r="E537">
        <v>16</v>
      </c>
      <c r="F537">
        <v>1512</v>
      </c>
      <c r="G537" s="10" t="s">
        <v>492</v>
      </c>
      <c r="H537" s="10" t="s">
        <v>518</v>
      </c>
      <c r="I537" t="s">
        <v>4</v>
      </c>
      <c r="J537">
        <v>-1</v>
      </c>
      <c r="K537">
        <v>3</v>
      </c>
      <c r="L537">
        <v>14653</v>
      </c>
      <c r="M537">
        <v>2198</v>
      </c>
      <c r="N537" s="8">
        <f>Table3[[#This Row],[Proportions]]-Table3[[#This Row],[Proportions N/A]]</f>
        <v>12455</v>
      </c>
      <c r="O537">
        <v>3905</v>
      </c>
    </row>
    <row r="538" spans="1:15" x14ac:dyDescent="0.35">
      <c r="A538" t="s">
        <v>2518</v>
      </c>
      <c r="C538" t="s">
        <v>467</v>
      </c>
      <c r="D538" t="s">
        <v>23</v>
      </c>
      <c r="E538">
        <v>16</v>
      </c>
      <c r="F538">
        <v>1513</v>
      </c>
      <c r="G538" s="10" t="s">
        <v>493</v>
      </c>
      <c r="H538" s="10" t="s">
        <v>519</v>
      </c>
      <c r="I538" t="s">
        <v>4</v>
      </c>
      <c r="J538">
        <v>-1</v>
      </c>
      <c r="K538">
        <v>3</v>
      </c>
      <c r="L538">
        <v>14653</v>
      </c>
      <c r="M538">
        <v>2203</v>
      </c>
      <c r="N538" s="8">
        <f>Table3[[#This Row],[Proportions]]-Table3[[#This Row],[Proportions N/A]]</f>
        <v>12450</v>
      </c>
      <c r="O538">
        <v>3905</v>
      </c>
    </row>
    <row r="539" spans="1:15" x14ac:dyDescent="0.35">
      <c r="A539" t="s">
        <v>2518</v>
      </c>
      <c r="C539" t="s">
        <v>468</v>
      </c>
      <c r="D539" t="s">
        <v>23</v>
      </c>
      <c r="E539">
        <v>16</v>
      </c>
      <c r="F539">
        <v>1514</v>
      </c>
      <c r="G539" s="10" t="s">
        <v>494</v>
      </c>
      <c r="H539" s="10" t="s">
        <v>520</v>
      </c>
      <c r="I539" t="s">
        <v>4</v>
      </c>
      <c r="J539">
        <v>-1</v>
      </c>
      <c r="K539">
        <v>3</v>
      </c>
      <c r="L539">
        <v>14653</v>
      </c>
      <c r="M539">
        <v>2287</v>
      </c>
      <c r="N539" s="8">
        <f>Table3[[#This Row],[Proportions]]-Table3[[#This Row],[Proportions N/A]]</f>
        <v>12366</v>
      </c>
      <c r="O539">
        <v>3905</v>
      </c>
    </row>
    <row r="540" spans="1:15" x14ac:dyDescent="0.35">
      <c r="A540" t="s">
        <v>2518</v>
      </c>
      <c r="C540" t="s">
        <v>470</v>
      </c>
      <c r="D540" t="s">
        <v>23</v>
      </c>
      <c r="E540">
        <v>16</v>
      </c>
      <c r="F540">
        <v>1515</v>
      </c>
      <c r="G540" s="10" t="s">
        <v>495</v>
      </c>
      <c r="H540" s="11" t="s">
        <v>521</v>
      </c>
      <c r="I540" t="s">
        <v>4</v>
      </c>
      <c r="J540">
        <v>-1</v>
      </c>
      <c r="K540">
        <v>3</v>
      </c>
      <c r="L540">
        <v>14653</v>
      </c>
      <c r="M540">
        <v>2193</v>
      </c>
      <c r="N540" s="8">
        <f>Table3[[#This Row],[Proportions]]-Table3[[#This Row],[Proportions N/A]]</f>
        <v>12460</v>
      </c>
      <c r="O540">
        <v>3905</v>
      </c>
    </row>
    <row r="541" spans="1:15" x14ac:dyDescent="0.35">
      <c r="A541" t="s">
        <v>2518</v>
      </c>
      <c r="C541" t="s">
        <v>469</v>
      </c>
      <c r="D541" t="s">
        <v>23</v>
      </c>
      <c r="E541">
        <v>16</v>
      </c>
      <c r="F541">
        <v>1516</v>
      </c>
      <c r="G541" s="10" t="s">
        <v>496</v>
      </c>
      <c r="H541" s="10" t="s">
        <v>522</v>
      </c>
      <c r="I541" t="s">
        <v>4</v>
      </c>
      <c r="J541">
        <v>-1</v>
      </c>
      <c r="K541">
        <v>3</v>
      </c>
      <c r="L541">
        <v>14653</v>
      </c>
      <c r="M541">
        <v>2194</v>
      </c>
      <c r="N541" s="8">
        <f>Table3[[#This Row],[Proportions]]-Table3[[#This Row],[Proportions N/A]]</f>
        <v>12459</v>
      </c>
      <c r="O541">
        <v>3905</v>
      </c>
    </row>
    <row r="542" spans="1:15" x14ac:dyDescent="0.35">
      <c r="A542" t="s">
        <v>2518</v>
      </c>
      <c r="C542" t="s">
        <v>471</v>
      </c>
      <c r="D542" t="s">
        <v>23</v>
      </c>
      <c r="E542">
        <v>16</v>
      </c>
      <c r="F542">
        <v>1517</v>
      </c>
      <c r="G542" s="10" t="s">
        <v>497</v>
      </c>
      <c r="H542" s="11" t="s">
        <v>523</v>
      </c>
      <c r="I542" t="s">
        <v>4</v>
      </c>
      <c r="J542">
        <v>-1</v>
      </c>
      <c r="K542">
        <v>3</v>
      </c>
      <c r="L542">
        <v>14653</v>
      </c>
      <c r="M542">
        <v>2194</v>
      </c>
      <c r="N542" s="8">
        <f>Table3[[#This Row],[Proportions]]-Table3[[#This Row],[Proportions N/A]]</f>
        <v>12459</v>
      </c>
      <c r="O542">
        <v>3905</v>
      </c>
    </row>
    <row r="543" spans="1:15" x14ac:dyDescent="0.35">
      <c r="A543" t="s">
        <v>2518</v>
      </c>
      <c r="C543" t="s">
        <v>472</v>
      </c>
      <c r="D543" t="s">
        <v>23</v>
      </c>
      <c r="E543">
        <v>16</v>
      </c>
      <c r="F543">
        <v>1518</v>
      </c>
      <c r="G543" s="10" t="s">
        <v>498</v>
      </c>
      <c r="H543" s="10" t="s">
        <v>524</v>
      </c>
      <c r="I543" t="s">
        <v>4</v>
      </c>
      <c r="J543">
        <v>-1</v>
      </c>
      <c r="K543">
        <v>3</v>
      </c>
      <c r="L543">
        <v>14653</v>
      </c>
      <c r="M543">
        <v>2198</v>
      </c>
      <c r="N543" s="8">
        <f>Table3[[#This Row],[Proportions]]-Table3[[#This Row],[Proportions N/A]]</f>
        <v>12455</v>
      </c>
      <c r="O543">
        <v>3905</v>
      </c>
    </row>
    <row r="544" spans="1:15" x14ac:dyDescent="0.35">
      <c r="A544" t="s">
        <v>2518</v>
      </c>
      <c r="C544" t="s">
        <v>473</v>
      </c>
      <c r="D544" t="s">
        <v>23</v>
      </c>
      <c r="E544">
        <v>16</v>
      </c>
      <c r="F544">
        <v>1519</v>
      </c>
      <c r="G544" s="10" t="s">
        <v>499</v>
      </c>
      <c r="H544" s="10" t="s">
        <v>525</v>
      </c>
      <c r="I544" t="s">
        <v>4</v>
      </c>
      <c r="J544">
        <v>-1</v>
      </c>
      <c r="K544">
        <v>3</v>
      </c>
      <c r="L544">
        <v>14653</v>
      </c>
      <c r="M544">
        <v>2224</v>
      </c>
      <c r="N544" s="8">
        <f>Table3[[#This Row],[Proportions]]-Table3[[#This Row],[Proportions N/A]]</f>
        <v>12429</v>
      </c>
      <c r="O544">
        <v>3905</v>
      </c>
    </row>
    <row r="545" spans="1:15" x14ac:dyDescent="0.35">
      <c r="A545" t="s">
        <v>2518</v>
      </c>
      <c r="C545" t="s">
        <v>474</v>
      </c>
      <c r="D545" t="s">
        <v>23</v>
      </c>
      <c r="E545">
        <v>16</v>
      </c>
      <c r="F545">
        <v>1520</v>
      </c>
      <c r="G545" s="10" t="s">
        <v>500</v>
      </c>
      <c r="H545" s="10" t="s">
        <v>526</v>
      </c>
      <c r="I545" t="s">
        <v>4</v>
      </c>
      <c r="J545">
        <v>-1</v>
      </c>
      <c r="K545">
        <v>3</v>
      </c>
      <c r="L545">
        <v>14653</v>
      </c>
      <c r="M545">
        <v>2395</v>
      </c>
      <c r="N545" s="8">
        <f>Table3[[#This Row],[Proportions]]-Table3[[#This Row],[Proportions N/A]]</f>
        <v>12258</v>
      </c>
      <c r="O545">
        <v>3905</v>
      </c>
    </row>
    <row r="546" spans="1:15" x14ac:dyDescent="0.35">
      <c r="A546" t="s">
        <v>2518</v>
      </c>
      <c r="C546" t="s">
        <v>475</v>
      </c>
      <c r="D546" t="s">
        <v>23</v>
      </c>
      <c r="E546">
        <v>16</v>
      </c>
      <c r="F546">
        <v>1521</v>
      </c>
      <c r="G546" s="10" t="s">
        <v>501</v>
      </c>
      <c r="H546" s="10" t="s">
        <v>527</v>
      </c>
      <c r="I546" t="s">
        <v>4</v>
      </c>
      <c r="J546">
        <v>-1</v>
      </c>
      <c r="K546">
        <v>3</v>
      </c>
      <c r="L546">
        <v>14653</v>
      </c>
      <c r="M546">
        <v>2259</v>
      </c>
      <c r="N546" s="8">
        <f>Table3[[#This Row],[Proportions]]-Table3[[#This Row],[Proportions N/A]]</f>
        <v>12394</v>
      </c>
      <c r="O546">
        <v>3905</v>
      </c>
    </row>
    <row r="547" spans="1:15" x14ac:dyDescent="0.35">
      <c r="A547" t="s">
        <v>2518</v>
      </c>
      <c r="C547" t="s">
        <v>476</v>
      </c>
      <c r="D547" t="s">
        <v>23</v>
      </c>
      <c r="E547">
        <v>16</v>
      </c>
      <c r="F547">
        <v>1522</v>
      </c>
      <c r="G547" s="10" t="s">
        <v>502</v>
      </c>
      <c r="H547" s="10" t="s">
        <v>528</v>
      </c>
      <c r="I547" t="s">
        <v>4</v>
      </c>
      <c r="J547">
        <v>-1</v>
      </c>
      <c r="K547">
        <v>3</v>
      </c>
      <c r="L547">
        <v>14653</v>
      </c>
      <c r="M547">
        <v>2198</v>
      </c>
      <c r="N547" s="8">
        <f>Table3[[#This Row],[Proportions]]-Table3[[#This Row],[Proportions N/A]]</f>
        <v>12455</v>
      </c>
      <c r="O547">
        <v>3905</v>
      </c>
    </row>
    <row r="548" spans="1:15" x14ac:dyDescent="0.35">
      <c r="A548" t="s">
        <v>2518</v>
      </c>
      <c r="C548" t="s">
        <v>477</v>
      </c>
      <c r="D548" t="s">
        <v>23</v>
      </c>
      <c r="E548">
        <v>16</v>
      </c>
      <c r="F548">
        <v>1523</v>
      </c>
      <c r="G548" s="10" t="s">
        <v>503</v>
      </c>
      <c r="H548" s="10" t="s">
        <v>529</v>
      </c>
      <c r="I548" t="s">
        <v>4</v>
      </c>
      <c r="J548">
        <v>-1</v>
      </c>
      <c r="K548">
        <v>3</v>
      </c>
      <c r="L548">
        <v>14653</v>
      </c>
      <c r="M548">
        <v>2201</v>
      </c>
      <c r="N548" s="8">
        <f>Table3[[#This Row],[Proportions]]-Table3[[#This Row],[Proportions N/A]]</f>
        <v>12452</v>
      </c>
      <c r="O548">
        <v>3905</v>
      </c>
    </row>
    <row r="549" spans="1:15" x14ac:dyDescent="0.35">
      <c r="A549" t="s">
        <v>2518</v>
      </c>
      <c r="C549" t="s">
        <v>478</v>
      </c>
      <c r="D549" t="s">
        <v>23</v>
      </c>
      <c r="E549">
        <v>16</v>
      </c>
      <c r="F549">
        <v>1524</v>
      </c>
      <c r="G549" s="10" t="s">
        <v>504</v>
      </c>
      <c r="H549" s="11" t="s">
        <v>530</v>
      </c>
      <c r="I549" t="s">
        <v>4</v>
      </c>
      <c r="J549">
        <v>-1</v>
      </c>
      <c r="K549">
        <v>3</v>
      </c>
      <c r="L549">
        <v>14653</v>
      </c>
      <c r="M549">
        <v>2217</v>
      </c>
      <c r="N549" s="8">
        <f>Table3[[#This Row],[Proportions]]-Table3[[#This Row],[Proportions N/A]]</f>
        <v>12436</v>
      </c>
      <c r="O549">
        <v>3905</v>
      </c>
    </row>
    <row r="550" spans="1:15" x14ac:dyDescent="0.35">
      <c r="A550" t="s">
        <v>2518</v>
      </c>
      <c r="C550" t="s">
        <v>479</v>
      </c>
      <c r="D550" t="s">
        <v>23</v>
      </c>
      <c r="E550">
        <v>16</v>
      </c>
      <c r="F550">
        <v>1525</v>
      </c>
      <c r="G550" s="10" t="s">
        <v>505</v>
      </c>
      <c r="H550" s="11" t="s">
        <v>531</v>
      </c>
      <c r="I550" t="s">
        <v>4</v>
      </c>
      <c r="J550">
        <v>-1</v>
      </c>
      <c r="K550">
        <v>3</v>
      </c>
      <c r="L550">
        <v>14653</v>
      </c>
      <c r="M550">
        <v>2226</v>
      </c>
      <c r="N550" s="8">
        <f>Table3[[#This Row],[Proportions]]-Table3[[#This Row],[Proportions N/A]]</f>
        <v>12427</v>
      </c>
      <c r="O550">
        <v>3905</v>
      </c>
    </row>
    <row r="551" spans="1:15" x14ac:dyDescent="0.35">
      <c r="A551" t="s">
        <v>2518</v>
      </c>
      <c r="C551" t="s">
        <v>480</v>
      </c>
      <c r="D551" t="s">
        <v>23</v>
      </c>
      <c r="E551">
        <v>16</v>
      </c>
      <c r="F551">
        <v>1526</v>
      </c>
      <c r="G551" s="10" t="s">
        <v>506</v>
      </c>
      <c r="H551" s="10" t="s">
        <v>532</v>
      </c>
      <c r="I551" t="s">
        <v>4</v>
      </c>
      <c r="J551">
        <v>-1</v>
      </c>
      <c r="K551">
        <v>3</v>
      </c>
      <c r="L551">
        <v>14653</v>
      </c>
      <c r="M551">
        <v>2231</v>
      </c>
      <c r="N551" s="8">
        <f>Table3[[#This Row],[Proportions]]-Table3[[#This Row],[Proportions N/A]]</f>
        <v>12422</v>
      </c>
      <c r="O551">
        <v>3905</v>
      </c>
    </row>
    <row r="552" spans="1:15" x14ac:dyDescent="0.35">
      <c r="A552" t="s">
        <v>2518</v>
      </c>
      <c r="C552" t="s">
        <v>481</v>
      </c>
      <c r="D552" t="s">
        <v>23</v>
      </c>
      <c r="E552">
        <v>16</v>
      </c>
      <c r="F552">
        <v>1527</v>
      </c>
      <c r="G552" s="10" t="s">
        <v>507</v>
      </c>
      <c r="H552" s="11" t="s">
        <v>533</v>
      </c>
      <c r="I552" t="s">
        <v>4</v>
      </c>
      <c r="J552">
        <v>-1</v>
      </c>
      <c r="K552">
        <v>3</v>
      </c>
      <c r="L552">
        <v>14653</v>
      </c>
      <c r="M552">
        <v>2385</v>
      </c>
      <c r="N552" s="8">
        <f>Table3[[#This Row],[Proportions]]-Table3[[#This Row],[Proportions N/A]]</f>
        <v>12268</v>
      </c>
      <c r="O552">
        <v>3905</v>
      </c>
    </row>
    <row r="553" spans="1:15" x14ac:dyDescent="0.35">
      <c r="A553" t="s">
        <v>2518</v>
      </c>
      <c r="C553" t="s">
        <v>482</v>
      </c>
      <c r="D553" t="s">
        <v>23</v>
      </c>
      <c r="E553">
        <v>16</v>
      </c>
      <c r="F553">
        <v>1528</v>
      </c>
      <c r="G553" s="10" t="s">
        <v>508</v>
      </c>
      <c r="H553" s="11" t="s">
        <v>534</v>
      </c>
      <c r="I553" t="s">
        <v>4</v>
      </c>
      <c r="J553">
        <v>-1</v>
      </c>
      <c r="K553">
        <v>3</v>
      </c>
      <c r="L553">
        <v>14653</v>
      </c>
      <c r="M553">
        <v>2212</v>
      </c>
      <c r="N553" s="8">
        <f>Table3[[#This Row],[Proportions]]-Table3[[#This Row],[Proportions N/A]]</f>
        <v>12441</v>
      </c>
      <c r="O553">
        <v>3905</v>
      </c>
    </row>
    <row r="554" spans="1:15" x14ac:dyDescent="0.35">
      <c r="A554" t="s">
        <v>2518</v>
      </c>
      <c r="C554" t="s">
        <v>483</v>
      </c>
      <c r="D554" t="s">
        <v>23</v>
      </c>
      <c r="E554">
        <v>16</v>
      </c>
      <c r="F554">
        <v>1529</v>
      </c>
      <c r="G554" s="10" t="s">
        <v>509</v>
      </c>
      <c r="H554" s="10" t="s">
        <v>535</v>
      </c>
      <c r="I554" t="s">
        <v>4</v>
      </c>
      <c r="J554">
        <v>-1</v>
      </c>
      <c r="K554">
        <v>3</v>
      </c>
      <c r="L554">
        <v>14653</v>
      </c>
      <c r="M554">
        <v>2230</v>
      </c>
      <c r="N554" s="8">
        <f>Table3[[#This Row],[Proportions]]-Table3[[#This Row],[Proportions N/A]]</f>
        <v>12423</v>
      </c>
      <c r="O554">
        <v>3905</v>
      </c>
    </row>
    <row r="555" spans="1:15" x14ac:dyDescent="0.35">
      <c r="A555" t="s">
        <v>2518</v>
      </c>
      <c r="C555" t="s">
        <v>484</v>
      </c>
      <c r="D555" t="s">
        <v>23</v>
      </c>
      <c r="E555">
        <v>16</v>
      </c>
      <c r="F555">
        <v>1530</v>
      </c>
      <c r="G555" s="10" t="s">
        <v>510</v>
      </c>
      <c r="H555" s="11" t="s">
        <v>536</v>
      </c>
      <c r="I555" t="s">
        <v>4</v>
      </c>
      <c r="J555">
        <v>-1</v>
      </c>
      <c r="K555">
        <v>3</v>
      </c>
      <c r="L555">
        <v>14653</v>
      </c>
      <c r="M555">
        <v>2213</v>
      </c>
      <c r="N555" s="8">
        <f>Table3[[#This Row],[Proportions]]-Table3[[#This Row],[Proportions N/A]]</f>
        <v>12440</v>
      </c>
      <c r="O555">
        <v>3905</v>
      </c>
    </row>
    <row r="556" spans="1:15" x14ac:dyDescent="0.35">
      <c r="A556" t="s">
        <v>2518</v>
      </c>
      <c r="C556" t="s">
        <v>485</v>
      </c>
      <c r="D556" t="s">
        <v>23</v>
      </c>
      <c r="E556">
        <v>16</v>
      </c>
      <c r="F556">
        <v>1531</v>
      </c>
      <c r="G556" s="10" t="s">
        <v>511</v>
      </c>
      <c r="H556" s="11" t="s">
        <v>537</v>
      </c>
      <c r="I556" t="s">
        <v>4</v>
      </c>
      <c r="J556">
        <v>-1</v>
      </c>
      <c r="K556">
        <v>3</v>
      </c>
      <c r="L556">
        <v>14653</v>
      </c>
      <c r="M556">
        <v>2213</v>
      </c>
      <c r="N556" s="8">
        <f>Table3[[#This Row],[Proportions]]-Table3[[#This Row],[Proportions N/A]]</f>
        <v>12440</v>
      </c>
      <c r="O556">
        <v>3905</v>
      </c>
    </row>
    <row r="557" spans="1:15" x14ac:dyDescent="0.35">
      <c r="A557" t="s">
        <v>2518</v>
      </c>
      <c r="C557" t="s">
        <v>486</v>
      </c>
      <c r="D557" t="s">
        <v>23</v>
      </c>
      <c r="E557">
        <v>16</v>
      </c>
      <c r="F557">
        <v>1532</v>
      </c>
      <c r="G557" s="10" t="s">
        <v>512</v>
      </c>
      <c r="H557" s="11" t="s">
        <v>538</v>
      </c>
      <c r="I557" t="s">
        <v>4</v>
      </c>
      <c r="J557">
        <v>-1</v>
      </c>
      <c r="K557">
        <v>3</v>
      </c>
      <c r="L557">
        <v>14653</v>
      </c>
      <c r="M557">
        <v>2209</v>
      </c>
      <c r="N557" s="8">
        <f>Table3[[#This Row],[Proportions]]-Table3[[#This Row],[Proportions N/A]]</f>
        <v>12444</v>
      </c>
      <c r="O557">
        <v>3905</v>
      </c>
    </row>
    <row r="558" spans="1:15" x14ac:dyDescent="0.35">
      <c r="A558" t="s">
        <v>2518</v>
      </c>
      <c r="C558" t="s">
        <v>487</v>
      </c>
      <c r="D558" t="s">
        <v>23</v>
      </c>
      <c r="E558">
        <v>16</v>
      </c>
      <c r="F558">
        <v>1533</v>
      </c>
      <c r="G558" s="10" t="s">
        <v>513</v>
      </c>
      <c r="H558" s="10" t="s">
        <v>539</v>
      </c>
      <c r="I558" t="s">
        <v>4</v>
      </c>
      <c r="J558">
        <v>-1</v>
      </c>
      <c r="K558">
        <v>3</v>
      </c>
      <c r="L558">
        <v>14653</v>
      </c>
      <c r="M558">
        <v>2209</v>
      </c>
      <c r="N558" s="8">
        <f>Table3[[#This Row],[Proportions]]-Table3[[#This Row],[Proportions N/A]]</f>
        <v>12444</v>
      </c>
      <c r="O558">
        <v>3905</v>
      </c>
    </row>
    <row r="559" spans="1:15" x14ac:dyDescent="0.35">
      <c r="A559" t="s">
        <v>156</v>
      </c>
      <c r="C559" t="s">
        <v>540</v>
      </c>
      <c r="D559" t="s">
        <v>23</v>
      </c>
      <c r="E559">
        <v>16</v>
      </c>
      <c r="F559">
        <v>1534</v>
      </c>
      <c r="G559" s="10" t="s">
        <v>541</v>
      </c>
      <c r="H559" s="11" t="s">
        <v>542</v>
      </c>
      <c r="I559" t="s">
        <v>4</v>
      </c>
      <c r="J559">
        <v>-1</v>
      </c>
      <c r="K559">
        <v>5</v>
      </c>
      <c r="L559">
        <v>14653</v>
      </c>
      <c r="M559">
        <v>2414</v>
      </c>
      <c r="N559" s="8">
        <f>Table3[[#This Row],[Proportions]]-Table3[[#This Row],[Proportions N/A]]</f>
        <v>12239</v>
      </c>
      <c r="O559">
        <v>3905</v>
      </c>
    </row>
    <row r="560" spans="1:15" x14ac:dyDescent="0.35">
      <c r="A560" t="s">
        <v>156</v>
      </c>
      <c r="C560" t="s">
        <v>543</v>
      </c>
      <c r="D560" t="s">
        <v>23</v>
      </c>
      <c r="E560">
        <v>16</v>
      </c>
      <c r="F560">
        <v>1535</v>
      </c>
      <c r="G560" s="10" t="s">
        <v>544</v>
      </c>
      <c r="H560" s="11" t="s">
        <v>545</v>
      </c>
      <c r="I560" t="s">
        <v>4</v>
      </c>
      <c r="J560">
        <v>-1</v>
      </c>
      <c r="K560">
        <v>5</v>
      </c>
      <c r="L560">
        <v>14653</v>
      </c>
      <c r="M560">
        <v>2885</v>
      </c>
      <c r="N560" s="8">
        <f>Table3[[#This Row],[Proportions]]-Table3[[#This Row],[Proportions N/A]]</f>
        <v>11768</v>
      </c>
      <c r="O560">
        <v>3905</v>
      </c>
    </row>
    <row r="561" spans="1:15" x14ac:dyDescent="0.35">
      <c r="A561" t="s">
        <v>156</v>
      </c>
      <c r="C561" t="s">
        <v>546</v>
      </c>
      <c r="D561" t="s">
        <v>23</v>
      </c>
      <c r="E561">
        <v>16</v>
      </c>
      <c r="F561">
        <v>1536</v>
      </c>
      <c r="G561" s="10" t="s">
        <v>548</v>
      </c>
      <c r="H561" s="11" t="s">
        <v>550</v>
      </c>
      <c r="I561" t="s">
        <v>4</v>
      </c>
      <c r="J561">
        <v>-1</v>
      </c>
      <c r="K561">
        <v>6</v>
      </c>
      <c r="L561">
        <v>14653</v>
      </c>
      <c r="M561">
        <v>3342</v>
      </c>
      <c r="N561" s="8">
        <f>Table3[[#This Row],[Proportions]]-Table3[[#This Row],[Proportions N/A]]</f>
        <v>11311</v>
      </c>
      <c r="O561">
        <v>3905</v>
      </c>
    </row>
    <row r="562" spans="1:15" x14ac:dyDescent="0.35">
      <c r="A562" t="s">
        <v>156</v>
      </c>
      <c r="C562" t="s">
        <v>547</v>
      </c>
      <c r="D562" t="s">
        <v>23</v>
      </c>
      <c r="E562">
        <v>16</v>
      </c>
      <c r="F562">
        <v>1537</v>
      </c>
      <c r="G562" s="10" t="s">
        <v>549</v>
      </c>
      <c r="H562" s="11" t="s">
        <v>551</v>
      </c>
      <c r="I562" t="s">
        <v>4</v>
      </c>
      <c r="J562">
        <v>-1</v>
      </c>
      <c r="K562">
        <v>6</v>
      </c>
      <c r="L562">
        <v>14653</v>
      </c>
      <c r="M562">
        <v>2859</v>
      </c>
      <c r="N562" s="8">
        <f>Table3[[#This Row],[Proportions]]-Table3[[#This Row],[Proportions N/A]]</f>
        <v>11794</v>
      </c>
      <c r="O562">
        <v>3905</v>
      </c>
    </row>
    <row r="563" spans="1:15" x14ac:dyDescent="0.35">
      <c r="A563" t="s">
        <v>2518</v>
      </c>
      <c r="C563" t="s">
        <v>552</v>
      </c>
      <c r="D563" t="s">
        <v>23</v>
      </c>
      <c r="E563">
        <v>16</v>
      </c>
      <c r="F563">
        <v>1538</v>
      </c>
      <c r="G563" s="10" t="s">
        <v>558</v>
      </c>
      <c r="H563" s="10" t="s">
        <v>564</v>
      </c>
      <c r="I563" t="s">
        <v>4</v>
      </c>
      <c r="J563">
        <v>-1</v>
      </c>
      <c r="K563">
        <v>5</v>
      </c>
      <c r="L563">
        <v>14653</v>
      </c>
      <c r="M563">
        <v>2349</v>
      </c>
      <c r="N563" s="8">
        <f>Table3[[#This Row],[Proportions]]-Table3[[#This Row],[Proportions N/A]]</f>
        <v>12304</v>
      </c>
      <c r="O563">
        <v>3905</v>
      </c>
    </row>
    <row r="564" spans="1:15" x14ac:dyDescent="0.35">
      <c r="A564" t="s">
        <v>2518</v>
      </c>
      <c r="C564" t="s">
        <v>553</v>
      </c>
      <c r="D564" t="s">
        <v>23</v>
      </c>
      <c r="E564">
        <v>16</v>
      </c>
      <c r="F564">
        <v>1539</v>
      </c>
      <c r="G564" s="10" t="s">
        <v>559</v>
      </c>
      <c r="H564" s="10" t="s">
        <v>565</v>
      </c>
      <c r="I564" t="s">
        <v>4</v>
      </c>
      <c r="J564">
        <v>-1</v>
      </c>
      <c r="K564">
        <v>5</v>
      </c>
      <c r="L564">
        <v>14653</v>
      </c>
      <c r="M564">
        <v>2298</v>
      </c>
      <c r="N564" s="8">
        <f>Table3[[#This Row],[Proportions]]-Table3[[#This Row],[Proportions N/A]]</f>
        <v>12355</v>
      </c>
      <c r="O564">
        <v>3905</v>
      </c>
    </row>
    <row r="565" spans="1:15" x14ac:dyDescent="0.35">
      <c r="A565" t="s">
        <v>2518</v>
      </c>
      <c r="C565" t="s">
        <v>554</v>
      </c>
      <c r="D565" t="s">
        <v>23</v>
      </c>
      <c r="E565">
        <v>16</v>
      </c>
      <c r="F565">
        <v>1540</v>
      </c>
      <c r="G565" s="10" t="s">
        <v>560</v>
      </c>
      <c r="H565" s="10" t="s">
        <v>566</v>
      </c>
      <c r="I565" t="s">
        <v>4</v>
      </c>
      <c r="J565">
        <v>-1</v>
      </c>
      <c r="K565">
        <v>5</v>
      </c>
      <c r="L565">
        <v>14653</v>
      </c>
      <c r="M565">
        <v>2322</v>
      </c>
      <c r="N565" s="8">
        <f>Table3[[#This Row],[Proportions]]-Table3[[#This Row],[Proportions N/A]]</f>
        <v>12331</v>
      </c>
      <c r="O565">
        <v>3905</v>
      </c>
    </row>
    <row r="566" spans="1:15" x14ac:dyDescent="0.35">
      <c r="A566" t="s">
        <v>2518</v>
      </c>
      <c r="C566" t="s">
        <v>555</v>
      </c>
      <c r="D566" t="s">
        <v>23</v>
      </c>
      <c r="E566">
        <v>16</v>
      </c>
      <c r="F566">
        <v>1541</v>
      </c>
      <c r="G566" s="10" t="s">
        <v>561</v>
      </c>
      <c r="H566" s="10" t="s">
        <v>567</v>
      </c>
      <c r="I566" t="s">
        <v>4</v>
      </c>
      <c r="J566">
        <v>-1</v>
      </c>
      <c r="K566">
        <v>5</v>
      </c>
      <c r="L566">
        <v>14653</v>
      </c>
      <c r="M566">
        <v>2368</v>
      </c>
      <c r="N566" s="8">
        <f>Table3[[#This Row],[Proportions]]-Table3[[#This Row],[Proportions N/A]]</f>
        <v>12285</v>
      </c>
      <c r="O566">
        <v>3905</v>
      </c>
    </row>
    <row r="567" spans="1:15" x14ac:dyDescent="0.35">
      <c r="A567" t="s">
        <v>2518</v>
      </c>
      <c r="C567" t="s">
        <v>556</v>
      </c>
      <c r="D567" t="s">
        <v>23</v>
      </c>
      <c r="E567">
        <v>16</v>
      </c>
      <c r="F567">
        <v>1542</v>
      </c>
      <c r="G567" s="10" t="s">
        <v>562</v>
      </c>
      <c r="H567" s="10" t="s">
        <v>568</v>
      </c>
      <c r="I567" t="s">
        <v>4</v>
      </c>
      <c r="J567">
        <v>-1</v>
      </c>
      <c r="K567">
        <v>5</v>
      </c>
      <c r="L567">
        <v>14653</v>
      </c>
      <c r="M567">
        <v>2276</v>
      </c>
      <c r="N567" s="8">
        <f>Table3[[#This Row],[Proportions]]-Table3[[#This Row],[Proportions N/A]]</f>
        <v>12377</v>
      </c>
      <c r="O567">
        <v>3905</v>
      </c>
    </row>
    <row r="568" spans="1:15" x14ac:dyDescent="0.35">
      <c r="A568" t="s">
        <v>2518</v>
      </c>
      <c r="C568" t="s">
        <v>557</v>
      </c>
      <c r="D568" t="s">
        <v>23</v>
      </c>
      <c r="E568">
        <v>16</v>
      </c>
      <c r="F568">
        <v>1543</v>
      </c>
      <c r="G568" s="10" t="s">
        <v>563</v>
      </c>
      <c r="H568" s="10" t="s">
        <v>569</v>
      </c>
      <c r="I568" t="s">
        <v>4</v>
      </c>
      <c r="J568">
        <v>-1</v>
      </c>
      <c r="K568">
        <v>5</v>
      </c>
      <c r="L568">
        <v>14653</v>
      </c>
      <c r="M568">
        <v>2301</v>
      </c>
      <c r="N568" s="8">
        <f>Table3[[#This Row],[Proportions]]-Table3[[#This Row],[Proportions N/A]]</f>
        <v>12352</v>
      </c>
      <c r="O568">
        <v>3905</v>
      </c>
    </row>
    <row r="569" spans="1:15" x14ac:dyDescent="0.35">
      <c r="A569" t="s">
        <v>2513</v>
      </c>
      <c r="C569" t="s">
        <v>570</v>
      </c>
      <c r="D569" t="s">
        <v>23</v>
      </c>
      <c r="E569">
        <v>16</v>
      </c>
      <c r="F569">
        <v>1544</v>
      </c>
      <c r="G569" s="10" t="s">
        <v>577</v>
      </c>
      <c r="H569" s="10" t="s">
        <v>584</v>
      </c>
      <c r="I569" t="s">
        <v>4</v>
      </c>
      <c r="J569">
        <v>-1</v>
      </c>
      <c r="K569">
        <v>4</v>
      </c>
      <c r="L569">
        <v>14653</v>
      </c>
      <c r="M569">
        <v>2417</v>
      </c>
      <c r="N569" s="8">
        <f>Table3[[#This Row],[Proportions]]-Table3[[#This Row],[Proportions N/A]]</f>
        <v>12236</v>
      </c>
      <c r="O569">
        <v>3905</v>
      </c>
    </row>
    <row r="570" spans="1:15" x14ac:dyDescent="0.35">
      <c r="A570" t="s">
        <v>2513</v>
      </c>
      <c r="C570" t="s">
        <v>571</v>
      </c>
      <c r="D570" t="s">
        <v>23</v>
      </c>
      <c r="E570">
        <v>16</v>
      </c>
      <c r="F570">
        <v>1545</v>
      </c>
      <c r="G570" s="10" t="s">
        <v>578</v>
      </c>
      <c r="H570" s="10" t="s">
        <v>585</v>
      </c>
      <c r="I570" t="s">
        <v>4</v>
      </c>
      <c r="J570">
        <v>-1</v>
      </c>
      <c r="K570">
        <v>4</v>
      </c>
      <c r="L570">
        <v>14653</v>
      </c>
      <c r="M570">
        <v>2367</v>
      </c>
      <c r="N570" s="8">
        <f>Table3[[#This Row],[Proportions]]-Table3[[#This Row],[Proportions N/A]]</f>
        <v>12286</v>
      </c>
      <c r="O570">
        <v>3905</v>
      </c>
    </row>
    <row r="571" spans="1:15" x14ac:dyDescent="0.35">
      <c r="A571" t="s">
        <v>2513</v>
      </c>
      <c r="C571" t="s">
        <v>572</v>
      </c>
      <c r="D571" t="s">
        <v>23</v>
      </c>
      <c r="E571">
        <v>16</v>
      </c>
      <c r="F571">
        <v>1546</v>
      </c>
      <c r="G571" s="10" t="s">
        <v>579</v>
      </c>
      <c r="H571" s="10" t="s">
        <v>586</v>
      </c>
      <c r="I571" t="s">
        <v>4</v>
      </c>
      <c r="J571">
        <v>-1</v>
      </c>
      <c r="K571">
        <v>4</v>
      </c>
      <c r="L571">
        <v>14653</v>
      </c>
      <c r="M571">
        <v>2409</v>
      </c>
      <c r="N571" s="8">
        <f>Table3[[#This Row],[Proportions]]-Table3[[#This Row],[Proportions N/A]]</f>
        <v>12244</v>
      </c>
      <c r="O571">
        <v>3905</v>
      </c>
    </row>
    <row r="572" spans="1:15" x14ac:dyDescent="0.35">
      <c r="A572" t="s">
        <v>2513</v>
      </c>
      <c r="C572" t="s">
        <v>573</v>
      </c>
      <c r="D572" t="s">
        <v>23</v>
      </c>
      <c r="E572">
        <v>16</v>
      </c>
      <c r="F572">
        <v>1547</v>
      </c>
      <c r="G572" s="10" t="s">
        <v>580</v>
      </c>
      <c r="H572" s="10" t="s">
        <v>587</v>
      </c>
      <c r="I572" t="s">
        <v>4</v>
      </c>
      <c r="J572">
        <v>-1</v>
      </c>
      <c r="K572">
        <v>4</v>
      </c>
      <c r="L572">
        <v>14653</v>
      </c>
      <c r="M572">
        <v>2420</v>
      </c>
      <c r="N572" s="8">
        <f>Table3[[#This Row],[Proportions]]-Table3[[#This Row],[Proportions N/A]]</f>
        <v>12233</v>
      </c>
      <c r="O572">
        <v>3905</v>
      </c>
    </row>
    <row r="573" spans="1:15" x14ac:dyDescent="0.35">
      <c r="A573" t="s">
        <v>2513</v>
      </c>
      <c r="C573" t="s">
        <v>574</v>
      </c>
      <c r="D573" t="s">
        <v>23</v>
      </c>
      <c r="E573">
        <v>16</v>
      </c>
      <c r="F573">
        <v>1548</v>
      </c>
      <c r="G573" s="10" t="s">
        <v>581</v>
      </c>
      <c r="H573" s="10" t="s">
        <v>588</v>
      </c>
      <c r="I573" t="s">
        <v>4</v>
      </c>
      <c r="J573">
        <v>-1</v>
      </c>
      <c r="K573">
        <v>4</v>
      </c>
      <c r="L573">
        <v>14653</v>
      </c>
      <c r="M573">
        <v>2437</v>
      </c>
      <c r="N573" s="8">
        <f>Table3[[#This Row],[Proportions]]-Table3[[#This Row],[Proportions N/A]]</f>
        <v>12216</v>
      </c>
      <c r="O573">
        <v>3905</v>
      </c>
    </row>
    <row r="574" spans="1:15" x14ac:dyDescent="0.35">
      <c r="A574" t="s">
        <v>2513</v>
      </c>
      <c r="C574" t="s">
        <v>575</v>
      </c>
      <c r="D574" t="s">
        <v>23</v>
      </c>
      <c r="E574">
        <v>16</v>
      </c>
      <c r="F574">
        <v>1549</v>
      </c>
      <c r="G574" s="10" t="s">
        <v>582</v>
      </c>
      <c r="H574" s="10" t="s">
        <v>589</v>
      </c>
      <c r="I574" t="s">
        <v>4</v>
      </c>
      <c r="J574">
        <v>-1</v>
      </c>
      <c r="K574">
        <v>4</v>
      </c>
      <c r="L574">
        <v>14653</v>
      </c>
      <c r="M574">
        <v>2499</v>
      </c>
      <c r="N574" s="8">
        <f>Table3[[#This Row],[Proportions]]-Table3[[#This Row],[Proportions N/A]]</f>
        <v>12154</v>
      </c>
      <c r="O574">
        <v>3905</v>
      </c>
    </row>
    <row r="575" spans="1:15" x14ac:dyDescent="0.35">
      <c r="A575" t="s">
        <v>2513</v>
      </c>
      <c r="C575" t="s">
        <v>2521</v>
      </c>
      <c r="D575" t="s">
        <v>23</v>
      </c>
      <c r="E575">
        <v>16</v>
      </c>
      <c r="F575">
        <v>1550</v>
      </c>
      <c r="G575" s="10" t="s">
        <v>583</v>
      </c>
      <c r="H575" s="10" t="s">
        <v>590</v>
      </c>
      <c r="I575" t="s">
        <v>4</v>
      </c>
      <c r="J575">
        <v>-1</v>
      </c>
      <c r="K575">
        <v>4</v>
      </c>
      <c r="L575">
        <v>14653</v>
      </c>
      <c r="M575">
        <v>2346</v>
      </c>
      <c r="N575" s="8">
        <f>Table3[[#This Row],[Proportions]]-Table3[[#This Row],[Proportions N/A]]</f>
        <v>12307</v>
      </c>
      <c r="O575">
        <v>3905</v>
      </c>
    </row>
    <row r="576" spans="1:15" x14ac:dyDescent="0.35">
      <c r="A576" t="s">
        <v>156</v>
      </c>
      <c r="C576" t="s">
        <v>1826</v>
      </c>
      <c r="D576" t="s">
        <v>1819</v>
      </c>
      <c r="E576">
        <v>16</v>
      </c>
      <c r="F576" s="10">
        <v>1552</v>
      </c>
      <c r="G576" s="10" t="s">
        <v>1827</v>
      </c>
      <c r="H576" s="11" t="s">
        <v>1828</v>
      </c>
      <c r="I576" t="s">
        <v>121</v>
      </c>
      <c r="J576">
        <v>-1</v>
      </c>
      <c r="K576">
        <v>74</v>
      </c>
      <c r="L576">
        <v>14653</v>
      </c>
      <c r="M576">
        <v>7141</v>
      </c>
      <c r="N576" s="8">
        <f>Table3[[#This Row],[Proportions]]-Table3[[#This Row],[Proportions N/A]]</f>
        <v>7512</v>
      </c>
      <c r="O576">
        <v>3905</v>
      </c>
    </row>
    <row r="577" spans="1:17" x14ac:dyDescent="0.35">
      <c r="A577" t="s">
        <v>156</v>
      </c>
      <c r="D577" t="s">
        <v>1819</v>
      </c>
      <c r="E577">
        <v>16</v>
      </c>
      <c r="F577" s="10">
        <v>1553</v>
      </c>
      <c r="G577" s="10" t="s">
        <v>1829</v>
      </c>
      <c r="H577" s="11" t="s">
        <v>1849</v>
      </c>
      <c r="I577" t="s">
        <v>121</v>
      </c>
      <c r="J577">
        <v>-1</v>
      </c>
      <c r="K577" t="s">
        <v>77</v>
      </c>
      <c r="L577">
        <v>14653</v>
      </c>
      <c r="M577">
        <v>2435</v>
      </c>
      <c r="N577" s="8">
        <f>Table3[[#This Row],[Proportions]]-Table3[[#This Row],[Proportions N/A]]</f>
        <v>12218</v>
      </c>
      <c r="O577">
        <v>3905</v>
      </c>
    </row>
    <row r="578" spans="1:17" x14ac:dyDescent="0.35">
      <c r="A578" t="s">
        <v>156</v>
      </c>
      <c r="D578" t="s">
        <v>1819</v>
      </c>
      <c r="E578">
        <v>16</v>
      </c>
      <c r="F578" s="10">
        <v>1554</v>
      </c>
      <c r="G578" s="10" t="s">
        <v>1830</v>
      </c>
      <c r="H578" s="10" t="s">
        <v>1850</v>
      </c>
      <c r="I578" t="s">
        <v>121</v>
      </c>
      <c r="J578">
        <v>-1</v>
      </c>
      <c r="K578" t="s">
        <v>77</v>
      </c>
      <c r="L578">
        <v>14653</v>
      </c>
      <c r="M578">
        <v>2435</v>
      </c>
      <c r="N578" s="8">
        <f>Table3[[#This Row],[Proportions]]-Table3[[#This Row],[Proportions N/A]]</f>
        <v>12218</v>
      </c>
      <c r="O578">
        <v>3905</v>
      </c>
    </row>
    <row r="579" spans="1:17" x14ac:dyDescent="0.35">
      <c r="A579" t="s">
        <v>156</v>
      </c>
      <c r="D579" t="s">
        <v>1819</v>
      </c>
      <c r="E579">
        <v>16</v>
      </c>
      <c r="F579" s="10">
        <v>1555</v>
      </c>
      <c r="G579" s="10" t="s">
        <v>1831</v>
      </c>
      <c r="H579" s="10" t="s">
        <v>1851</v>
      </c>
      <c r="I579" t="s">
        <v>121</v>
      </c>
      <c r="J579">
        <v>-1</v>
      </c>
      <c r="K579" t="s">
        <v>77</v>
      </c>
      <c r="L579">
        <v>14653</v>
      </c>
      <c r="M579">
        <v>2435</v>
      </c>
      <c r="N579" s="8">
        <f>Table3[[#This Row],[Proportions]]-Table3[[#This Row],[Proportions N/A]]</f>
        <v>12218</v>
      </c>
      <c r="O579">
        <v>3905</v>
      </c>
    </row>
    <row r="580" spans="1:17" x14ac:dyDescent="0.35">
      <c r="A580" t="s">
        <v>156</v>
      </c>
      <c r="D580" t="s">
        <v>1819</v>
      </c>
      <c r="E580">
        <v>16</v>
      </c>
      <c r="F580" s="10">
        <v>1556</v>
      </c>
      <c r="G580" s="10" t="s">
        <v>1832</v>
      </c>
      <c r="H580" s="11" t="s">
        <v>1852</v>
      </c>
      <c r="I580" t="s">
        <v>121</v>
      </c>
      <c r="J580">
        <v>-1</v>
      </c>
      <c r="K580" t="s">
        <v>77</v>
      </c>
      <c r="L580">
        <v>14653</v>
      </c>
      <c r="M580">
        <v>2435</v>
      </c>
      <c r="N580" s="8">
        <f>Table3[[#This Row],[Proportions]]-Table3[[#This Row],[Proportions N/A]]</f>
        <v>12218</v>
      </c>
      <c r="O580">
        <v>3905</v>
      </c>
    </row>
    <row r="581" spans="1:17" x14ac:dyDescent="0.35">
      <c r="A581" t="s">
        <v>156</v>
      </c>
      <c r="D581" t="s">
        <v>1819</v>
      </c>
      <c r="E581">
        <v>16</v>
      </c>
      <c r="F581" s="10">
        <v>1557</v>
      </c>
      <c r="G581" s="10" t="s">
        <v>1833</v>
      </c>
      <c r="H581" s="11" t="s">
        <v>1853</v>
      </c>
      <c r="I581" t="s">
        <v>121</v>
      </c>
      <c r="J581">
        <v>-1</v>
      </c>
      <c r="K581" t="s">
        <v>77</v>
      </c>
      <c r="L581">
        <v>14653</v>
      </c>
      <c r="M581">
        <v>2435</v>
      </c>
      <c r="N581" s="8">
        <f>Table3[[#This Row],[Proportions]]-Table3[[#This Row],[Proportions N/A]]</f>
        <v>12218</v>
      </c>
      <c r="O581">
        <v>3905</v>
      </c>
    </row>
    <row r="582" spans="1:17" x14ac:dyDescent="0.35">
      <c r="A582" t="s">
        <v>156</v>
      </c>
      <c r="D582" t="s">
        <v>1819</v>
      </c>
      <c r="E582">
        <v>16</v>
      </c>
      <c r="F582" s="10">
        <v>1558</v>
      </c>
      <c r="G582" s="10" t="s">
        <v>1834</v>
      </c>
      <c r="H582" s="11" t="s">
        <v>1854</v>
      </c>
      <c r="I582" t="s">
        <v>121</v>
      </c>
      <c r="J582">
        <v>-1</v>
      </c>
      <c r="K582" t="s">
        <v>77</v>
      </c>
      <c r="L582">
        <v>14653</v>
      </c>
      <c r="M582">
        <v>2435</v>
      </c>
      <c r="N582" s="8">
        <f>Table3[[#This Row],[Proportions]]-Table3[[#This Row],[Proportions N/A]]</f>
        <v>12218</v>
      </c>
      <c r="O582">
        <v>3905</v>
      </c>
    </row>
    <row r="583" spans="1:17" x14ac:dyDescent="0.35">
      <c r="A583" t="s">
        <v>156</v>
      </c>
      <c r="D583" t="s">
        <v>1819</v>
      </c>
      <c r="E583">
        <v>16</v>
      </c>
      <c r="F583" s="10">
        <v>1559</v>
      </c>
      <c r="G583" s="10" t="s">
        <v>1835</v>
      </c>
      <c r="H583" s="10" t="s">
        <v>1855</v>
      </c>
      <c r="I583" t="s">
        <v>121</v>
      </c>
      <c r="J583">
        <v>-1</v>
      </c>
      <c r="K583" t="s">
        <v>77</v>
      </c>
      <c r="L583">
        <v>14653</v>
      </c>
      <c r="M583">
        <v>2435</v>
      </c>
      <c r="N583" s="8">
        <f>Table3[[#This Row],[Proportions]]-Table3[[#This Row],[Proportions N/A]]</f>
        <v>12218</v>
      </c>
      <c r="O583">
        <v>3905</v>
      </c>
    </row>
    <row r="584" spans="1:17" x14ac:dyDescent="0.35">
      <c r="A584" t="s">
        <v>156</v>
      </c>
      <c r="D584" t="s">
        <v>1819</v>
      </c>
      <c r="E584">
        <v>16</v>
      </c>
      <c r="F584" s="10">
        <v>1560</v>
      </c>
      <c r="G584" s="10" t="s">
        <v>1836</v>
      </c>
      <c r="H584" s="11" t="s">
        <v>1856</v>
      </c>
      <c r="I584" t="s">
        <v>121</v>
      </c>
      <c r="J584">
        <v>-1</v>
      </c>
      <c r="K584" t="s">
        <v>77</v>
      </c>
      <c r="L584">
        <v>14653</v>
      </c>
      <c r="M584">
        <v>2435</v>
      </c>
      <c r="N584" s="8">
        <f>Table3[[#This Row],[Proportions]]-Table3[[#This Row],[Proportions N/A]]</f>
        <v>12218</v>
      </c>
      <c r="O584">
        <v>3905</v>
      </c>
    </row>
    <row r="585" spans="1:17" x14ac:dyDescent="0.35">
      <c r="A585" t="s">
        <v>156</v>
      </c>
      <c r="D585" t="s">
        <v>1819</v>
      </c>
      <c r="E585">
        <v>16</v>
      </c>
      <c r="F585" s="10">
        <v>1561</v>
      </c>
      <c r="G585" s="10" t="s">
        <v>1837</v>
      </c>
      <c r="H585" s="11" t="s">
        <v>1857</v>
      </c>
      <c r="I585" t="s">
        <v>121</v>
      </c>
      <c r="J585">
        <v>-1</v>
      </c>
      <c r="K585" t="s">
        <v>77</v>
      </c>
      <c r="L585">
        <v>14653</v>
      </c>
      <c r="M585">
        <v>2435</v>
      </c>
      <c r="N585" s="8">
        <f>Table3[[#This Row],[Proportions]]-Table3[[#This Row],[Proportions N/A]]</f>
        <v>12218</v>
      </c>
      <c r="O585">
        <v>3905</v>
      </c>
    </row>
    <row r="586" spans="1:17" x14ac:dyDescent="0.35">
      <c r="A586" t="s">
        <v>156</v>
      </c>
      <c r="D586" t="s">
        <v>1819</v>
      </c>
      <c r="E586">
        <v>16</v>
      </c>
      <c r="F586" s="10">
        <v>1562</v>
      </c>
      <c r="G586" s="10" t="s">
        <v>1838</v>
      </c>
      <c r="H586" s="11" t="s">
        <v>1858</v>
      </c>
      <c r="I586" t="s">
        <v>121</v>
      </c>
      <c r="J586">
        <v>-1</v>
      </c>
      <c r="K586" t="s">
        <v>77</v>
      </c>
      <c r="L586">
        <v>14653</v>
      </c>
      <c r="M586">
        <v>2435</v>
      </c>
      <c r="N586" s="8">
        <f>Table3[[#This Row],[Proportions]]-Table3[[#This Row],[Proportions N/A]]</f>
        <v>12218</v>
      </c>
      <c r="O586">
        <v>3905</v>
      </c>
      <c r="Q586" t="s">
        <v>1869</v>
      </c>
    </row>
    <row r="587" spans="1:17" x14ac:dyDescent="0.35">
      <c r="A587" t="s">
        <v>156</v>
      </c>
      <c r="D587" t="s">
        <v>1819</v>
      </c>
      <c r="E587">
        <v>16</v>
      </c>
      <c r="F587" s="10">
        <v>1563</v>
      </c>
      <c r="G587" s="10" t="s">
        <v>1839</v>
      </c>
      <c r="H587" s="11" t="s">
        <v>1859</v>
      </c>
      <c r="I587" t="s">
        <v>121</v>
      </c>
      <c r="J587">
        <v>-1</v>
      </c>
      <c r="K587" t="s">
        <v>77</v>
      </c>
      <c r="L587">
        <v>14653</v>
      </c>
      <c r="M587">
        <v>2435</v>
      </c>
      <c r="N587" s="8">
        <f>Table3[[#This Row],[Proportions]]-Table3[[#This Row],[Proportions N/A]]</f>
        <v>12218</v>
      </c>
      <c r="O587">
        <v>3905</v>
      </c>
    </row>
    <row r="588" spans="1:17" x14ac:dyDescent="0.35">
      <c r="A588" t="s">
        <v>156</v>
      </c>
      <c r="D588" t="s">
        <v>1819</v>
      </c>
      <c r="E588">
        <v>16</v>
      </c>
      <c r="F588" s="10">
        <v>1564</v>
      </c>
      <c r="G588" s="10" t="s">
        <v>1840</v>
      </c>
      <c r="H588" s="11" t="s">
        <v>1860</v>
      </c>
      <c r="I588" t="s">
        <v>121</v>
      </c>
      <c r="J588">
        <v>-1</v>
      </c>
      <c r="K588" t="s">
        <v>77</v>
      </c>
      <c r="L588">
        <v>14653</v>
      </c>
      <c r="M588">
        <v>2435</v>
      </c>
      <c r="N588" s="8">
        <f>Table3[[#This Row],[Proportions]]-Table3[[#This Row],[Proportions N/A]]</f>
        <v>12218</v>
      </c>
      <c r="O588">
        <v>3905</v>
      </c>
    </row>
    <row r="589" spans="1:17" x14ac:dyDescent="0.35">
      <c r="A589" t="s">
        <v>156</v>
      </c>
      <c r="D589" t="s">
        <v>1819</v>
      </c>
      <c r="E589">
        <v>16</v>
      </c>
      <c r="F589" s="10">
        <v>1565</v>
      </c>
      <c r="G589" s="10" t="s">
        <v>1841</v>
      </c>
      <c r="H589" s="11" t="s">
        <v>1861</v>
      </c>
      <c r="I589" t="s">
        <v>121</v>
      </c>
      <c r="J589">
        <v>-1</v>
      </c>
      <c r="K589" t="s">
        <v>77</v>
      </c>
      <c r="L589">
        <v>14653</v>
      </c>
      <c r="M589">
        <v>2435</v>
      </c>
      <c r="N589" s="8">
        <f>Table3[[#This Row],[Proportions]]-Table3[[#This Row],[Proportions N/A]]</f>
        <v>12218</v>
      </c>
      <c r="O589">
        <v>3905</v>
      </c>
    </row>
    <row r="590" spans="1:17" x14ac:dyDescent="0.35">
      <c r="A590" t="s">
        <v>156</v>
      </c>
      <c r="D590" t="s">
        <v>1819</v>
      </c>
      <c r="E590">
        <v>16</v>
      </c>
      <c r="F590" s="10">
        <v>1566</v>
      </c>
      <c r="G590" s="10" t="s">
        <v>1842</v>
      </c>
      <c r="H590" s="10" t="s">
        <v>1862</v>
      </c>
      <c r="I590" t="s">
        <v>121</v>
      </c>
      <c r="J590">
        <v>-1</v>
      </c>
      <c r="K590" t="s">
        <v>77</v>
      </c>
      <c r="L590">
        <v>14653</v>
      </c>
      <c r="M590">
        <v>2435</v>
      </c>
      <c r="N590" s="8">
        <f>Table3[[#This Row],[Proportions]]-Table3[[#This Row],[Proportions N/A]]</f>
        <v>12218</v>
      </c>
      <c r="O590">
        <v>3905</v>
      </c>
    </row>
    <row r="591" spans="1:17" x14ac:dyDescent="0.35">
      <c r="A591" t="s">
        <v>156</v>
      </c>
      <c r="D591" t="s">
        <v>1819</v>
      </c>
      <c r="E591">
        <v>16</v>
      </c>
      <c r="F591" s="10">
        <v>1567</v>
      </c>
      <c r="G591" s="10" t="s">
        <v>1843</v>
      </c>
      <c r="H591" s="10" t="s">
        <v>1863</v>
      </c>
      <c r="I591" t="s">
        <v>121</v>
      </c>
      <c r="J591">
        <v>-1</v>
      </c>
      <c r="K591" t="s">
        <v>77</v>
      </c>
      <c r="L591">
        <v>14653</v>
      </c>
      <c r="M591">
        <v>2435</v>
      </c>
      <c r="N591" s="8">
        <f>Table3[[#This Row],[Proportions]]-Table3[[#This Row],[Proportions N/A]]</f>
        <v>12218</v>
      </c>
      <c r="O591">
        <v>3905</v>
      </c>
    </row>
    <row r="592" spans="1:17" x14ac:dyDescent="0.35">
      <c r="A592" t="s">
        <v>156</v>
      </c>
      <c r="D592" t="s">
        <v>1819</v>
      </c>
      <c r="E592">
        <v>16</v>
      </c>
      <c r="F592" s="10">
        <v>1568</v>
      </c>
      <c r="G592" s="10" t="s">
        <v>1844</v>
      </c>
      <c r="H592" s="10" t="s">
        <v>1864</v>
      </c>
      <c r="I592" t="s">
        <v>121</v>
      </c>
      <c r="J592">
        <v>-1</v>
      </c>
      <c r="K592" t="s">
        <v>77</v>
      </c>
      <c r="L592">
        <v>14653</v>
      </c>
      <c r="M592">
        <v>2435</v>
      </c>
      <c r="N592" s="8">
        <f>Table3[[#This Row],[Proportions]]-Table3[[#This Row],[Proportions N/A]]</f>
        <v>12218</v>
      </c>
      <c r="O592">
        <v>3905</v>
      </c>
    </row>
    <row r="593" spans="1:15" x14ac:dyDescent="0.35">
      <c r="A593" t="s">
        <v>156</v>
      </c>
      <c r="D593" t="s">
        <v>1819</v>
      </c>
      <c r="E593">
        <v>16</v>
      </c>
      <c r="F593" s="10">
        <v>1569</v>
      </c>
      <c r="G593" s="10" t="s">
        <v>1845</v>
      </c>
      <c r="H593" s="11" t="s">
        <v>1865</v>
      </c>
      <c r="I593" t="s">
        <v>121</v>
      </c>
      <c r="J593">
        <v>-1</v>
      </c>
      <c r="K593" t="s">
        <v>77</v>
      </c>
      <c r="L593">
        <v>14653</v>
      </c>
      <c r="M593">
        <v>2435</v>
      </c>
      <c r="N593" s="8">
        <f>Table3[[#This Row],[Proportions]]-Table3[[#This Row],[Proportions N/A]]</f>
        <v>12218</v>
      </c>
      <c r="O593">
        <v>3905</v>
      </c>
    </row>
    <row r="594" spans="1:15" x14ac:dyDescent="0.35">
      <c r="A594" t="s">
        <v>156</v>
      </c>
      <c r="D594" t="s">
        <v>1819</v>
      </c>
      <c r="E594">
        <v>16</v>
      </c>
      <c r="F594" s="10">
        <v>1570</v>
      </c>
      <c r="G594" s="10" t="s">
        <v>1846</v>
      </c>
      <c r="H594" s="11" t="s">
        <v>1866</v>
      </c>
      <c r="I594" t="s">
        <v>121</v>
      </c>
      <c r="J594">
        <v>-1</v>
      </c>
      <c r="K594" t="s">
        <v>77</v>
      </c>
      <c r="L594">
        <v>14653</v>
      </c>
      <c r="M594">
        <v>2435</v>
      </c>
      <c r="N594" s="8">
        <f>Table3[[#This Row],[Proportions]]-Table3[[#This Row],[Proportions N/A]]</f>
        <v>12218</v>
      </c>
      <c r="O594">
        <v>3905</v>
      </c>
    </row>
    <row r="595" spans="1:15" x14ac:dyDescent="0.35">
      <c r="A595" t="s">
        <v>156</v>
      </c>
      <c r="D595" t="s">
        <v>1819</v>
      </c>
      <c r="E595">
        <v>16</v>
      </c>
      <c r="F595" s="10">
        <v>1571</v>
      </c>
      <c r="G595" s="10" t="s">
        <v>1847</v>
      </c>
      <c r="H595" s="11" t="s">
        <v>1867</v>
      </c>
      <c r="I595" t="s">
        <v>121</v>
      </c>
      <c r="J595">
        <v>-1</v>
      </c>
      <c r="K595" t="s">
        <v>77</v>
      </c>
      <c r="L595">
        <v>14653</v>
      </c>
      <c r="M595">
        <v>2435</v>
      </c>
      <c r="N595" s="8">
        <f>Table3[[#This Row],[Proportions]]-Table3[[#This Row],[Proportions N/A]]</f>
        <v>12218</v>
      </c>
      <c r="O595">
        <v>3905</v>
      </c>
    </row>
    <row r="596" spans="1:15" x14ac:dyDescent="0.35">
      <c r="A596" t="s">
        <v>156</v>
      </c>
      <c r="D596" t="s">
        <v>1819</v>
      </c>
      <c r="E596">
        <v>16</v>
      </c>
      <c r="F596" s="10">
        <v>1572</v>
      </c>
      <c r="G596" s="10" t="s">
        <v>1848</v>
      </c>
      <c r="H596" s="11" t="s">
        <v>1868</v>
      </c>
      <c r="I596" t="s">
        <v>121</v>
      </c>
      <c r="J596">
        <v>-1</v>
      </c>
      <c r="K596" t="s">
        <v>77</v>
      </c>
      <c r="L596">
        <v>14653</v>
      </c>
      <c r="M596">
        <v>2435</v>
      </c>
      <c r="N596" s="8">
        <f>Table3[[#This Row],[Proportions]]-Table3[[#This Row],[Proportions N/A]]</f>
        <v>12218</v>
      </c>
      <c r="O596">
        <v>3905</v>
      </c>
    </row>
    <row r="597" spans="1:15" x14ac:dyDescent="0.35">
      <c r="A597" t="s">
        <v>156</v>
      </c>
      <c r="D597" t="s">
        <v>1819</v>
      </c>
      <c r="E597">
        <v>16</v>
      </c>
      <c r="F597" s="10">
        <v>1573</v>
      </c>
      <c r="G597" s="10" t="s">
        <v>1870</v>
      </c>
      <c r="H597" s="10" t="s">
        <v>1871</v>
      </c>
      <c r="I597" t="s">
        <v>20</v>
      </c>
      <c r="J597">
        <v>-1</v>
      </c>
      <c r="K597" t="s">
        <v>77</v>
      </c>
      <c r="L597">
        <v>14653</v>
      </c>
      <c r="M597">
        <v>3307</v>
      </c>
      <c r="N597" s="8">
        <f>Table3[[#This Row],[Proportions]]-Table3[[#This Row],[Proportions N/A]]</f>
        <v>11346</v>
      </c>
      <c r="O597">
        <v>3905</v>
      </c>
    </row>
    <row r="598" spans="1:15" x14ac:dyDescent="0.35">
      <c r="A598" t="s">
        <v>156</v>
      </c>
      <c r="D598" t="s">
        <v>1819</v>
      </c>
      <c r="E598">
        <v>16</v>
      </c>
      <c r="F598" s="10">
        <v>1574</v>
      </c>
      <c r="G598" s="10" t="s">
        <v>1872</v>
      </c>
      <c r="H598" s="10" t="s">
        <v>413</v>
      </c>
      <c r="I598" t="s">
        <v>4</v>
      </c>
      <c r="J598">
        <v>-1</v>
      </c>
      <c r="K598">
        <v>3</v>
      </c>
      <c r="L598">
        <v>14653</v>
      </c>
      <c r="M598">
        <v>13998</v>
      </c>
      <c r="N598" s="8">
        <f>Table3[[#This Row],[Proportions]]-Table3[[#This Row],[Proportions N/A]]</f>
        <v>655</v>
      </c>
      <c r="O598">
        <v>3905</v>
      </c>
    </row>
    <row r="599" spans="1:15" x14ac:dyDescent="0.35">
      <c r="A599" t="s">
        <v>2510</v>
      </c>
      <c r="C599" t="s">
        <v>1874</v>
      </c>
      <c r="D599" t="s">
        <v>1873</v>
      </c>
      <c r="E599">
        <v>16</v>
      </c>
      <c r="F599" s="10">
        <v>1575</v>
      </c>
      <c r="G599" s="10" t="s">
        <v>1878</v>
      </c>
      <c r="H599" s="11" t="s">
        <v>1882</v>
      </c>
      <c r="I599" t="s">
        <v>20</v>
      </c>
      <c r="J599">
        <v>-1</v>
      </c>
      <c r="K599" t="s">
        <v>77</v>
      </c>
      <c r="L599">
        <v>14653</v>
      </c>
      <c r="M599">
        <v>2555</v>
      </c>
      <c r="N599" s="8">
        <f>Table3[[#This Row],[Proportions]]-Table3[[#This Row],[Proportions N/A]]</f>
        <v>12098</v>
      </c>
      <c r="O599">
        <v>3905</v>
      </c>
    </row>
    <row r="600" spans="1:15" x14ac:dyDescent="0.35">
      <c r="A600" t="s">
        <v>2510</v>
      </c>
      <c r="C600" t="s">
        <v>1875</v>
      </c>
      <c r="D600" t="s">
        <v>1873</v>
      </c>
      <c r="E600">
        <v>16</v>
      </c>
      <c r="F600" s="10">
        <v>1576</v>
      </c>
      <c r="G600" s="10" t="s">
        <v>1879</v>
      </c>
      <c r="H600" s="11" t="s">
        <v>1883</v>
      </c>
      <c r="I600" t="s">
        <v>121</v>
      </c>
      <c r="J600">
        <v>-1</v>
      </c>
      <c r="K600" t="s">
        <v>77</v>
      </c>
      <c r="L600">
        <v>14653</v>
      </c>
      <c r="M600">
        <v>2555</v>
      </c>
      <c r="N600" s="8">
        <f>Table3[[#This Row],[Proportions]]-Table3[[#This Row],[Proportions N/A]]</f>
        <v>12098</v>
      </c>
      <c r="O600">
        <v>3905</v>
      </c>
    </row>
    <row r="601" spans="1:15" x14ac:dyDescent="0.35">
      <c r="A601" t="s">
        <v>2510</v>
      </c>
      <c r="C601" t="s">
        <v>1876</v>
      </c>
      <c r="D601" t="s">
        <v>1873</v>
      </c>
      <c r="E601">
        <v>16</v>
      </c>
      <c r="F601" s="10">
        <v>1577</v>
      </c>
      <c r="G601" s="10" t="s">
        <v>1880</v>
      </c>
      <c r="H601" s="10" t="s">
        <v>1884</v>
      </c>
      <c r="I601" t="s">
        <v>4</v>
      </c>
      <c r="J601">
        <v>-1</v>
      </c>
      <c r="K601">
        <v>75</v>
      </c>
      <c r="L601">
        <v>14653</v>
      </c>
      <c r="M601">
        <v>2555</v>
      </c>
      <c r="N601" s="8">
        <f>Table3[[#This Row],[Proportions]]-Table3[[#This Row],[Proportions N/A]]</f>
        <v>12098</v>
      </c>
      <c r="O601">
        <v>3905</v>
      </c>
    </row>
    <row r="602" spans="1:15" x14ac:dyDescent="0.35">
      <c r="A602" t="s">
        <v>2512</v>
      </c>
      <c r="C602" t="s">
        <v>1877</v>
      </c>
      <c r="D602" t="s">
        <v>1873</v>
      </c>
      <c r="E602">
        <v>16</v>
      </c>
      <c r="F602" s="10">
        <v>1578</v>
      </c>
      <c r="G602" s="10" t="s">
        <v>1881</v>
      </c>
      <c r="H602" s="11" t="s">
        <v>1885</v>
      </c>
      <c r="I602" t="s">
        <v>4</v>
      </c>
      <c r="J602">
        <v>-1</v>
      </c>
      <c r="K602">
        <v>12</v>
      </c>
      <c r="L602">
        <v>14653</v>
      </c>
      <c r="M602">
        <v>2561</v>
      </c>
      <c r="N602" s="8">
        <f>Table3[[#This Row],[Proportions]]-Table3[[#This Row],[Proportions N/A]]</f>
        <v>12092</v>
      </c>
      <c r="O602">
        <v>3905</v>
      </c>
    </row>
    <row r="603" spans="1:15" x14ac:dyDescent="0.35">
      <c r="A603" t="s">
        <v>2512</v>
      </c>
      <c r="C603" t="s">
        <v>1886</v>
      </c>
      <c r="D603" t="s">
        <v>1873</v>
      </c>
      <c r="E603">
        <v>16</v>
      </c>
      <c r="F603" s="10">
        <v>1579</v>
      </c>
      <c r="G603" s="10" t="s">
        <v>1887</v>
      </c>
      <c r="H603" s="10" t="s">
        <v>1888</v>
      </c>
      <c r="I603" t="s">
        <v>4</v>
      </c>
      <c r="J603">
        <v>-1</v>
      </c>
      <c r="K603">
        <v>17</v>
      </c>
      <c r="L603">
        <v>14653</v>
      </c>
      <c r="M603">
        <v>14186</v>
      </c>
      <c r="N603" s="8">
        <f>Table3[[#This Row],[Proportions]]-Table3[[#This Row],[Proportions N/A]]</f>
        <v>467</v>
      </c>
      <c r="O603">
        <v>3905</v>
      </c>
    </row>
    <row r="604" spans="1:15" x14ac:dyDescent="0.35">
      <c r="A604" t="s">
        <v>2512</v>
      </c>
      <c r="C604" t="s">
        <v>1889</v>
      </c>
      <c r="D604" t="s">
        <v>1873</v>
      </c>
      <c r="E604">
        <v>16</v>
      </c>
      <c r="F604" s="10">
        <v>1580</v>
      </c>
      <c r="G604" s="10" t="s">
        <v>1890</v>
      </c>
      <c r="H604" s="11" t="s">
        <v>1891</v>
      </c>
      <c r="I604" t="s">
        <v>4</v>
      </c>
      <c r="J604">
        <v>-1</v>
      </c>
      <c r="K604">
        <v>3</v>
      </c>
      <c r="L604">
        <v>14653</v>
      </c>
      <c r="M604">
        <v>2587</v>
      </c>
      <c r="N604" s="8">
        <f>Table3[[#This Row],[Proportions]]-Table3[[#This Row],[Proportions N/A]]</f>
        <v>12066</v>
      </c>
      <c r="O604">
        <v>3905</v>
      </c>
    </row>
    <row r="605" spans="1:15" x14ac:dyDescent="0.35">
      <c r="A605" t="s">
        <v>156</v>
      </c>
      <c r="C605" t="s">
        <v>1892</v>
      </c>
      <c r="D605" t="s">
        <v>1873</v>
      </c>
      <c r="E605">
        <v>16</v>
      </c>
      <c r="F605" s="10">
        <v>1581</v>
      </c>
      <c r="G605" s="10" t="s">
        <v>1900</v>
      </c>
      <c r="H605" s="11" t="s">
        <v>1908</v>
      </c>
      <c r="I605" t="s">
        <v>4</v>
      </c>
      <c r="J605">
        <v>-1</v>
      </c>
      <c r="K605">
        <v>5</v>
      </c>
      <c r="L605">
        <v>14653</v>
      </c>
      <c r="M605">
        <v>2776</v>
      </c>
      <c r="N605" s="8">
        <f>Table3[[#This Row],[Proportions]]-Table3[[#This Row],[Proportions N/A]]</f>
        <v>11877</v>
      </c>
      <c r="O605">
        <v>3905</v>
      </c>
    </row>
    <row r="606" spans="1:15" x14ac:dyDescent="0.35">
      <c r="A606" t="s">
        <v>156</v>
      </c>
      <c r="C606" t="s">
        <v>1893</v>
      </c>
      <c r="D606" t="s">
        <v>1873</v>
      </c>
      <c r="E606">
        <v>16</v>
      </c>
      <c r="F606" s="10">
        <v>1582</v>
      </c>
      <c r="G606" s="10" t="s">
        <v>1901</v>
      </c>
      <c r="H606" s="11" t="s">
        <v>1909</v>
      </c>
      <c r="I606" t="s">
        <v>4</v>
      </c>
      <c r="J606">
        <v>-1</v>
      </c>
      <c r="K606">
        <v>5</v>
      </c>
      <c r="L606">
        <v>14653</v>
      </c>
      <c r="M606">
        <v>2786</v>
      </c>
      <c r="N606" s="8">
        <f>Table3[[#This Row],[Proportions]]-Table3[[#This Row],[Proportions N/A]]</f>
        <v>11867</v>
      </c>
      <c r="O606">
        <v>3905</v>
      </c>
    </row>
    <row r="607" spans="1:15" x14ac:dyDescent="0.35">
      <c r="A607" t="s">
        <v>156</v>
      </c>
      <c r="C607" t="s">
        <v>1894</v>
      </c>
      <c r="D607" t="s">
        <v>1873</v>
      </c>
      <c r="E607">
        <v>16</v>
      </c>
      <c r="F607" s="10">
        <v>1583</v>
      </c>
      <c r="G607" s="10" t="s">
        <v>1902</v>
      </c>
      <c r="H607" s="11" t="s">
        <v>1910</v>
      </c>
      <c r="I607" t="s">
        <v>4</v>
      </c>
      <c r="J607">
        <v>-1</v>
      </c>
      <c r="K607">
        <v>5</v>
      </c>
      <c r="L607">
        <v>14653</v>
      </c>
      <c r="M607">
        <v>2824</v>
      </c>
      <c r="N607" s="8">
        <f>Table3[[#This Row],[Proportions]]-Table3[[#This Row],[Proportions N/A]]</f>
        <v>11829</v>
      </c>
      <c r="O607">
        <v>3905</v>
      </c>
    </row>
    <row r="608" spans="1:15" x14ac:dyDescent="0.35">
      <c r="A608" t="s">
        <v>156</v>
      </c>
      <c r="C608" t="s">
        <v>1895</v>
      </c>
      <c r="D608" t="s">
        <v>1873</v>
      </c>
      <c r="E608">
        <v>16</v>
      </c>
      <c r="F608" s="10">
        <v>1584</v>
      </c>
      <c r="G608" s="10" t="s">
        <v>1903</v>
      </c>
      <c r="H608" s="11" t="s">
        <v>1911</v>
      </c>
      <c r="I608" t="s">
        <v>4</v>
      </c>
      <c r="J608">
        <v>-1</v>
      </c>
      <c r="K608">
        <v>5</v>
      </c>
      <c r="L608">
        <v>14653</v>
      </c>
      <c r="M608">
        <v>2818</v>
      </c>
      <c r="N608" s="8">
        <f>Table3[[#This Row],[Proportions]]-Table3[[#This Row],[Proportions N/A]]</f>
        <v>11835</v>
      </c>
      <c r="O608">
        <v>3905</v>
      </c>
    </row>
    <row r="609" spans="1:15" x14ac:dyDescent="0.35">
      <c r="A609" t="s">
        <v>156</v>
      </c>
      <c r="C609" t="s">
        <v>1896</v>
      </c>
      <c r="D609" t="s">
        <v>1873</v>
      </c>
      <c r="E609">
        <v>16</v>
      </c>
      <c r="F609" s="10">
        <v>1585</v>
      </c>
      <c r="G609" s="10" t="s">
        <v>1904</v>
      </c>
      <c r="H609" s="10" t="s">
        <v>1912</v>
      </c>
      <c r="I609" t="s">
        <v>4</v>
      </c>
      <c r="J609">
        <v>-1</v>
      </c>
      <c r="K609">
        <v>5</v>
      </c>
      <c r="L609">
        <v>14653</v>
      </c>
      <c r="M609">
        <v>2827</v>
      </c>
      <c r="N609" s="8">
        <f>Table3[[#This Row],[Proportions]]-Table3[[#This Row],[Proportions N/A]]</f>
        <v>11826</v>
      </c>
      <c r="O609">
        <v>3905</v>
      </c>
    </row>
    <row r="610" spans="1:15" x14ac:dyDescent="0.35">
      <c r="A610" t="s">
        <v>156</v>
      </c>
      <c r="C610" t="s">
        <v>1897</v>
      </c>
      <c r="D610" t="s">
        <v>1873</v>
      </c>
      <c r="E610">
        <v>16</v>
      </c>
      <c r="F610" s="10">
        <v>1586</v>
      </c>
      <c r="G610" s="10" t="s">
        <v>1905</v>
      </c>
      <c r="H610" s="11" t="s">
        <v>1913</v>
      </c>
      <c r="I610" t="s">
        <v>4</v>
      </c>
      <c r="J610">
        <v>-1</v>
      </c>
      <c r="K610">
        <v>5</v>
      </c>
      <c r="L610">
        <v>14653</v>
      </c>
      <c r="M610">
        <v>2810</v>
      </c>
      <c r="N610" s="8">
        <f>Table3[[#This Row],[Proportions]]-Table3[[#This Row],[Proportions N/A]]</f>
        <v>11843</v>
      </c>
      <c r="O610">
        <v>3905</v>
      </c>
    </row>
    <row r="611" spans="1:15" x14ac:dyDescent="0.35">
      <c r="A611" t="s">
        <v>156</v>
      </c>
      <c r="C611" t="s">
        <v>1898</v>
      </c>
      <c r="D611" t="s">
        <v>1873</v>
      </c>
      <c r="E611">
        <v>16</v>
      </c>
      <c r="F611" s="10">
        <v>1587</v>
      </c>
      <c r="G611" s="10" t="s">
        <v>1906</v>
      </c>
      <c r="H611" s="11" t="s">
        <v>1914</v>
      </c>
      <c r="I611" t="s">
        <v>4</v>
      </c>
      <c r="J611">
        <v>-1</v>
      </c>
      <c r="K611">
        <v>5</v>
      </c>
      <c r="L611">
        <v>14653</v>
      </c>
      <c r="M611">
        <v>2794</v>
      </c>
      <c r="N611" s="8">
        <f>Table3[[#This Row],[Proportions]]-Table3[[#This Row],[Proportions N/A]]</f>
        <v>11859</v>
      </c>
      <c r="O611">
        <v>3905</v>
      </c>
    </row>
    <row r="612" spans="1:15" x14ac:dyDescent="0.35">
      <c r="A612" t="s">
        <v>156</v>
      </c>
      <c r="C612" t="s">
        <v>1899</v>
      </c>
      <c r="D612" t="s">
        <v>1873</v>
      </c>
      <c r="E612">
        <v>16</v>
      </c>
      <c r="F612" s="10">
        <v>1588</v>
      </c>
      <c r="G612" s="10" t="s">
        <v>1907</v>
      </c>
      <c r="H612" s="11" t="s">
        <v>1915</v>
      </c>
      <c r="I612" t="s">
        <v>4</v>
      </c>
      <c r="J612">
        <v>-1</v>
      </c>
      <c r="K612">
        <v>5</v>
      </c>
      <c r="L612">
        <v>14653</v>
      </c>
      <c r="M612">
        <v>2784</v>
      </c>
      <c r="N612" s="8">
        <f>Table3[[#This Row],[Proportions]]-Table3[[#This Row],[Proportions N/A]]</f>
        <v>11869</v>
      </c>
      <c r="O612">
        <v>3905</v>
      </c>
    </row>
    <row r="613" spans="1:15" x14ac:dyDescent="0.35">
      <c r="A613" t="s">
        <v>156</v>
      </c>
      <c r="C613" t="s">
        <v>1916</v>
      </c>
      <c r="D613" t="s">
        <v>1873</v>
      </c>
      <c r="E613">
        <v>16</v>
      </c>
      <c r="F613" s="10">
        <v>1589</v>
      </c>
      <c r="G613" s="10" t="s">
        <v>1921</v>
      </c>
      <c r="H613" s="10" t="s">
        <v>1926</v>
      </c>
      <c r="I613" t="s">
        <v>4</v>
      </c>
      <c r="J613">
        <v>-1</v>
      </c>
      <c r="K613">
        <v>5</v>
      </c>
      <c r="L613">
        <v>14653</v>
      </c>
      <c r="M613">
        <v>3656</v>
      </c>
      <c r="N613" s="8">
        <f>Table3[[#This Row],[Proportions]]-Table3[[#This Row],[Proportions N/A]]</f>
        <v>10997</v>
      </c>
      <c r="O613">
        <v>3905</v>
      </c>
    </row>
    <row r="614" spans="1:15" x14ac:dyDescent="0.35">
      <c r="A614" t="s">
        <v>156</v>
      </c>
      <c r="C614" t="s">
        <v>1917</v>
      </c>
      <c r="D614" t="s">
        <v>1873</v>
      </c>
      <c r="E614">
        <v>16</v>
      </c>
      <c r="F614" s="10">
        <v>1590</v>
      </c>
      <c r="G614" s="10" t="s">
        <v>1922</v>
      </c>
      <c r="H614" s="11" t="s">
        <v>1927</v>
      </c>
      <c r="I614" t="s">
        <v>4</v>
      </c>
      <c r="J614">
        <v>-1</v>
      </c>
      <c r="K614">
        <v>5</v>
      </c>
      <c r="L614">
        <v>14653</v>
      </c>
      <c r="M614">
        <v>8535</v>
      </c>
      <c r="N614" s="8">
        <f>Table3[[#This Row],[Proportions]]-Table3[[#This Row],[Proportions N/A]]</f>
        <v>6118</v>
      </c>
      <c r="O614">
        <v>3905</v>
      </c>
    </row>
    <row r="615" spans="1:15" x14ac:dyDescent="0.35">
      <c r="A615" t="s">
        <v>156</v>
      </c>
      <c r="C615" t="s">
        <v>1918</v>
      </c>
      <c r="D615" t="s">
        <v>1873</v>
      </c>
      <c r="E615">
        <v>16</v>
      </c>
      <c r="F615" s="10">
        <v>1591</v>
      </c>
      <c r="G615" s="10" t="s">
        <v>1923</v>
      </c>
      <c r="H615" s="11" t="s">
        <v>1928</v>
      </c>
      <c r="I615" t="s">
        <v>4</v>
      </c>
      <c r="J615">
        <v>-1</v>
      </c>
      <c r="K615">
        <v>5</v>
      </c>
      <c r="L615">
        <v>14653</v>
      </c>
      <c r="M615">
        <v>12368</v>
      </c>
      <c r="N615" s="8">
        <f>Table3[[#This Row],[Proportions]]-Table3[[#This Row],[Proportions N/A]]</f>
        <v>2285</v>
      </c>
      <c r="O615">
        <v>3905</v>
      </c>
    </row>
    <row r="616" spans="1:15" x14ac:dyDescent="0.35">
      <c r="A616" t="s">
        <v>156</v>
      </c>
      <c r="C616" t="s">
        <v>1919</v>
      </c>
      <c r="D616" t="s">
        <v>1873</v>
      </c>
      <c r="E616">
        <v>16</v>
      </c>
      <c r="F616" s="10">
        <v>1592</v>
      </c>
      <c r="G616" s="10" t="s">
        <v>1924</v>
      </c>
      <c r="H616" s="11" t="s">
        <v>1929</v>
      </c>
      <c r="I616" t="s">
        <v>4</v>
      </c>
      <c r="J616">
        <v>-1</v>
      </c>
      <c r="K616">
        <v>5</v>
      </c>
      <c r="L616">
        <v>14653</v>
      </c>
      <c r="M616">
        <v>14119</v>
      </c>
      <c r="N616" s="8">
        <f>Table3[[#This Row],[Proportions]]-Table3[[#This Row],[Proportions N/A]]</f>
        <v>534</v>
      </c>
      <c r="O616">
        <v>3905</v>
      </c>
    </row>
    <row r="617" spans="1:15" x14ac:dyDescent="0.35">
      <c r="A617" t="s">
        <v>156</v>
      </c>
      <c r="C617" t="s">
        <v>1920</v>
      </c>
      <c r="D617" t="s">
        <v>1873</v>
      </c>
      <c r="E617">
        <v>16</v>
      </c>
      <c r="F617" s="10">
        <v>1593</v>
      </c>
      <c r="G617" s="10" t="s">
        <v>1925</v>
      </c>
      <c r="H617" s="11" t="s">
        <v>1930</v>
      </c>
      <c r="I617" t="s">
        <v>4</v>
      </c>
      <c r="J617">
        <v>-1</v>
      </c>
      <c r="K617">
        <v>5</v>
      </c>
      <c r="L617">
        <v>14653</v>
      </c>
      <c r="M617">
        <v>14535</v>
      </c>
      <c r="N617" s="8">
        <f>Table3[[#This Row],[Proportions]]-Table3[[#This Row],[Proportions N/A]]</f>
        <v>118</v>
      </c>
      <c r="O617">
        <v>3905</v>
      </c>
    </row>
    <row r="618" spans="1:15" x14ac:dyDescent="0.35">
      <c r="A618" t="s">
        <v>156</v>
      </c>
      <c r="C618" t="s">
        <v>1931</v>
      </c>
      <c r="D618" t="s">
        <v>1873</v>
      </c>
      <c r="E618">
        <v>16</v>
      </c>
      <c r="F618" s="10">
        <v>1594</v>
      </c>
      <c r="G618" s="10" t="s">
        <v>1933</v>
      </c>
      <c r="H618" s="11" t="s">
        <v>1932</v>
      </c>
      <c r="I618" t="s">
        <v>4</v>
      </c>
      <c r="J618">
        <v>-1</v>
      </c>
      <c r="K618">
        <v>4</v>
      </c>
      <c r="L618">
        <v>14653</v>
      </c>
      <c r="M618">
        <v>2686</v>
      </c>
      <c r="N618" s="8">
        <f>Table3[[#This Row],[Proportions]]-Table3[[#This Row],[Proportions N/A]]</f>
        <v>11967</v>
      </c>
      <c r="O618">
        <v>3905</v>
      </c>
    </row>
    <row r="619" spans="1:15" x14ac:dyDescent="0.35">
      <c r="A619" t="s">
        <v>156</v>
      </c>
      <c r="C619" t="s">
        <v>1934</v>
      </c>
      <c r="D619" t="s">
        <v>1873</v>
      </c>
      <c r="E619">
        <v>16</v>
      </c>
      <c r="F619" s="10">
        <v>1595</v>
      </c>
      <c r="G619" s="10" t="s">
        <v>1945</v>
      </c>
      <c r="H619" s="11" t="s">
        <v>1957</v>
      </c>
      <c r="I619" t="s">
        <v>4</v>
      </c>
      <c r="J619">
        <v>-1</v>
      </c>
      <c r="K619">
        <v>15</v>
      </c>
      <c r="L619">
        <v>14653</v>
      </c>
      <c r="M619">
        <v>2989</v>
      </c>
      <c r="N619" s="8">
        <f>Table3[[#This Row],[Proportions]]-Table3[[#This Row],[Proportions N/A]]</f>
        <v>11664</v>
      </c>
      <c r="O619">
        <v>3905</v>
      </c>
    </row>
    <row r="620" spans="1:15" x14ac:dyDescent="0.35">
      <c r="A620" t="s">
        <v>156</v>
      </c>
      <c r="C620" t="s">
        <v>1935</v>
      </c>
      <c r="D620" t="s">
        <v>1873</v>
      </c>
      <c r="E620">
        <v>16</v>
      </c>
      <c r="F620" s="10">
        <v>1596</v>
      </c>
      <c r="G620" s="10" t="s">
        <v>1946</v>
      </c>
      <c r="H620" s="11" t="s">
        <v>1958</v>
      </c>
      <c r="I620" t="s">
        <v>4</v>
      </c>
      <c r="J620">
        <v>-1</v>
      </c>
      <c r="K620">
        <v>15</v>
      </c>
      <c r="L620">
        <v>14653</v>
      </c>
      <c r="M620">
        <v>4982</v>
      </c>
      <c r="N620" s="8">
        <f>Table3[[#This Row],[Proportions]]-Table3[[#This Row],[Proportions N/A]]</f>
        <v>9671</v>
      </c>
      <c r="O620">
        <v>3905</v>
      </c>
    </row>
    <row r="621" spans="1:15" x14ac:dyDescent="0.35">
      <c r="A621" t="s">
        <v>156</v>
      </c>
      <c r="C621" t="s">
        <v>1936</v>
      </c>
      <c r="D621" t="s">
        <v>1873</v>
      </c>
      <c r="E621">
        <v>16</v>
      </c>
      <c r="F621" s="10">
        <v>1597</v>
      </c>
      <c r="G621" s="10" t="s">
        <v>1947</v>
      </c>
      <c r="H621" s="11" t="s">
        <v>1959</v>
      </c>
      <c r="I621" t="s">
        <v>4</v>
      </c>
      <c r="J621">
        <v>-1</v>
      </c>
      <c r="K621">
        <v>15</v>
      </c>
      <c r="L621">
        <v>14653</v>
      </c>
      <c r="M621">
        <v>8130</v>
      </c>
      <c r="N621" s="8">
        <f>Table3[[#This Row],[Proportions]]-Table3[[#This Row],[Proportions N/A]]</f>
        <v>6523</v>
      </c>
      <c r="O621">
        <v>3905</v>
      </c>
    </row>
    <row r="622" spans="1:15" x14ac:dyDescent="0.35">
      <c r="A622" t="s">
        <v>156</v>
      </c>
      <c r="C622" t="s">
        <v>1937</v>
      </c>
      <c r="D622" t="s">
        <v>1873</v>
      </c>
      <c r="E622">
        <v>16</v>
      </c>
      <c r="F622" s="10">
        <v>1598</v>
      </c>
      <c r="G622" s="10" t="s">
        <v>1948</v>
      </c>
      <c r="H622" s="11" t="s">
        <v>1960</v>
      </c>
      <c r="I622" t="s">
        <v>4</v>
      </c>
      <c r="J622">
        <v>-1</v>
      </c>
      <c r="K622">
        <v>15</v>
      </c>
      <c r="L622">
        <v>14653</v>
      </c>
      <c r="M622">
        <v>10863</v>
      </c>
      <c r="N622" s="8">
        <f>Table3[[#This Row],[Proportions]]-Table3[[#This Row],[Proportions N/A]]</f>
        <v>3790</v>
      </c>
      <c r="O622">
        <v>3905</v>
      </c>
    </row>
    <row r="623" spans="1:15" x14ac:dyDescent="0.35">
      <c r="A623" t="s">
        <v>156</v>
      </c>
      <c r="C623" t="s">
        <v>1938</v>
      </c>
      <c r="D623" t="s">
        <v>1873</v>
      </c>
      <c r="E623">
        <v>16</v>
      </c>
      <c r="F623" s="10">
        <v>1599</v>
      </c>
      <c r="G623" s="10" t="s">
        <v>1949</v>
      </c>
      <c r="H623" s="11" t="s">
        <v>1961</v>
      </c>
      <c r="I623" t="s">
        <v>4</v>
      </c>
      <c r="J623">
        <v>-1</v>
      </c>
      <c r="K623">
        <v>15</v>
      </c>
      <c r="L623">
        <v>14653</v>
      </c>
      <c r="M623">
        <v>12702</v>
      </c>
      <c r="N623" s="8">
        <f>Table3[[#This Row],[Proportions]]-Table3[[#This Row],[Proportions N/A]]</f>
        <v>1951</v>
      </c>
      <c r="O623">
        <v>3905</v>
      </c>
    </row>
    <row r="624" spans="1:15" x14ac:dyDescent="0.35">
      <c r="A624" t="s">
        <v>156</v>
      </c>
      <c r="C624" t="s">
        <v>1939</v>
      </c>
      <c r="D624" t="s">
        <v>1873</v>
      </c>
      <c r="E624">
        <v>16</v>
      </c>
      <c r="F624" s="10">
        <v>1600</v>
      </c>
      <c r="G624" s="10" t="s">
        <v>1950</v>
      </c>
      <c r="H624" s="11" t="s">
        <v>1962</v>
      </c>
      <c r="I624" t="s">
        <v>4</v>
      </c>
      <c r="J624">
        <v>-1</v>
      </c>
      <c r="K624">
        <v>15</v>
      </c>
      <c r="L624">
        <v>14653</v>
      </c>
      <c r="M624">
        <v>13725</v>
      </c>
      <c r="N624" s="8">
        <f>Table3[[#This Row],[Proportions]]-Table3[[#This Row],[Proportions N/A]]</f>
        <v>928</v>
      </c>
      <c r="O624">
        <v>3905</v>
      </c>
    </row>
    <row r="625" spans="1:15" x14ac:dyDescent="0.35">
      <c r="A625" t="s">
        <v>156</v>
      </c>
      <c r="C625" t="s">
        <v>1940</v>
      </c>
      <c r="D625" t="s">
        <v>1873</v>
      </c>
      <c r="E625">
        <v>16</v>
      </c>
      <c r="F625" s="10">
        <v>1601</v>
      </c>
      <c r="G625" s="10" t="s">
        <v>1951</v>
      </c>
      <c r="H625" s="11" t="s">
        <v>1963</v>
      </c>
      <c r="I625" t="s">
        <v>4</v>
      </c>
      <c r="J625">
        <v>-1</v>
      </c>
      <c r="K625">
        <v>15</v>
      </c>
      <c r="L625">
        <v>14653</v>
      </c>
      <c r="M625">
        <v>14240</v>
      </c>
      <c r="N625" s="8">
        <f>Table3[[#This Row],[Proportions]]-Table3[[#This Row],[Proportions N/A]]</f>
        <v>413</v>
      </c>
      <c r="O625">
        <v>3905</v>
      </c>
    </row>
    <row r="626" spans="1:15" x14ac:dyDescent="0.35">
      <c r="A626" t="s">
        <v>156</v>
      </c>
      <c r="C626" t="s">
        <v>1941</v>
      </c>
      <c r="D626" t="s">
        <v>1873</v>
      </c>
      <c r="E626">
        <v>16</v>
      </c>
      <c r="F626" s="10">
        <v>1602</v>
      </c>
      <c r="G626" s="10" t="s">
        <v>1952</v>
      </c>
      <c r="H626" s="11" t="s">
        <v>1964</v>
      </c>
      <c r="I626" t="s">
        <v>4</v>
      </c>
      <c r="J626">
        <v>-1</v>
      </c>
      <c r="K626">
        <v>15</v>
      </c>
      <c r="L626">
        <v>14653</v>
      </c>
      <c r="M626">
        <v>14479</v>
      </c>
      <c r="N626" s="8">
        <f>Table3[[#This Row],[Proportions]]-Table3[[#This Row],[Proportions N/A]]</f>
        <v>174</v>
      </c>
      <c r="O626">
        <v>3905</v>
      </c>
    </row>
    <row r="627" spans="1:15" x14ac:dyDescent="0.35">
      <c r="A627" t="s">
        <v>156</v>
      </c>
      <c r="C627" t="s">
        <v>1942</v>
      </c>
      <c r="D627" t="s">
        <v>1873</v>
      </c>
      <c r="E627">
        <v>16</v>
      </c>
      <c r="F627" s="10">
        <v>1603</v>
      </c>
      <c r="G627" s="10" t="s">
        <v>1953</v>
      </c>
      <c r="H627" s="11" t="s">
        <v>1965</v>
      </c>
      <c r="I627" t="s">
        <v>4</v>
      </c>
      <c r="J627">
        <v>-1</v>
      </c>
      <c r="K627">
        <v>15</v>
      </c>
      <c r="L627">
        <v>14653</v>
      </c>
      <c r="M627">
        <v>14601</v>
      </c>
      <c r="N627" s="8">
        <f>Table3[[#This Row],[Proportions]]-Table3[[#This Row],[Proportions N/A]]</f>
        <v>52</v>
      </c>
      <c r="O627">
        <v>3905</v>
      </c>
    </row>
    <row r="628" spans="1:15" x14ac:dyDescent="0.35">
      <c r="A628" t="s">
        <v>156</v>
      </c>
      <c r="C628" t="s">
        <v>1943</v>
      </c>
      <c r="D628" t="s">
        <v>1873</v>
      </c>
      <c r="E628">
        <v>16</v>
      </c>
      <c r="F628" s="10">
        <v>1604</v>
      </c>
      <c r="G628" s="10" t="s">
        <v>1954</v>
      </c>
      <c r="H628" s="11" t="s">
        <v>1966</v>
      </c>
      <c r="I628" t="s">
        <v>4</v>
      </c>
      <c r="J628">
        <v>-1</v>
      </c>
      <c r="K628">
        <v>15</v>
      </c>
      <c r="L628">
        <v>14653</v>
      </c>
      <c r="M628">
        <v>14632</v>
      </c>
      <c r="N628" s="8">
        <f>Table3[[#This Row],[Proportions]]-Table3[[#This Row],[Proportions N/A]]</f>
        <v>21</v>
      </c>
      <c r="O628">
        <v>3905</v>
      </c>
    </row>
    <row r="629" spans="1:15" x14ac:dyDescent="0.35">
      <c r="A629" t="s">
        <v>156</v>
      </c>
      <c r="C629" t="s">
        <v>1944</v>
      </c>
      <c r="D629" t="s">
        <v>1873</v>
      </c>
      <c r="E629">
        <v>16</v>
      </c>
      <c r="F629" s="10">
        <v>1605</v>
      </c>
      <c r="G629" s="10" t="s">
        <v>1955</v>
      </c>
      <c r="H629" s="11" t="s">
        <v>1967</v>
      </c>
      <c r="I629" t="s">
        <v>4</v>
      </c>
      <c r="J629">
        <v>-1</v>
      </c>
      <c r="K629">
        <v>15</v>
      </c>
      <c r="L629">
        <v>14653</v>
      </c>
      <c r="M629">
        <v>14644</v>
      </c>
      <c r="N629" s="8">
        <f>Table3[[#This Row],[Proportions]]-Table3[[#This Row],[Proportions N/A]]</f>
        <v>9</v>
      </c>
      <c r="O629">
        <v>3905</v>
      </c>
    </row>
    <row r="630" spans="1:15" x14ac:dyDescent="0.35">
      <c r="A630" t="s">
        <v>156</v>
      </c>
      <c r="C630" t="s">
        <v>1968</v>
      </c>
      <c r="D630" t="s">
        <v>1873</v>
      </c>
      <c r="E630">
        <v>16</v>
      </c>
      <c r="F630" s="10">
        <v>1606</v>
      </c>
      <c r="G630" s="10" t="s">
        <v>1956</v>
      </c>
      <c r="H630" s="11" t="s">
        <v>1969</v>
      </c>
      <c r="I630" t="s">
        <v>4</v>
      </c>
      <c r="J630">
        <v>-1</v>
      </c>
      <c r="K630">
        <v>3</v>
      </c>
      <c r="L630">
        <v>14653</v>
      </c>
      <c r="M630">
        <v>2609</v>
      </c>
      <c r="N630" s="8">
        <f>Table3[[#This Row],[Proportions]]-Table3[[#This Row],[Proportions N/A]]</f>
        <v>12044</v>
      </c>
      <c r="O630">
        <v>3905</v>
      </c>
    </row>
    <row r="631" spans="1:15" x14ac:dyDescent="0.35">
      <c r="A631" t="s">
        <v>156</v>
      </c>
      <c r="C631" t="s">
        <v>1970</v>
      </c>
      <c r="D631" t="s">
        <v>1873</v>
      </c>
      <c r="E631">
        <v>16</v>
      </c>
      <c r="F631" s="10">
        <v>1607</v>
      </c>
      <c r="G631" s="10" t="s">
        <v>1971</v>
      </c>
      <c r="H631" s="11" t="s">
        <v>1972</v>
      </c>
      <c r="I631" t="s">
        <v>4</v>
      </c>
      <c r="J631">
        <v>-1</v>
      </c>
      <c r="K631">
        <v>3</v>
      </c>
      <c r="L631">
        <v>14653</v>
      </c>
      <c r="M631">
        <v>2610</v>
      </c>
      <c r="N631" s="8">
        <f>Table3[[#This Row],[Proportions]]-Table3[[#This Row],[Proportions N/A]]</f>
        <v>12043</v>
      </c>
      <c r="O631">
        <v>3905</v>
      </c>
    </row>
    <row r="632" spans="1:15" x14ac:dyDescent="0.35">
      <c r="A632" t="s">
        <v>156</v>
      </c>
      <c r="C632" t="s">
        <v>1973</v>
      </c>
      <c r="D632" t="s">
        <v>1873</v>
      </c>
      <c r="E632">
        <v>16</v>
      </c>
      <c r="F632" s="10">
        <v>1608</v>
      </c>
      <c r="G632" s="10" t="s">
        <v>1974</v>
      </c>
      <c r="H632" s="11" t="s">
        <v>1975</v>
      </c>
      <c r="I632" t="s">
        <v>4</v>
      </c>
      <c r="J632">
        <v>-1</v>
      </c>
      <c r="K632">
        <v>2</v>
      </c>
      <c r="L632">
        <v>14653</v>
      </c>
      <c r="M632">
        <v>2626</v>
      </c>
      <c r="N632" s="8">
        <f>Table3[[#This Row],[Proportions]]-Table3[[#This Row],[Proportions N/A]]</f>
        <v>12027</v>
      </c>
      <c r="O632">
        <v>3905</v>
      </c>
    </row>
    <row r="633" spans="1:15" x14ac:dyDescent="0.35">
      <c r="A633" t="s">
        <v>156</v>
      </c>
      <c r="C633" t="s">
        <v>1976</v>
      </c>
      <c r="D633" t="s">
        <v>1873</v>
      </c>
      <c r="E633">
        <v>16</v>
      </c>
      <c r="F633" s="10">
        <v>1609</v>
      </c>
      <c r="G633" s="10" t="s">
        <v>1980</v>
      </c>
      <c r="H633" s="11" t="s">
        <v>1984</v>
      </c>
      <c r="I633" t="s">
        <v>4</v>
      </c>
      <c r="J633">
        <v>-1</v>
      </c>
      <c r="K633">
        <v>4</v>
      </c>
      <c r="L633">
        <v>14653</v>
      </c>
      <c r="M633">
        <v>8431</v>
      </c>
      <c r="N633" s="8">
        <f>Table3[[#This Row],[Proportions]]-Table3[[#This Row],[Proportions N/A]]</f>
        <v>6222</v>
      </c>
      <c r="O633">
        <v>3905</v>
      </c>
    </row>
    <row r="634" spans="1:15" x14ac:dyDescent="0.35">
      <c r="A634" t="s">
        <v>156</v>
      </c>
      <c r="C634" t="s">
        <v>1977</v>
      </c>
      <c r="D634" t="s">
        <v>1873</v>
      </c>
      <c r="E634">
        <v>16</v>
      </c>
      <c r="F634" s="10">
        <v>1610</v>
      </c>
      <c r="G634" s="10" t="s">
        <v>1981</v>
      </c>
      <c r="H634" s="10" t="s">
        <v>1985</v>
      </c>
      <c r="I634" t="s">
        <v>4</v>
      </c>
      <c r="J634">
        <v>-1</v>
      </c>
      <c r="K634">
        <v>4</v>
      </c>
      <c r="L634">
        <v>14653</v>
      </c>
      <c r="M634">
        <v>13407</v>
      </c>
      <c r="N634" s="8">
        <f>Table3[[#This Row],[Proportions]]-Table3[[#This Row],[Proportions N/A]]</f>
        <v>1246</v>
      </c>
      <c r="O634">
        <v>3905</v>
      </c>
    </row>
    <row r="635" spans="1:15" x14ac:dyDescent="0.35">
      <c r="A635" t="s">
        <v>156</v>
      </c>
      <c r="C635" t="s">
        <v>1978</v>
      </c>
      <c r="D635" t="s">
        <v>1873</v>
      </c>
      <c r="E635">
        <v>16</v>
      </c>
      <c r="F635" s="10">
        <v>1611</v>
      </c>
      <c r="G635" s="10" t="s">
        <v>1982</v>
      </c>
      <c r="H635" s="11" t="s">
        <v>1986</v>
      </c>
      <c r="I635" t="s">
        <v>4</v>
      </c>
      <c r="J635">
        <v>-1</v>
      </c>
      <c r="K635">
        <v>4</v>
      </c>
      <c r="L635">
        <v>14653</v>
      </c>
      <c r="M635">
        <v>14385</v>
      </c>
      <c r="N635" s="8">
        <f>Table3[[#This Row],[Proportions]]-Table3[[#This Row],[Proportions N/A]]</f>
        <v>268</v>
      </c>
      <c r="O635">
        <v>3905</v>
      </c>
    </row>
    <row r="636" spans="1:15" x14ac:dyDescent="0.35">
      <c r="A636" t="s">
        <v>156</v>
      </c>
      <c r="C636" t="s">
        <v>1979</v>
      </c>
      <c r="D636" t="s">
        <v>1873</v>
      </c>
      <c r="E636">
        <v>16</v>
      </c>
      <c r="F636" s="10">
        <v>1612</v>
      </c>
      <c r="G636" s="10" t="s">
        <v>1983</v>
      </c>
      <c r="H636" s="11" t="s">
        <v>1987</v>
      </c>
      <c r="I636" t="s">
        <v>4</v>
      </c>
      <c r="J636">
        <v>-1</v>
      </c>
      <c r="K636">
        <v>4</v>
      </c>
      <c r="L636">
        <v>14653</v>
      </c>
      <c r="M636">
        <v>14611</v>
      </c>
      <c r="N636" s="8">
        <f>Table3[[#This Row],[Proportions]]-Table3[[#This Row],[Proportions N/A]]</f>
        <v>42</v>
      </c>
      <c r="O636">
        <v>3905</v>
      </c>
    </row>
    <row r="637" spans="1:15" x14ac:dyDescent="0.35">
      <c r="A637" t="s">
        <v>156</v>
      </c>
      <c r="C637" t="s">
        <v>1988</v>
      </c>
      <c r="D637" t="s">
        <v>1873</v>
      </c>
      <c r="E637">
        <v>16</v>
      </c>
      <c r="F637" s="10">
        <v>1613</v>
      </c>
      <c r="G637" s="10" t="s">
        <v>1996</v>
      </c>
      <c r="H637" s="11" t="s">
        <v>2002</v>
      </c>
      <c r="I637" t="s">
        <v>4</v>
      </c>
      <c r="J637">
        <v>-1</v>
      </c>
      <c r="K637">
        <v>4</v>
      </c>
      <c r="L637">
        <v>14653</v>
      </c>
      <c r="M637">
        <v>2745</v>
      </c>
      <c r="N637" s="8">
        <f>Table3[[#This Row],[Proportions]]-Table3[[#This Row],[Proportions N/A]]</f>
        <v>11908</v>
      </c>
      <c r="O637">
        <v>3905</v>
      </c>
    </row>
    <row r="638" spans="1:15" x14ac:dyDescent="0.35">
      <c r="A638" t="s">
        <v>156</v>
      </c>
      <c r="C638" t="s">
        <v>1989</v>
      </c>
      <c r="D638" t="s">
        <v>1873</v>
      </c>
      <c r="E638">
        <v>16</v>
      </c>
      <c r="F638" s="10">
        <v>1614</v>
      </c>
      <c r="G638" s="10" t="s">
        <v>1995</v>
      </c>
      <c r="H638" s="10" t="s">
        <v>2003</v>
      </c>
      <c r="I638" t="s">
        <v>4</v>
      </c>
      <c r="J638">
        <v>-1</v>
      </c>
      <c r="K638">
        <v>4</v>
      </c>
      <c r="L638">
        <v>14653</v>
      </c>
      <c r="M638">
        <v>2719</v>
      </c>
      <c r="N638" s="8">
        <f>Table3[[#This Row],[Proportions]]-Table3[[#This Row],[Proportions N/A]]</f>
        <v>11934</v>
      </c>
      <c r="O638">
        <v>3905</v>
      </c>
    </row>
    <row r="639" spans="1:15" x14ac:dyDescent="0.35">
      <c r="A639" t="s">
        <v>156</v>
      </c>
      <c r="C639" t="s">
        <v>1990</v>
      </c>
      <c r="D639" t="s">
        <v>1873</v>
      </c>
      <c r="E639">
        <v>16</v>
      </c>
      <c r="F639" s="10">
        <v>1615</v>
      </c>
      <c r="G639" s="10" t="s">
        <v>1997</v>
      </c>
      <c r="H639" s="11" t="s">
        <v>2004</v>
      </c>
      <c r="I639" t="s">
        <v>4</v>
      </c>
      <c r="J639">
        <v>-1</v>
      </c>
      <c r="K639">
        <v>4</v>
      </c>
      <c r="L639">
        <v>14653</v>
      </c>
      <c r="M639">
        <v>3056</v>
      </c>
      <c r="N639" s="8">
        <f>Table3[[#This Row],[Proportions]]-Table3[[#This Row],[Proportions N/A]]</f>
        <v>11597</v>
      </c>
      <c r="O639">
        <v>3905</v>
      </c>
    </row>
    <row r="640" spans="1:15" x14ac:dyDescent="0.35">
      <c r="A640" t="s">
        <v>156</v>
      </c>
      <c r="C640" t="s">
        <v>1991</v>
      </c>
      <c r="D640" t="s">
        <v>1873</v>
      </c>
      <c r="E640">
        <v>16</v>
      </c>
      <c r="F640" s="10">
        <v>1616</v>
      </c>
      <c r="G640" s="10" t="s">
        <v>1998</v>
      </c>
      <c r="H640" s="11" t="s">
        <v>2005</v>
      </c>
      <c r="I640" t="s">
        <v>4</v>
      </c>
      <c r="J640">
        <v>-1</v>
      </c>
      <c r="K640">
        <v>4</v>
      </c>
      <c r="L640">
        <v>14653</v>
      </c>
      <c r="M640">
        <v>3168</v>
      </c>
      <c r="N640" s="8">
        <f>Table3[[#This Row],[Proportions]]-Table3[[#This Row],[Proportions N/A]]</f>
        <v>11485</v>
      </c>
      <c r="O640">
        <v>3905</v>
      </c>
    </row>
    <row r="641" spans="1:15" x14ac:dyDescent="0.35">
      <c r="A641" t="s">
        <v>156</v>
      </c>
      <c r="C641" t="s">
        <v>1992</v>
      </c>
      <c r="D641" t="s">
        <v>1873</v>
      </c>
      <c r="E641">
        <v>16</v>
      </c>
      <c r="F641" s="10">
        <v>1617</v>
      </c>
      <c r="G641" s="10" t="s">
        <v>1999</v>
      </c>
      <c r="H641" s="10" t="s">
        <v>2006</v>
      </c>
      <c r="I641" t="s">
        <v>4</v>
      </c>
      <c r="J641">
        <v>-1</v>
      </c>
      <c r="K641">
        <v>4</v>
      </c>
      <c r="L641">
        <v>14653</v>
      </c>
      <c r="M641">
        <v>3443</v>
      </c>
      <c r="N641" s="8">
        <f>Table3[[#This Row],[Proportions]]-Table3[[#This Row],[Proportions N/A]]</f>
        <v>11210</v>
      </c>
      <c r="O641">
        <v>3905</v>
      </c>
    </row>
    <row r="642" spans="1:15" x14ac:dyDescent="0.35">
      <c r="A642" t="s">
        <v>156</v>
      </c>
      <c r="C642" t="s">
        <v>1993</v>
      </c>
      <c r="D642" t="s">
        <v>1873</v>
      </c>
      <c r="E642">
        <v>16</v>
      </c>
      <c r="F642" s="10">
        <v>1618</v>
      </c>
      <c r="G642" s="10" t="s">
        <v>2000</v>
      </c>
      <c r="H642" s="11" t="s">
        <v>2007</v>
      </c>
      <c r="I642" t="s">
        <v>4</v>
      </c>
      <c r="J642">
        <v>-1</v>
      </c>
      <c r="K642">
        <v>4</v>
      </c>
      <c r="L642">
        <v>14653</v>
      </c>
      <c r="M642">
        <v>3083</v>
      </c>
      <c r="N642" s="8">
        <f>Table3[[#This Row],[Proportions]]-Table3[[#This Row],[Proportions N/A]]</f>
        <v>11570</v>
      </c>
      <c r="O642">
        <v>3905</v>
      </c>
    </row>
    <row r="643" spans="1:15" x14ac:dyDescent="0.35">
      <c r="A643" t="s">
        <v>156</v>
      </c>
      <c r="C643" t="s">
        <v>1994</v>
      </c>
      <c r="D643" t="s">
        <v>1873</v>
      </c>
      <c r="E643">
        <v>16</v>
      </c>
      <c r="F643" s="10">
        <v>1619</v>
      </c>
      <c r="G643" s="10" t="s">
        <v>2001</v>
      </c>
      <c r="H643" s="10" t="s">
        <v>2008</v>
      </c>
      <c r="I643" t="s">
        <v>4</v>
      </c>
      <c r="J643">
        <v>-1</v>
      </c>
      <c r="K643">
        <v>4</v>
      </c>
      <c r="L643">
        <v>14653</v>
      </c>
      <c r="M643">
        <v>2786</v>
      </c>
      <c r="N643" s="8">
        <f>Table3[[#This Row],[Proportions]]-Table3[[#This Row],[Proportions N/A]]</f>
        <v>11867</v>
      </c>
      <c r="O643">
        <v>3905</v>
      </c>
    </row>
    <row r="644" spans="1:15" x14ac:dyDescent="0.35">
      <c r="A644" t="s">
        <v>156</v>
      </c>
      <c r="C644" t="s">
        <v>2009</v>
      </c>
      <c r="D644" t="s">
        <v>1873</v>
      </c>
      <c r="E644">
        <v>16</v>
      </c>
      <c r="F644" s="10">
        <v>1620</v>
      </c>
      <c r="G644" s="10" t="s">
        <v>2011</v>
      </c>
      <c r="H644" s="11" t="s">
        <v>2013</v>
      </c>
      <c r="I644" t="s">
        <v>4</v>
      </c>
      <c r="J644">
        <v>-1</v>
      </c>
      <c r="K644">
        <v>3</v>
      </c>
      <c r="L644">
        <v>14653</v>
      </c>
      <c r="M644">
        <v>2735</v>
      </c>
      <c r="N644" s="8">
        <f>Table3[[#This Row],[Proportions]]-Table3[[#This Row],[Proportions N/A]]</f>
        <v>11918</v>
      </c>
      <c r="O644">
        <v>3905</v>
      </c>
    </row>
    <row r="645" spans="1:15" x14ac:dyDescent="0.35">
      <c r="A645" t="s">
        <v>156</v>
      </c>
      <c r="C645" t="s">
        <v>2010</v>
      </c>
      <c r="D645" t="s">
        <v>1873</v>
      </c>
      <c r="E645">
        <v>16</v>
      </c>
      <c r="F645" s="10">
        <v>1621</v>
      </c>
      <c r="G645" s="10" t="s">
        <v>2012</v>
      </c>
      <c r="H645" s="11" t="s">
        <v>2014</v>
      </c>
      <c r="I645" t="s">
        <v>4</v>
      </c>
      <c r="J645">
        <v>-1</v>
      </c>
      <c r="K645">
        <v>3</v>
      </c>
      <c r="L645">
        <v>14653</v>
      </c>
      <c r="M645">
        <v>9096</v>
      </c>
      <c r="N645" s="8">
        <f>Table3[[#This Row],[Proportions]]-Table3[[#This Row],[Proportions N/A]]</f>
        <v>5557</v>
      </c>
      <c r="O645">
        <v>3905</v>
      </c>
    </row>
    <row r="646" spans="1:15" x14ac:dyDescent="0.35">
      <c r="A646" t="s">
        <v>156</v>
      </c>
      <c r="C646" t="s">
        <v>2015</v>
      </c>
      <c r="D646" t="s">
        <v>1873</v>
      </c>
      <c r="E646">
        <v>16</v>
      </c>
      <c r="F646" s="10">
        <v>1622</v>
      </c>
      <c r="G646" s="10" t="s">
        <v>2021</v>
      </c>
      <c r="H646" s="10" t="s">
        <v>2027</v>
      </c>
      <c r="I646" t="s">
        <v>121</v>
      </c>
      <c r="J646">
        <v>-1</v>
      </c>
      <c r="K646" t="s">
        <v>77</v>
      </c>
      <c r="L646">
        <v>14653</v>
      </c>
      <c r="M646">
        <v>12357</v>
      </c>
      <c r="N646" s="8">
        <f>Table3[[#This Row],[Proportions]]-Table3[[#This Row],[Proportions N/A]]</f>
        <v>2296</v>
      </c>
      <c r="O646">
        <v>3905</v>
      </c>
    </row>
    <row r="647" spans="1:15" x14ac:dyDescent="0.35">
      <c r="A647" t="s">
        <v>156</v>
      </c>
      <c r="C647" t="s">
        <v>2016</v>
      </c>
      <c r="D647" t="s">
        <v>1873</v>
      </c>
      <c r="E647">
        <v>16</v>
      </c>
      <c r="F647" s="10">
        <v>1623</v>
      </c>
      <c r="G647" s="10" t="s">
        <v>2022</v>
      </c>
      <c r="H647" s="10" t="s">
        <v>2028</v>
      </c>
      <c r="I647" t="s">
        <v>121</v>
      </c>
      <c r="J647">
        <v>-1</v>
      </c>
      <c r="K647" t="s">
        <v>77</v>
      </c>
      <c r="L647">
        <v>14653</v>
      </c>
      <c r="M647">
        <v>10721</v>
      </c>
      <c r="N647" s="8">
        <f>Table3[[#This Row],[Proportions]]-Table3[[#This Row],[Proportions N/A]]</f>
        <v>3932</v>
      </c>
      <c r="O647">
        <v>3905</v>
      </c>
    </row>
    <row r="648" spans="1:15" x14ac:dyDescent="0.35">
      <c r="A648" t="s">
        <v>156</v>
      </c>
      <c r="C648" t="s">
        <v>2017</v>
      </c>
      <c r="D648" t="s">
        <v>1873</v>
      </c>
      <c r="E648">
        <v>16</v>
      </c>
      <c r="F648" s="10">
        <v>1624</v>
      </c>
      <c r="G648" s="10" t="s">
        <v>2023</v>
      </c>
      <c r="H648" s="11" t="s">
        <v>2029</v>
      </c>
      <c r="I648" t="s">
        <v>121</v>
      </c>
      <c r="J648">
        <v>-1</v>
      </c>
      <c r="K648" t="s">
        <v>77</v>
      </c>
      <c r="L648">
        <v>14653</v>
      </c>
      <c r="M648">
        <v>11244</v>
      </c>
      <c r="N648" s="8">
        <f>Table3[[#This Row],[Proportions]]-Table3[[#This Row],[Proportions N/A]]</f>
        <v>3409</v>
      </c>
      <c r="O648">
        <v>3905</v>
      </c>
    </row>
    <row r="649" spans="1:15" x14ac:dyDescent="0.35">
      <c r="A649" t="s">
        <v>156</v>
      </c>
      <c r="C649" t="s">
        <v>2018</v>
      </c>
      <c r="D649" t="s">
        <v>1873</v>
      </c>
      <c r="E649">
        <v>16</v>
      </c>
      <c r="F649" s="10">
        <v>1625</v>
      </c>
      <c r="G649" s="10" t="s">
        <v>2024</v>
      </c>
      <c r="H649" s="11" t="s">
        <v>2030</v>
      </c>
      <c r="I649" t="s">
        <v>121</v>
      </c>
      <c r="J649">
        <v>-1</v>
      </c>
      <c r="K649" t="s">
        <v>77</v>
      </c>
      <c r="L649">
        <v>14653</v>
      </c>
      <c r="M649">
        <v>11909</v>
      </c>
      <c r="N649" s="8">
        <f>Table3[[#This Row],[Proportions]]-Table3[[#This Row],[Proportions N/A]]</f>
        <v>2744</v>
      </c>
      <c r="O649">
        <v>3905</v>
      </c>
    </row>
    <row r="650" spans="1:15" x14ac:dyDescent="0.35">
      <c r="A650" t="s">
        <v>156</v>
      </c>
      <c r="C650" t="s">
        <v>2019</v>
      </c>
      <c r="D650" t="s">
        <v>1873</v>
      </c>
      <c r="E650">
        <v>16</v>
      </c>
      <c r="F650" s="10">
        <v>1626</v>
      </c>
      <c r="G650" s="10" t="s">
        <v>2025</v>
      </c>
      <c r="H650" s="11" t="s">
        <v>2031</v>
      </c>
      <c r="I650" t="s">
        <v>121</v>
      </c>
      <c r="J650">
        <v>-1</v>
      </c>
      <c r="K650" t="s">
        <v>77</v>
      </c>
      <c r="L650">
        <v>14653</v>
      </c>
      <c r="M650">
        <v>12470</v>
      </c>
      <c r="N650" s="8">
        <f>Table3[[#This Row],[Proportions]]-Table3[[#This Row],[Proportions N/A]]</f>
        <v>2183</v>
      </c>
      <c r="O650">
        <v>3905</v>
      </c>
    </row>
    <row r="651" spans="1:15" x14ac:dyDescent="0.35">
      <c r="A651" t="s">
        <v>156</v>
      </c>
      <c r="C651" t="s">
        <v>2020</v>
      </c>
      <c r="D651" t="s">
        <v>1873</v>
      </c>
      <c r="E651">
        <v>16</v>
      </c>
      <c r="F651" s="10">
        <v>1627</v>
      </c>
      <c r="G651" s="10" t="s">
        <v>2026</v>
      </c>
      <c r="H651" s="10" t="s">
        <v>2032</v>
      </c>
      <c r="I651" t="s">
        <v>121</v>
      </c>
      <c r="J651">
        <v>-1</v>
      </c>
      <c r="K651" t="s">
        <v>77</v>
      </c>
      <c r="L651">
        <v>14653</v>
      </c>
      <c r="M651">
        <v>12739</v>
      </c>
      <c r="N651" s="8">
        <f>Table3[[#This Row],[Proportions]]-Table3[[#This Row],[Proportions N/A]]</f>
        <v>1914</v>
      </c>
      <c r="O651">
        <v>3905</v>
      </c>
    </row>
    <row r="652" spans="1:15" x14ac:dyDescent="0.35">
      <c r="A652" t="s">
        <v>156</v>
      </c>
      <c r="C652" t="s">
        <v>2033</v>
      </c>
      <c r="D652" t="s">
        <v>1873</v>
      </c>
      <c r="E652">
        <v>16</v>
      </c>
      <c r="F652" s="10">
        <v>1628</v>
      </c>
      <c r="G652" s="10" t="s">
        <v>2036</v>
      </c>
      <c r="H652" s="11" t="s">
        <v>2039</v>
      </c>
      <c r="I652" t="s">
        <v>4</v>
      </c>
      <c r="J652">
        <v>-1</v>
      </c>
      <c r="K652">
        <v>9</v>
      </c>
      <c r="L652">
        <v>14653</v>
      </c>
      <c r="M652">
        <v>13247</v>
      </c>
      <c r="N652" s="8">
        <f>Table3[[#This Row],[Proportions]]-Table3[[#This Row],[Proportions N/A]]</f>
        <v>1406</v>
      </c>
      <c r="O652">
        <v>3905</v>
      </c>
    </row>
    <row r="653" spans="1:15" x14ac:dyDescent="0.35">
      <c r="A653" t="s">
        <v>156</v>
      </c>
      <c r="C653" t="s">
        <v>2034</v>
      </c>
      <c r="D653" t="s">
        <v>1873</v>
      </c>
      <c r="E653">
        <v>16</v>
      </c>
      <c r="F653" s="10">
        <v>1629</v>
      </c>
      <c r="G653" s="10" t="s">
        <v>2037</v>
      </c>
      <c r="H653" s="11" t="s">
        <v>2040</v>
      </c>
      <c r="I653" t="s">
        <v>4</v>
      </c>
      <c r="J653">
        <v>-1</v>
      </c>
      <c r="K653">
        <v>9</v>
      </c>
      <c r="L653">
        <v>14653</v>
      </c>
      <c r="M653">
        <v>14245</v>
      </c>
      <c r="N653" s="8">
        <f>Table3[[#This Row],[Proportions]]-Table3[[#This Row],[Proportions N/A]]</f>
        <v>408</v>
      </c>
      <c r="O653">
        <v>3905</v>
      </c>
    </row>
    <row r="654" spans="1:15" x14ac:dyDescent="0.35">
      <c r="A654" t="s">
        <v>156</v>
      </c>
      <c r="C654" t="s">
        <v>2035</v>
      </c>
      <c r="D654" t="s">
        <v>1873</v>
      </c>
      <c r="E654">
        <v>16</v>
      </c>
      <c r="F654" s="10">
        <v>1630</v>
      </c>
      <c r="G654" s="10" t="s">
        <v>2038</v>
      </c>
      <c r="H654" s="11" t="s">
        <v>2041</v>
      </c>
      <c r="I654" t="s">
        <v>4</v>
      </c>
      <c r="J654">
        <v>-1</v>
      </c>
      <c r="K654">
        <v>9</v>
      </c>
      <c r="L654">
        <v>14653</v>
      </c>
      <c r="M654">
        <v>14503</v>
      </c>
      <c r="N654" s="8">
        <f>Table3[[#This Row],[Proportions]]-Table3[[#This Row],[Proportions N/A]]</f>
        <v>150</v>
      </c>
      <c r="O654">
        <v>3905</v>
      </c>
    </row>
    <row r="655" spans="1:15" x14ac:dyDescent="0.35">
      <c r="A655" t="s">
        <v>156</v>
      </c>
      <c r="C655" t="s">
        <v>2042</v>
      </c>
      <c r="D655" t="s">
        <v>1873</v>
      </c>
      <c r="E655">
        <v>16</v>
      </c>
      <c r="F655" s="10">
        <v>1631</v>
      </c>
      <c r="G655" s="10" t="s">
        <v>2043</v>
      </c>
      <c r="H655" s="11" t="s">
        <v>2044</v>
      </c>
      <c r="I655" t="s">
        <v>4</v>
      </c>
      <c r="J655">
        <v>-1</v>
      </c>
      <c r="K655">
        <v>4</v>
      </c>
      <c r="L655">
        <v>14653</v>
      </c>
      <c r="M655">
        <v>2627</v>
      </c>
      <c r="N655" s="8">
        <f>Table3[[#This Row],[Proportions]]-Table3[[#This Row],[Proportions N/A]]</f>
        <v>12026</v>
      </c>
      <c r="O655">
        <v>3905</v>
      </c>
    </row>
    <row r="656" spans="1:15" x14ac:dyDescent="0.35">
      <c r="A656" t="s">
        <v>156</v>
      </c>
      <c r="C656" t="s">
        <v>2045</v>
      </c>
      <c r="D656" t="s">
        <v>1873</v>
      </c>
      <c r="E656">
        <v>16</v>
      </c>
      <c r="F656" s="10">
        <v>1632</v>
      </c>
      <c r="G656" s="10" t="s">
        <v>2046</v>
      </c>
      <c r="H656" s="11" t="s">
        <v>2047</v>
      </c>
      <c r="I656" t="s">
        <v>4</v>
      </c>
      <c r="J656">
        <v>-1</v>
      </c>
      <c r="K656">
        <v>6</v>
      </c>
      <c r="L656">
        <v>14653</v>
      </c>
      <c r="M656">
        <v>9983</v>
      </c>
      <c r="N656" s="8">
        <f>Table3[[#This Row],[Proportions]]-Table3[[#This Row],[Proportions N/A]]</f>
        <v>4670</v>
      </c>
      <c r="O656">
        <v>3905</v>
      </c>
    </row>
    <row r="657" spans="1:15" x14ac:dyDescent="0.35">
      <c r="A657" t="s">
        <v>156</v>
      </c>
      <c r="C657" t="s">
        <v>2048</v>
      </c>
      <c r="D657" t="s">
        <v>1873</v>
      </c>
      <c r="E657">
        <v>16</v>
      </c>
      <c r="F657" s="10">
        <v>1633</v>
      </c>
      <c r="G657" s="10" t="s">
        <v>2049</v>
      </c>
      <c r="H657" s="10" t="s">
        <v>2050</v>
      </c>
      <c r="I657" t="s">
        <v>4</v>
      </c>
      <c r="J657">
        <v>-1</v>
      </c>
      <c r="K657">
        <v>5</v>
      </c>
      <c r="L657">
        <v>14653</v>
      </c>
      <c r="M657">
        <v>2611</v>
      </c>
      <c r="N657" s="8">
        <f>Table3[[#This Row],[Proportions]]-Table3[[#This Row],[Proportions N/A]]</f>
        <v>12042</v>
      </c>
      <c r="O657">
        <v>3905</v>
      </c>
    </row>
    <row r="658" spans="1:15" x14ac:dyDescent="0.35">
      <c r="A658" t="s">
        <v>82</v>
      </c>
      <c r="C658" t="s">
        <v>2051</v>
      </c>
      <c r="D658" t="s">
        <v>1873</v>
      </c>
      <c r="E658">
        <v>16</v>
      </c>
      <c r="F658" s="10">
        <v>1634</v>
      </c>
      <c r="G658" s="10" t="s">
        <v>2052</v>
      </c>
      <c r="H658" s="11" t="s">
        <v>2053</v>
      </c>
      <c r="I658" t="s">
        <v>4</v>
      </c>
      <c r="J658">
        <v>-1</v>
      </c>
      <c r="K658">
        <v>98</v>
      </c>
      <c r="L658">
        <v>14653</v>
      </c>
      <c r="M658">
        <v>3039</v>
      </c>
      <c r="N658" s="8">
        <f>Table3[[#This Row],[Proportions]]-Table3[[#This Row],[Proportions N/A]]</f>
        <v>11614</v>
      </c>
      <c r="O658">
        <v>3905</v>
      </c>
    </row>
    <row r="659" spans="1:15" x14ac:dyDescent="0.35">
      <c r="A659" t="s">
        <v>82</v>
      </c>
      <c r="C659" t="s">
        <v>2054</v>
      </c>
      <c r="D659" t="s">
        <v>1873</v>
      </c>
      <c r="E659">
        <v>16</v>
      </c>
      <c r="F659" s="10">
        <v>1635</v>
      </c>
      <c r="G659" s="10" t="s">
        <v>2055</v>
      </c>
      <c r="H659" s="11" t="s">
        <v>2056</v>
      </c>
      <c r="I659" t="s">
        <v>4</v>
      </c>
      <c r="J659">
        <v>-1</v>
      </c>
      <c r="K659">
        <v>9</v>
      </c>
      <c r="L659">
        <v>14653</v>
      </c>
      <c r="M659">
        <v>3039</v>
      </c>
      <c r="N659" s="8">
        <f>Table3[[#This Row],[Proportions]]-Table3[[#This Row],[Proportions N/A]]</f>
        <v>11614</v>
      </c>
      <c r="O659">
        <v>3905</v>
      </c>
    </row>
    <row r="660" spans="1:15" x14ac:dyDescent="0.35">
      <c r="A660" t="s">
        <v>82</v>
      </c>
      <c r="C660" t="s">
        <v>2057</v>
      </c>
      <c r="D660" t="s">
        <v>1873</v>
      </c>
      <c r="E660">
        <v>16</v>
      </c>
      <c r="F660" s="10">
        <v>1636</v>
      </c>
      <c r="G660" s="10" t="s">
        <v>2058</v>
      </c>
      <c r="H660" s="10" t="s">
        <v>2059</v>
      </c>
      <c r="I660" t="s">
        <v>4</v>
      </c>
      <c r="J660">
        <v>-1</v>
      </c>
      <c r="K660">
        <v>5</v>
      </c>
      <c r="L660">
        <v>14653</v>
      </c>
      <c r="M660">
        <v>3737</v>
      </c>
      <c r="N660" s="8">
        <f>Table3[[#This Row],[Proportions]]-Table3[[#This Row],[Proportions N/A]]</f>
        <v>10916</v>
      </c>
      <c r="O660">
        <v>3905</v>
      </c>
    </row>
    <row r="661" spans="1:15" x14ac:dyDescent="0.35">
      <c r="A661" t="s">
        <v>82</v>
      </c>
      <c r="C661" t="s">
        <v>2060</v>
      </c>
      <c r="D661" t="s">
        <v>1873</v>
      </c>
      <c r="E661">
        <v>16</v>
      </c>
      <c r="F661" s="10">
        <v>1637</v>
      </c>
      <c r="G661" s="10" t="s">
        <v>2062</v>
      </c>
      <c r="H661" s="11" t="s">
        <v>2066</v>
      </c>
      <c r="I661" t="s">
        <v>4</v>
      </c>
      <c r="J661">
        <v>-1</v>
      </c>
      <c r="K661">
        <v>9</v>
      </c>
      <c r="L661">
        <v>14653</v>
      </c>
      <c r="M661">
        <v>3637</v>
      </c>
      <c r="N661" s="8">
        <f>Table3[[#This Row],[Proportions]]-Table3[[#This Row],[Proportions N/A]]</f>
        <v>11016</v>
      </c>
      <c r="O661">
        <v>3905</v>
      </c>
    </row>
    <row r="662" spans="1:15" x14ac:dyDescent="0.35">
      <c r="A662" t="s">
        <v>82</v>
      </c>
      <c r="C662" t="s">
        <v>2061</v>
      </c>
      <c r="D662" t="s">
        <v>1873</v>
      </c>
      <c r="E662">
        <v>16</v>
      </c>
      <c r="F662" s="10">
        <v>1638</v>
      </c>
      <c r="G662" s="10" t="s">
        <v>2063</v>
      </c>
      <c r="H662" s="11" t="s">
        <v>2067</v>
      </c>
      <c r="I662" t="s">
        <v>4</v>
      </c>
      <c r="J662">
        <v>-1</v>
      </c>
      <c r="K662">
        <v>5</v>
      </c>
      <c r="L662">
        <v>14653</v>
      </c>
      <c r="M662">
        <v>5095</v>
      </c>
      <c r="N662" s="8">
        <f>Table3[[#This Row],[Proportions]]-Table3[[#This Row],[Proportions N/A]]</f>
        <v>9558</v>
      </c>
      <c r="O662">
        <v>3905</v>
      </c>
    </row>
    <row r="663" spans="1:15" x14ac:dyDescent="0.35">
      <c r="A663" t="s">
        <v>82</v>
      </c>
      <c r="C663" t="s">
        <v>2064</v>
      </c>
      <c r="D663" t="s">
        <v>1873</v>
      </c>
      <c r="E663">
        <v>16</v>
      </c>
      <c r="F663" s="10">
        <v>1639</v>
      </c>
      <c r="G663" s="10" t="s">
        <v>2065</v>
      </c>
      <c r="H663" s="10" t="s">
        <v>2068</v>
      </c>
      <c r="I663" t="s">
        <v>4</v>
      </c>
      <c r="J663">
        <v>-1</v>
      </c>
      <c r="K663">
        <v>98</v>
      </c>
      <c r="L663">
        <v>14653</v>
      </c>
      <c r="M663">
        <v>3637</v>
      </c>
      <c r="N663" s="8">
        <f>Table3[[#This Row],[Proportions]]-Table3[[#This Row],[Proportions N/A]]</f>
        <v>11016</v>
      </c>
      <c r="O663">
        <v>3905</v>
      </c>
    </row>
    <row r="664" spans="1:15" x14ac:dyDescent="0.35">
      <c r="A664" t="s">
        <v>82</v>
      </c>
      <c r="C664" t="s">
        <v>2069</v>
      </c>
      <c r="D664" t="s">
        <v>1873</v>
      </c>
      <c r="E664">
        <v>16</v>
      </c>
      <c r="F664" s="10">
        <v>1640</v>
      </c>
      <c r="G664" s="10" t="s">
        <v>2077</v>
      </c>
      <c r="H664" s="11" t="s">
        <v>2085</v>
      </c>
      <c r="I664" t="s">
        <v>4</v>
      </c>
      <c r="J664">
        <v>-1</v>
      </c>
      <c r="K664">
        <v>9</v>
      </c>
      <c r="L664">
        <v>14653</v>
      </c>
      <c r="M664">
        <v>3587</v>
      </c>
      <c r="N664" s="8">
        <f>Table3[[#This Row],[Proportions]]-Table3[[#This Row],[Proportions N/A]]</f>
        <v>11066</v>
      </c>
      <c r="O664">
        <v>3905</v>
      </c>
    </row>
    <row r="665" spans="1:15" x14ac:dyDescent="0.35">
      <c r="A665" t="s">
        <v>82</v>
      </c>
      <c r="C665" t="s">
        <v>2070</v>
      </c>
      <c r="D665" t="s">
        <v>1873</v>
      </c>
      <c r="E665">
        <v>16</v>
      </c>
      <c r="F665" s="10">
        <v>1641</v>
      </c>
      <c r="G665" s="10" t="s">
        <v>2078</v>
      </c>
      <c r="H665" s="11" t="s">
        <v>2086</v>
      </c>
      <c r="I665" t="s">
        <v>4</v>
      </c>
      <c r="J665">
        <v>-1</v>
      </c>
      <c r="K665">
        <v>9</v>
      </c>
      <c r="L665">
        <v>14653</v>
      </c>
      <c r="M665">
        <v>8473</v>
      </c>
      <c r="N665" s="8">
        <f>Table3[[#This Row],[Proportions]]-Table3[[#This Row],[Proportions N/A]]</f>
        <v>6180</v>
      </c>
      <c r="O665">
        <v>3905</v>
      </c>
    </row>
    <row r="666" spans="1:15" x14ac:dyDescent="0.35">
      <c r="A666" t="s">
        <v>82</v>
      </c>
      <c r="C666" t="s">
        <v>2071</v>
      </c>
      <c r="D666" t="s">
        <v>1873</v>
      </c>
      <c r="E666">
        <v>16</v>
      </c>
      <c r="F666" s="10">
        <v>1642</v>
      </c>
      <c r="G666" s="10" t="s">
        <v>2079</v>
      </c>
      <c r="H666" s="11" t="s">
        <v>2087</v>
      </c>
      <c r="I666" t="s">
        <v>4</v>
      </c>
      <c r="J666">
        <v>-1</v>
      </c>
      <c r="K666">
        <v>9</v>
      </c>
      <c r="L666">
        <v>14653</v>
      </c>
      <c r="M666">
        <v>11070</v>
      </c>
      <c r="N666" s="8">
        <f>Table3[[#This Row],[Proportions]]-Table3[[#This Row],[Proportions N/A]]</f>
        <v>3583</v>
      </c>
      <c r="O666">
        <v>3905</v>
      </c>
    </row>
    <row r="667" spans="1:15" x14ac:dyDescent="0.35">
      <c r="A667" t="s">
        <v>82</v>
      </c>
      <c r="C667" t="s">
        <v>2072</v>
      </c>
      <c r="D667" t="s">
        <v>1873</v>
      </c>
      <c r="E667">
        <v>16</v>
      </c>
      <c r="F667" s="10">
        <v>1643</v>
      </c>
      <c r="G667" s="10" t="s">
        <v>2080</v>
      </c>
      <c r="H667" s="11" t="s">
        <v>2088</v>
      </c>
      <c r="I667" t="s">
        <v>4</v>
      </c>
      <c r="J667">
        <v>-1</v>
      </c>
      <c r="K667">
        <v>9</v>
      </c>
      <c r="L667">
        <v>14653</v>
      </c>
      <c r="M667">
        <v>13041</v>
      </c>
      <c r="N667" s="8">
        <f>Table3[[#This Row],[Proportions]]-Table3[[#This Row],[Proportions N/A]]</f>
        <v>1612</v>
      </c>
      <c r="O667">
        <v>3905</v>
      </c>
    </row>
    <row r="668" spans="1:15" x14ac:dyDescent="0.35">
      <c r="A668" t="s">
        <v>82</v>
      </c>
      <c r="C668" t="s">
        <v>2073</v>
      </c>
      <c r="D668" t="s">
        <v>1873</v>
      </c>
      <c r="E668">
        <v>16</v>
      </c>
      <c r="F668" s="10">
        <v>1644</v>
      </c>
      <c r="G668" s="10" t="s">
        <v>2081</v>
      </c>
      <c r="H668" s="11" t="s">
        <v>2089</v>
      </c>
      <c r="I668" t="s">
        <v>4</v>
      </c>
      <c r="J668">
        <v>-1</v>
      </c>
      <c r="K668">
        <v>9</v>
      </c>
      <c r="L668">
        <v>14653</v>
      </c>
      <c r="M668">
        <v>14032</v>
      </c>
      <c r="N668" s="8">
        <f>Table3[[#This Row],[Proportions]]-Table3[[#This Row],[Proportions N/A]]</f>
        <v>621</v>
      </c>
      <c r="O668">
        <v>3905</v>
      </c>
    </row>
    <row r="669" spans="1:15" x14ac:dyDescent="0.35">
      <c r="A669" t="s">
        <v>82</v>
      </c>
      <c r="C669" t="s">
        <v>2074</v>
      </c>
      <c r="D669" t="s">
        <v>1873</v>
      </c>
      <c r="E669">
        <v>16</v>
      </c>
      <c r="F669" s="10">
        <v>1645</v>
      </c>
      <c r="G669" s="10" t="s">
        <v>2082</v>
      </c>
      <c r="H669" s="11" t="s">
        <v>2090</v>
      </c>
      <c r="I669" t="s">
        <v>4</v>
      </c>
      <c r="J669">
        <v>-1</v>
      </c>
      <c r="K669">
        <v>9</v>
      </c>
      <c r="L669">
        <v>14653</v>
      </c>
      <c r="M669">
        <v>14455</v>
      </c>
      <c r="N669" s="8">
        <f>Table3[[#This Row],[Proportions]]-Table3[[#This Row],[Proportions N/A]]</f>
        <v>198</v>
      </c>
      <c r="O669">
        <v>3905</v>
      </c>
    </row>
    <row r="670" spans="1:15" x14ac:dyDescent="0.35">
      <c r="A670" t="s">
        <v>82</v>
      </c>
      <c r="C670" t="s">
        <v>2075</v>
      </c>
      <c r="D670" t="s">
        <v>1873</v>
      </c>
      <c r="E670">
        <v>16</v>
      </c>
      <c r="F670" s="10">
        <v>1646</v>
      </c>
      <c r="G670" s="10" t="s">
        <v>2083</v>
      </c>
      <c r="H670" s="10" t="s">
        <v>2091</v>
      </c>
      <c r="I670" t="s">
        <v>4</v>
      </c>
      <c r="J670">
        <v>-1</v>
      </c>
      <c r="K670">
        <v>9</v>
      </c>
      <c r="L670">
        <v>14653</v>
      </c>
      <c r="M670">
        <v>14580</v>
      </c>
      <c r="N670" s="8">
        <f>Table3[[#This Row],[Proportions]]-Table3[[#This Row],[Proportions N/A]]</f>
        <v>73</v>
      </c>
      <c r="O670">
        <v>3905</v>
      </c>
    </row>
    <row r="671" spans="1:15" x14ac:dyDescent="0.35">
      <c r="A671" t="s">
        <v>82</v>
      </c>
      <c r="C671" t="s">
        <v>2076</v>
      </c>
      <c r="D671" t="s">
        <v>1873</v>
      </c>
      <c r="E671">
        <v>16</v>
      </c>
      <c r="F671" s="10">
        <v>1647</v>
      </c>
      <c r="G671" s="10" t="s">
        <v>2084</v>
      </c>
      <c r="H671" s="11" t="s">
        <v>2092</v>
      </c>
      <c r="I671" t="s">
        <v>4</v>
      </c>
      <c r="J671">
        <v>-1</v>
      </c>
      <c r="K671">
        <v>9</v>
      </c>
      <c r="L671">
        <v>14653</v>
      </c>
      <c r="M671">
        <v>14635</v>
      </c>
      <c r="N671" s="8">
        <f>Table3[[#This Row],[Proportions]]-Table3[[#This Row],[Proportions N/A]]</f>
        <v>18</v>
      </c>
      <c r="O671">
        <v>3905</v>
      </c>
    </row>
    <row r="672" spans="1:15" x14ac:dyDescent="0.35">
      <c r="A672" t="s">
        <v>82</v>
      </c>
      <c r="C672" t="s">
        <v>2093</v>
      </c>
      <c r="D672" t="s">
        <v>1873</v>
      </c>
      <c r="E672">
        <v>16</v>
      </c>
      <c r="F672" s="10">
        <v>1648</v>
      </c>
      <c r="G672" s="10" t="s">
        <v>2105</v>
      </c>
      <c r="H672" s="10" t="s">
        <v>2117</v>
      </c>
      <c r="I672" t="s">
        <v>4</v>
      </c>
      <c r="J672">
        <v>-1</v>
      </c>
      <c r="K672">
        <v>12</v>
      </c>
      <c r="L672">
        <v>14653</v>
      </c>
      <c r="M672">
        <v>2588</v>
      </c>
      <c r="N672" s="8">
        <f>Table3[[#This Row],[Proportions]]-Table3[[#This Row],[Proportions N/A]]</f>
        <v>12065</v>
      </c>
      <c r="O672">
        <v>3905</v>
      </c>
    </row>
    <row r="673" spans="1:15" x14ac:dyDescent="0.35">
      <c r="A673" t="s">
        <v>82</v>
      </c>
      <c r="C673" t="s">
        <v>2094</v>
      </c>
      <c r="D673" t="s">
        <v>1873</v>
      </c>
      <c r="E673">
        <v>16</v>
      </c>
      <c r="F673" s="10">
        <v>1649</v>
      </c>
      <c r="G673" s="10" t="s">
        <v>2106</v>
      </c>
      <c r="H673" s="11" t="s">
        <v>2118</v>
      </c>
      <c r="I673" t="s">
        <v>4</v>
      </c>
      <c r="J673">
        <v>0</v>
      </c>
      <c r="K673">
        <v>12</v>
      </c>
      <c r="L673">
        <v>14653</v>
      </c>
      <c r="M673">
        <v>2711</v>
      </c>
      <c r="N673" s="8">
        <f>Table3[[#This Row],[Proportions]]-Table3[[#This Row],[Proportions N/A]]</f>
        <v>11942</v>
      </c>
      <c r="O673">
        <v>3905</v>
      </c>
    </row>
    <row r="674" spans="1:15" x14ac:dyDescent="0.35">
      <c r="A674" t="s">
        <v>82</v>
      </c>
      <c r="C674" t="s">
        <v>2095</v>
      </c>
      <c r="D674" t="s">
        <v>1873</v>
      </c>
      <c r="E674">
        <v>16</v>
      </c>
      <c r="F674" s="10">
        <v>1650</v>
      </c>
      <c r="G674" s="10" t="s">
        <v>2107</v>
      </c>
      <c r="H674" s="11" t="s">
        <v>2119</v>
      </c>
      <c r="I674" t="s">
        <v>4</v>
      </c>
      <c r="J674">
        <v>0</v>
      </c>
      <c r="K674">
        <v>12</v>
      </c>
      <c r="L674">
        <v>14653</v>
      </c>
      <c r="M674">
        <v>2849</v>
      </c>
      <c r="N674" s="8">
        <f>Table3[[#This Row],[Proportions]]-Table3[[#This Row],[Proportions N/A]]</f>
        <v>11804</v>
      </c>
      <c r="O674">
        <v>3905</v>
      </c>
    </row>
    <row r="675" spans="1:15" x14ac:dyDescent="0.35">
      <c r="A675" t="s">
        <v>82</v>
      </c>
      <c r="C675" t="s">
        <v>2096</v>
      </c>
      <c r="D675" t="s">
        <v>1873</v>
      </c>
      <c r="E675">
        <v>16</v>
      </c>
      <c r="F675" s="10">
        <v>1651</v>
      </c>
      <c r="G675" s="10" t="s">
        <v>2108</v>
      </c>
      <c r="H675" s="11" t="s">
        <v>2120</v>
      </c>
      <c r="I675" t="s">
        <v>4</v>
      </c>
      <c r="J675">
        <v>0</v>
      </c>
      <c r="K675">
        <v>12</v>
      </c>
      <c r="L675">
        <v>14653</v>
      </c>
      <c r="M675">
        <v>4182</v>
      </c>
      <c r="N675" s="8">
        <f>Table3[[#This Row],[Proportions]]-Table3[[#This Row],[Proportions N/A]]</f>
        <v>10471</v>
      </c>
      <c r="O675">
        <v>3905</v>
      </c>
    </row>
    <row r="676" spans="1:15" x14ac:dyDescent="0.35">
      <c r="A676" t="s">
        <v>82</v>
      </c>
      <c r="C676" t="s">
        <v>2097</v>
      </c>
      <c r="D676" t="s">
        <v>1873</v>
      </c>
      <c r="E676">
        <v>16</v>
      </c>
      <c r="F676" s="10">
        <v>1652</v>
      </c>
      <c r="G676" s="10" t="s">
        <v>2109</v>
      </c>
      <c r="H676" s="11" t="s">
        <v>2121</v>
      </c>
      <c r="I676" t="s">
        <v>4</v>
      </c>
      <c r="J676">
        <v>0</v>
      </c>
      <c r="K676">
        <v>12</v>
      </c>
      <c r="L676">
        <v>14653</v>
      </c>
      <c r="M676">
        <v>5720</v>
      </c>
      <c r="N676" s="8">
        <f>Table3[[#This Row],[Proportions]]-Table3[[#This Row],[Proportions N/A]]</f>
        <v>8933</v>
      </c>
      <c r="O676">
        <v>3905</v>
      </c>
    </row>
    <row r="677" spans="1:15" x14ac:dyDescent="0.35">
      <c r="A677" t="s">
        <v>82</v>
      </c>
      <c r="C677" t="s">
        <v>2098</v>
      </c>
      <c r="D677" t="s">
        <v>1873</v>
      </c>
      <c r="E677">
        <v>16</v>
      </c>
      <c r="F677" s="10">
        <v>1653</v>
      </c>
      <c r="G677" s="10" t="s">
        <v>2110</v>
      </c>
      <c r="H677" s="11" t="s">
        <v>2122</v>
      </c>
      <c r="I677" t="s">
        <v>4</v>
      </c>
      <c r="J677">
        <v>0</v>
      </c>
      <c r="K677">
        <v>12</v>
      </c>
      <c r="L677">
        <v>14653</v>
      </c>
      <c r="M677">
        <v>7698</v>
      </c>
      <c r="N677" s="8">
        <f>Table3[[#This Row],[Proportions]]-Table3[[#This Row],[Proportions N/A]]</f>
        <v>6955</v>
      </c>
      <c r="O677">
        <v>3905</v>
      </c>
    </row>
    <row r="678" spans="1:15" x14ac:dyDescent="0.35">
      <c r="A678" t="s">
        <v>82</v>
      </c>
      <c r="C678" t="s">
        <v>2099</v>
      </c>
      <c r="D678" t="s">
        <v>1873</v>
      </c>
      <c r="E678">
        <v>16</v>
      </c>
      <c r="F678" s="10">
        <v>1654</v>
      </c>
      <c r="G678" s="10" t="s">
        <v>2111</v>
      </c>
      <c r="H678" s="11" t="s">
        <v>2123</v>
      </c>
      <c r="I678" t="s">
        <v>4</v>
      </c>
      <c r="J678">
        <v>0</v>
      </c>
      <c r="K678">
        <v>12</v>
      </c>
      <c r="L678">
        <v>14653</v>
      </c>
      <c r="M678">
        <v>9941</v>
      </c>
      <c r="N678" s="8">
        <f>Table3[[#This Row],[Proportions]]-Table3[[#This Row],[Proportions N/A]]</f>
        <v>4712</v>
      </c>
      <c r="O678">
        <v>3905</v>
      </c>
    </row>
    <row r="679" spans="1:15" x14ac:dyDescent="0.35">
      <c r="A679" t="s">
        <v>82</v>
      </c>
      <c r="C679" t="s">
        <v>2100</v>
      </c>
      <c r="D679" t="s">
        <v>1873</v>
      </c>
      <c r="E679">
        <v>16</v>
      </c>
      <c r="F679" s="10">
        <v>1655</v>
      </c>
      <c r="G679" s="10" t="s">
        <v>2112</v>
      </c>
      <c r="H679" s="11" t="s">
        <v>2124</v>
      </c>
      <c r="I679" t="s">
        <v>4</v>
      </c>
      <c r="J679">
        <v>0</v>
      </c>
      <c r="K679">
        <v>12</v>
      </c>
      <c r="L679">
        <v>14653</v>
      </c>
      <c r="M679">
        <v>11839</v>
      </c>
      <c r="N679" s="8">
        <f>Table3[[#This Row],[Proportions]]-Table3[[#This Row],[Proportions N/A]]</f>
        <v>2814</v>
      </c>
      <c r="O679">
        <v>3905</v>
      </c>
    </row>
    <row r="680" spans="1:15" x14ac:dyDescent="0.35">
      <c r="A680" t="s">
        <v>82</v>
      </c>
      <c r="C680" t="s">
        <v>2101</v>
      </c>
      <c r="D680" t="s">
        <v>1873</v>
      </c>
      <c r="E680">
        <v>16</v>
      </c>
      <c r="F680" s="10">
        <v>1656</v>
      </c>
      <c r="G680" s="10" t="s">
        <v>2113</v>
      </c>
      <c r="H680" s="11" t="s">
        <v>2125</v>
      </c>
      <c r="I680" t="s">
        <v>4</v>
      </c>
      <c r="J680">
        <v>0</v>
      </c>
      <c r="K680">
        <v>12</v>
      </c>
      <c r="L680">
        <v>14653</v>
      </c>
      <c r="M680">
        <v>13255</v>
      </c>
      <c r="N680" s="8">
        <f>Table3[[#This Row],[Proportions]]-Table3[[#This Row],[Proportions N/A]]</f>
        <v>1398</v>
      </c>
      <c r="O680">
        <v>3905</v>
      </c>
    </row>
    <row r="681" spans="1:15" x14ac:dyDescent="0.35">
      <c r="A681" t="s">
        <v>82</v>
      </c>
      <c r="C681" t="s">
        <v>2102</v>
      </c>
      <c r="D681" t="s">
        <v>1873</v>
      </c>
      <c r="E681">
        <v>16</v>
      </c>
      <c r="F681" s="10">
        <v>1657</v>
      </c>
      <c r="G681" s="10" t="s">
        <v>2114</v>
      </c>
      <c r="H681" s="11" t="s">
        <v>2126</v>
      </c>
      <c r="I681" t="s">
        <v>4</v>
      </c>
      <c r="J681">
        <v>0</v>
      </c>
      <c r="K681">
        <v>12</v>
      </c>
      <c r="L681">
        <v>14653</v>
      </c>
      <c r="M681">
        <v>14074</v>
      </c>
      <c r="N681" s="8">
        <f>Table3[[#This Row],[Proportions]]-Table3[[#This Row],[Proportions N/A]]</f>
        <v>579</v>
      </c>
      <c r="O681">
        <v>3905</v>
      </c>
    </row>
    <row r="682" spans="1:15" x14ac:dyDescent="0.35">
      <c r="A682" t="s">
        <v>82</v>
      </c>
      <c r="C682" t="s">
        <v>2103</v>
      </c>
      <c r="D682" t="s">
        <v>1873</v>
      </c>
      <c r="E682">
        <v>16</v>
      </c>
      <c r="F682" s="10">
        <v>1658</v>
      </c>
      <c r="G682" s="10" t="s">
        <v>2115</v>
      </c>
      <c r="H682" s="11" t="s">
        <v>2127</v>
      </c>
      <c r="I682" t="s">
        <v>4</v>
      </c>
      <c r="J682">
        <v>0</v>
      </c>
      <c r="K682">
        <v>12</v>
      </c>
      <c r="L682">
        <v>14653</v>
      </c>
      <c r="M682">
        <v>14460</v>
      </c>
      <c r="N682" s="8">
        <f>Table3[[#This Row],[Proportions]]-Table3[[#This Row],[Proportions N/A]]</f>
        <v>193</v>
      </c>
      <c r="O682">
        <v>3905</v>
      </c>
    </row>
    <row r="683" spans="1:15" x14ac:dyDescent="0.35">
      <c r="A683" t="s">
        <v>82</v>
      </c>
      <c r="C683" t="s">
        <v>2104</v>
      </c>
      <c r="D683" t="s">
        <v>1873</v>
      </c>
      <c r="E683">
        <v>16</v>
      </c>
      <c r="F683" s="10">
        <v>1659</v>
      </c>
      <c r="G683" s="10" t="s">
        <v>2116</v>
      </c>
      <c r="H683" s="11" t="s">
        <v>2128</v>
      </c>
      <c r="I683" t="s">
        <v>4</v>
      </c>
      <c r="J683">
        <v>0</v>
      </c>
      <c r="K683">
        <v>12</v>
      </c>
      <c r="L683">
        <v>14653</v>
      </c>
      <c r="M683">
        <v>14604</v>
      </c>
      <c r="N683" s="8">
        <f>Table3[[#This Row],[Proportions]]-Table3[[#This Row],[Proportions N/A]]</f>
        <v>49</v>
      </c>
      <c r="O683">
        <v>3905</v>
      </c>
    </row>
    <row r="684" spans="1:15" x14ac:dyDescent="0.35">
      <c r="A684" t="s">
        <v>82</v>
      </c>
      <c r="C684" t="s">
        <v>2129</v>
      </c>
      <c r="D684" t="s">
        <v>1873</v>
      </c>
      <c r="E684">
        <v>16</v>
      </c>
      <c r="F684" s="10">
        <v>1660</v>
      </c>
      <c r="G684" s="10" t="s">
        <v>2132</v>
      </c>
      <c r="H684" s="11" t="s">
        <v>2135</v>
      </c>
      <c r="I684" t="s">
        <v>4</v>
      </c>
      <c r="J684">
        <v>-1</v>
      </c>
      <c r="K684">
        <v>12</v>
      </c>
      <c r="L684">
        <v>14653</v>
      </c>
      <c r="M684">
        <v>2796</v>
      </c>
      <c r="N684" s="8">
        <f>Table3[[#This Row],[Proportions]]-Table3[[#This Row],[Proportions N/A]]</f>
        <v>11857</v>
      </c>
      <c r="O684">
        <v>3905</v>
      </c>
    </row>
    <row r="685" spans="1:15" x14ac:dyDescent="0.35">
      <c r="A685" t="s">
        <v>82</v>
      </c>
      <c r="C685" t="s">
        <v>2130</v>
      </c>
      <c r="D685" t="s">
        <v>1873</v>
      </c>
      <c r="E685">
        <v>16</v>
      </c>
      <c r="F685" s="10">
        <v>1661</v>
      </c>
      <c r="G685" s="10" t="s">
        <v>2133</v>
      </c>
      <c r="H685" s="10" t="s">
        <v>2136</v>
      </c>
      <c r="I685" t="s">
        <v>4</v>
      </c>
      <c r="J685">
        <v>-1</v>
      </c>
      <c r="K685">
        <v>12</v>
      </c>
      <c r="L685">
        <v>14653</v>
      </c>
      <c r="M685">
        <v>3083</v>
      </c>
      <c r="N685" s="8">
        <f>Table3[[#This Row],[Proportions]]-Table3[[#This Row],[Proportions N/A]]</f>
        <v>11570</v>
      </c>
      <c r="O685">
        <v>3905</v>
      </c>
    </row>
    <row r="686" spans="1:15" x14ac:dyDescent="0.35">
      <c r="A686" t="s">
        <v>82</v>
      </c>
      <c r="C686" t="s">
        <v>2131</v>
      </c>
      <c r="D686" t="s">
        <v>1873</v>
      </c>
      <c r="E686">
        <v>16</v>
      </c>
      <c r="F686" s="10">
        <v>1662</v>
      </c>
      <c r="G686" s="10" t="s">
        <v>2134</v>
      </c>
      <c r="H686" s="10" t="s">
        <v>2137</v>
      </c>
      <c r="I686" t="s">
        <v>4</v>
      </c>
      <c r="J686">
        <v>-1</v>
      </c>
      <c r="K686">
        <v>12</v>
      </c>
      <c r="L686">
        <v>14653</v>
      </c>
      <c r="M686">
        <v>3241</v>
      </c>
      <c r="N686" s="8">
        <f>Table3[[#This Row],[Proportions]]-Table3[[#This Row],[Proportions N/A]]</f>
        <v>11412</v>
      </c>
      <c r="O686">
        <v>3905</v>
      </c>
    </row>
    <row r="687" spans="1:15" x14ac:dyDescent="0.35">
      <c r="A687" t="s">
        <v>82</v>
      </c>
      <c r="C687" t="s">
        <v>2138</v>
      </c>
      <c r="D687" t="s">
        <v>1873</v>
      </c>
      <c r="E687">
        <v>16</v>
      </c>
      <c r="F687" s="10">
        <v>1663</v>
      </c>
      <c r="G687" s="10" t="s">
        <v>2142</v>
      </c>
      <c r="H687" s="11" t="s">
        <v>2149</v>
      </c>
      <c r="I687" t="s">
        <v>4</v>
      </c>
      <c r="J687">
        <v>-1</v>
      </c>
      <c r="K687">
        <v>3</v>
      </c>
      <c r="L687">
        <v>14653</v>
      </c>
      <c r="M687">
        <v>2597</v>
      </c>
      <c r="N687" s="8">
        <f>Table3[[#This Row],[Proportions]]-Table3[[#This Row],[Proportions N/A]]</f>
        <v>12056</v>
      </c>
      <c r="O687">
        <v>3905</v>
      </c>
    </row>
    <row r="688" spans="1:15" x14ac:dyDescent="0.35">
      <c r="A688" t="s">
        <v>82</v>
      </c>
      <c r="C688" t="s">
        <v>2139</v>
      </c>
      <c r="D688" t="s">
        <v>1873</v>
      </c>
      <c r="E688">
        <v>16</v>
      </c>
      <c r="F688" s="10">
        <v>1664</v>
      </c>
      <c r="G688" s="10" t="s">
        <v>2143</v>
      </c>
      <c r="H688" s="11" t="s">
        <v>2148</v>
      </c>
      <c r="I688" t="s">
        <v>4</v>
      </c>
      <c r="J688">
        <v>-1</v>
      </c>
      <c r="K688">
        <v>4</v>
      </c>
      <c r="L688">
        <v>14653</v>
      </c>
      <c r="M688">
        <v>2689</v>
      </c>
      <c r="N688" s="8">
        <f>Table3[[#This Row],[Proportions]]-Table3[[#This Row],[Proportions N/A]]</f>
        <v>11964</v>
      </c>
      <c r="O688">
        <v>3905</v>
      </c>
    </row>
    <row r="689" spans="1:15" x14ac:dyDescent="0.35">
      <c r="A689" t="s">
        <v>82</v>
      </c>
      <c r="C689" t="s">
        <v>2140</v>
      </c>
      <c r="D689" t="s">
        <v>1873</v>
      </c>
      <c r="E689">
        <v>16</v>
      </c>
      <c r="F689" s="10">
        <v>1665</v>
      </c>
      <c r="G689" s="10" t="s">
        <v>2144</v>
      </c>
      <c r="H689" s="11" t="s">
        <v>2147</v>
      </c>
      <c r="I689" t="s">
        <v>4</v>
      </c>
      <c r="J689">
        <v>-1</v>
      </c>
      <c r="K689">
        <v>6</v>
      </c>
      <c r="L689">
        <v>14653</v>
      </c>
      <c r="M689">
        <v>8827</v>
      </c>
      <c r="N689" s="8">
        <f>Table3[[#This Row],[Proportions]]-Table3[[#This Row],[Proportions N/A]]</f>
        <v>5826</v>
      </c>
      <c r="O689">
        <v>3905</v>
      </c>
    </row>
    <row r="690" spans="1:15" x14ac:dyDescent="0.35">
      <c r="A690" t="s">
        <v>82</v>
      </c>
      <c r="C690" t="s">
        <v>2141</v>
      </c>
      <c r="D690" t="s">
        <v>1873</v>
      </c>
      <c r="E690">
        <v>16</v>
      </c>
      <c r="F690" s="10">
        <v>1666</v>
      </c>
      <c r="G690" s="10" t="s">
        <v>2145</v>
      </c>
      <c r="H690" s="10" t="s">
        <v>2146</v>
      </c>
      <c r="I690" t="s">
        <v>4</v>
      </c>
      <c r="J690">
        <v>-1</v>
      </c>
      <c r="K690">
        <v>7</v>
      </c>
      <c r="L690">
        <v>14653</v>
      </c>
      <c r="M690">
        <v>8879</v>
      </c>
      <c r="N690" s="8">
        <f>Table3[[#This Row],[Proportions]]-Table3[[#This Row],[Proportions N/A]]</f>
        <v>5774</v>
      </c>
      <c r="O690">
        <v>3905</v>
      </c>
    </row>
    <row r="691" spans="1:15" x14ac:dyDescent="0.35">
      <c r="A691" t="s">
        <v>82</v>
      </c>
      <c r="C691" t="s">
        <v>2150</v>
      </c>
      <c r="D691" t="s">
        <v>1873</v>
      </c>
      <c r="E691">
        <v>16</v>
      </c>
      <c r="F691" s="10">
        <v>1667</v>
      </c>
      <c r="G691" s="10" t="s">
        <v>2151</v>
      </c>
      <c r="H691" s="10" t="s">
        <v>2152</v>
      </c>
      <c r="I691" t="s">
        <v>4</v>
      </c>
      <c r="J691">
        <v>-1</v>
      </c>
      <c r="K691">
        <v>8</v>
      </c>
      <c r="L691">
        <v>14653</v>
      </c>
      <c r="M691">
        <v>2700</v>
      </c>
      <c r="N691" s="8">
        <f>Table3[[#This Row],[Proportions]]-Table3[[#This Row],[Proportions N/A]]</f>
        <v>11953</v>
      </c>
      <c r="O691">
        <v>3905</v>
      </c>
    </row>
    <row r="692" spans="1:15" x14ac:dyDescent="0.35">
      <c r="A692" t="s">
        <v>82</v>
      </c>
      <c r="C692" t="s">
        <v>2154</v>
      </c>
      <c r="D692" t="s">
        <v>1873</v>
      </c>
      <c r="E692">
        <v>16</v>
      </c>
      <c r="F692" s="10">
        <v>1668</v>
      </c>
      <c r="G692" s="10" t="s">
        <v>2157</v>
      </c>
      <c r="H692" s="11" t="s">
        <v>2160</v>
      </c>
      <c r="I692" t="s">
        <v>4</v>
      </c>
      <c r="J692">
        <v>0</v>
      </c>
      <c r="K692">
        <v>4</v>
      </c>
      <c r="L692">
        <v>14653</v>
      </c>
      <c r="M692">
        <v>12883</v>
      </c>
      <c r="N692" s="8">
        <f>Table3[[#This Row],[Proportions]]-Table3[[#This Row],[Proportions N/A]]</f>
        <v>1770</v>
      </c>
      <c r="O692">
        <v>3905</v>
      </c>
    </row>
    <row r="693" spans="1:15" x14ac:dyDescent="0.35">
      <c r="A693" t="s">
        <v>82</v>
      </c>
      <c r="C693" t="s">
        <v>2155</v>
      </c>
      <c r="D693" t="s">
        <v>1873</v>
      </c>
      <c r="E693">
        <v>16</v>
      </c>
      <c r="F693" s="10">
        <v>1669</v>
      </c>
      <c r="G693" s="10" t="s">
        <v>2158</v>
      </c>
      <c r="H693" s="10" t="s">
        <v>2161</v>
      </c>
      <c r="I693" t="s">
        <v>4</v>
      </c>
      <c r="J693">
        <v>0</v>
      </c>
      <c r="K693">
        <v>4</v>
      </c>
      <c r="L693">
        <v>14653</v>
      </c>
      <c r="M693">
        <v>14465</v>
      </c>
      <c r="N693" s="8">
        <f>Table3[[#This Row],[Proportions]]-Table3[[#This Row],[Proportions N/A]]</f>
        <v>188</v>
      </c>
      <c r="O693">
        <v>3905</v>
      </c>
    </row>
    <row r="694" spans="1:15" x14ac:dyDescent="0.35">
      <c r="A694" t="s">
        <v>82</v>
      </c>
      <c r="C694" t="s">
        <v>2153</v>
      </c>
      <c r="D694" t="s">
        <v>1873</v>
      </c>
      <c r="E694">
        <v>16</v>
      </c>
      <c r="F694" s="10">
        <v>1670</v>
      </c>
      <c r="G694" s="10" t="s">
        <v>2156</v>
      </c>
      <c r="H694" s="11" t="s">
        <v>2159</v>
      </c>
      <c r="I694" t="s">
        <v>4</v>
      </c>
      <c r="J694">
        <v>-1</v>
      </c>
      <c r="K694">
        <v>4</v>
      </c>
      <c r="L694">
        <v>14653</v>
      </c>
      <c r="M694">
        <v>3577</v>
      </c>
      <c r="N694" s="8">
        <f>Table3[[#This Row],[Proportions]]-Table3[[#This Row],[Proportions N/A]]</f>
        <v>11076</v>
      </c>
      <c r="O694">
        <v>3905</v>
      </c>
    </row>
    <row r="695" spans="1:15" x14ac:dyDescent="0.35">
      <c r="A695" t="s">
        <v>82</v>
      </c>
      <c r="C695" t="s">
        <v>2162</v>
      </c>
      <c r="D695" t="s">
        <v>1873</v>
      </c>
      <c r="E695">
        <v>16</v>
      </c>
      <c r="F695" s="10">
        <v>1671</v>
      </c>
      <c r="G695" s="10" t="s">
        <v>2165</v>
      </c>
      <c r="H695" s="11" t="s">
        <v>2168</v>
      </c>
      <c r="I695" t="s">
        <v>4</v>
      </c>
      <c r="J695">
        <v>-1</v>
      </c>
      <c r="K695">
        <v>11</v>
      </c>
      <c r="L695">
        <v>14653</v>
      </c>
      <c r="M695">
        <v>3860</v>
      </c>
      <c r="N695" s="8">
        <f>Table3[[#This Row],[Proportions]]-Table3[[#This Row],[Proportions N/A]]</f>
        <v>10793</v>
      </c>
      <c r="O695">
        <v>3905</v>
      </c>
    </row>
    <row r="696" spans="1:15" x14ac:dyDescent="0.35">
      <c r="A696" t="s">
        <v>82</v>
      </c>
      <c r="C696" t="s">
        <v>2163</v>
      </c>
      <c r="D696" t="s">
        <v>1873</v>
      </c>
      <c r="E696">
        <v>16</v>
      </c>
      <c r="F696" s="10">
        <v>1672</v>
      </c>
      <c r="G696" s="10" t="s">
        <v>2166</v>
      </c>
      <c r="H696" s="11" t="s">
        <v>2169</v>
      </c>
      <c r="I696" t="s">
        <v>4</v>
      </c>
      <c r="J696">
        <v>0</v>
      </c>
      <c r="K696">
        <v>11</v>
      </c>
      <c r="L696">
        <v>14653</v>
      </c>
      <c r="M696">
        <v>4530</v>
      </c>
      <c r="N696" s="8">
        <f>Table3[[#This Row],[Proportions]]-Table3[[#This Row],[Proportions N/A]]</f>
        <v>10123</v>
      </c>
      <c r="O696">
        <v>3905</v>
      </c>
    </row>
    <row r="697" spans="1:15" x14ac:dyDescent="0.35">
      <c r="A697" t="s">
        <v>82</v>
      </c>
      <c r="C697" t="s">
        <v>2164</v>
      </c>
      <c r="D697" t="s">
        <v>1873</v>
      </c>
      <c r="E697">
        <v>16</v>
      </c>
      <c r="F697" s="10">
        <v>1673</v>
      </c>
      <c r="G697" s="10" t="s">
        <v>2167</v>
      </c>
      <c r="H697" s="11" t="s">
        <v>2170</v>
      </c>
      <c r="I697" t="s">
        <v>4</v>
      </c>
      <c r="J697">
        <v>0</v>
      </c>
      <c r="K697">
        <v>11</v>
      </c>
      <c r="L697">
        <v>14653</v>
      </c>
      <c r="M697">
        <v>14653</v>
      </c>
      <c r="N697" s="8">
        <f>Table3[[#This Row],[Proportions]]-Table3[[#This Row],[Proportions N/A]]</f>
        <v>0</v>
      </c>
      <c r="O697">
        <v>3905</v>
      </c>
    </row>
    <row r="698" spans="1:15" x14ac:dyDescent="0.35">
      <c r="A698" t="s">
        <v>2512</v>
      </c>
      <c r="C698" t="s">
        <v>2171</v>
      </c>
      <c r="D698" t="s">
        <v>1873</v>
      </c>
      <c r="E698">
        <v>16</v>
      </c>
      <c r="F698" s="10">
        <v>1674</v>
      </c>
      <c r="G698" s="10" t="s">
        <v>2173</v>
      </c>
      <c r="H698" s="11" t="s">
        <v>2175</v>
      </c>
      <c r="I698" t="s">
        <v>4</v>
      </c>
      <c r="J698">
        <v>-1</v>
      </c>
      <c r="K698">
        <v>8</v>
      </c>
      <c r="L698">
        <v>14653</v>
      </c>
      <c r="M698">
        <v>2628</v>
      </c>
      <c r="N698" s="8">
        <f>Table3[[#This Row],[Proportions]]-Table3[[#This Row],[Proportions N/A]]</f>
        <v>12025</v>
      </c>
      <c r="O698">
        <v>3905</v>
      </c>
    </row>
    <row r="699" spans="1:15" x14ac:dyDescent="0.35">
      <c r="A699" t="s">
        <v>2512</v>
      </c>
      <c r="C699" t="s">
        <v>2172</v>
      </c>
      <c r="D699" t="s">
        <v>1873</v>
      </c>
      <c r="E699">
        <v>16</v>
      </c>
      <c r="F699" s="10">
        <v>1675</v>
      </c>
      <c r="G699" s="10" t="s">
        <v>2174</v>
      </c>
      <c r="H699" s="10" t="s">
        <v>2176</v>
      </c>
      <c r="I699" t="s">
        <v>4</v>
      </c>
      <c r="J699">
        <v>-1</v>
      </c>
      <c r="K699">
        <v>8</v>
      </c>
      <c r="L699">
        <v>14653</v>
      </c>
      <c r="M699">
        <v>2647</v>
      </c>
      <c r="N699" s="8">
        <f>Table3[[#This Row],[Proportions]]-Table3[[#This Row],[Proportions N/A]]</f>
        <v>12006</v>
      </c>
      <c r="O699">
        <v>3905</v>
      </c>
    </row>
    <row r="700" spans="1:15" x14ac:dyDescent="0.35">
      <c r="A700" t="s">
        <v>2512</v>
      </c>
      <c r="C700" t="s">
        <v>2177</v>
      </c>
      <c r="D700" t="s">
        <v>1873</v>
      </c>
      <c r="E700">
        <v>16</v>
      </c>
      <c r="F700" s="10">
        <v>1676</v>
      </c>
      <c r="G700" s="10" t="s">
        <v>2178</v>
      </c>
      <c r="H700" s="11" t="s">
        <v>2179</v>
      </c>
      <c r="I700" t="s">
        <v>4</v>
      </c>
      <c r="J700">
        <v>-1</v>
      </c>
      <c r="K700">
        <v>8</v>
      </c>
      <c r="L700">
        <v>14653</v>
      </c>
      <c r="M700">
        <v>2682</v>
      </c>
      <c r="N700" s="8">
        <f>Table3[[#This Row],[Proportions]]-Table3[[#This Row],[Proportions N/A]]</f>
        <v>11971</v>
      </c>
      <c r="O700">
        <v>3905</v>
      </c>
    </row>
    <row r="701" spans="1:15" x14ac:dyDescent="0.35">
      <c r="A701" t="s">
        <v>156</v>
      </c>
      <c r="C701" t="s">
        <v>2180</v>
      </c>
      <c r="D701" t="s">
        <v>1873</v>
      </c>
      <c r="E701">
        <v>16</v>
      </c>
      <c r="F701" s="10">
        <v>1677</v>
      </c>
      <c r="G701" s="10" t="s">
        <v>2186</v>
      </c>
      <c r="H701" s="11" t="s">
        <v>2192</v>
      </c>
      <c r="I701" t="s">
        <v>4</v>
      </c>
      <c r="J701">
        <v>-1</v>
      </c>
      <c r="K701">
        <v>6</v>
      </c>
      <c r="L701">
        <v>14653</v>
      </c>
      <c r="M701">
        <v>3651</v>
      </c>
      <c r="N701" s="8">
        <f>Table3[[#This Row],[Proportions]]-Table3[[#This Row],[Proportions N/A]]</f>
        <v>11002</v>
      </c>
      <c r="O701">
        <v>3905</v>
      </c>
    </row>
    <row r="702" spans="1:15" x14ac:dyDescent="0.35">
      <c r="A702" t="s">
        <v>156</v>
      </c>
      <c r="C702" t="s">
        <v>2181</v>
      </c>
      <c r="D702" t="s">
        <v>1873</v>
      </c>
      <c r="E702">
        <v>16</v>
      </c>
      <c r="F702" s="10">
        <v>1678</v>
      </c>
      <c r="G702" s="10" t="s">
        <v>2187</v>
      </c>
      <c r="H702" s="11" t="s">
        <v>2193</v>
      </c>
      <c r="I702" t="s">
        <v>4</v>
      </c>
      <c r="J702">
        <v>-1</v>
      </c>
      <c r="K702">
        <v>6</v>
      </c>
      <c r="L702">
        <v>14653</v>
      </c>
      <c r="M702">
        <v>4885</v>
      </c>
      <c r="N702" s="8">
        <f>Table3[[#This Row],[Proportions]]-Table3[[#This Row],[Proportions N/A]]</f>
        <v>9768</v>
      </c>
      <c r="O702">
        <v>3905</v>
      </c>
    </row>
    <row r="703" spans="1:15" x14ac:dyDescent="0.35">
      <c r="A703" t="s">
        <v>156</v>
      </c>
      <c r="C703" t="s">
        <v>2182</v>
      </c>
      <c r="D703" t="s">
        <v>1873</v>
      </c>
      <c r="E703">
        <v>16</v>
      </c>
      <c r="F703" s="10">
        <v>1679</v>
      </c>
      <c r="G703" s="10" t="s">
        <v>2188</v>
      </c>
      <c r="H703" s="11" t="s">
        <v>2194</v>
      </c>
      <c r="I703" t="s">
        <v>4</v>
      </c>
      <c r="J703">
        <v>-1</v>
      </c>
      <c r="K703">
        <v>6</v>
      </c>
      <c r="L703">
        <v>14653</v>
      </c>
      <c r="M703">
        <v>6592</v>
      </c>
      <c r="N703" s="8">
        <f>Table3[[#This Row],[Proportions]]-Table3[[#This Row],[Proportions N/A]]</f>
        <v>8061</v>
      </c>
      <c r="O703">
        <v>3905</v>
      </c>
    </row>
    <row r="704" spans="1:15" x14ac:dyDescent="0.35">
      <c r="A704" t="s">
        <v>156</v>
      </c>
      <c r="C704" t="s">
        <v>2183</v>
      </c>
      <c r="D704" t="s">
        <v>1873</v>
      </c>
      <c r="E704">
        <v>16</v>
      </c>
      <c r="F704" s="10">
        <v>1680</v>
      </c>
      <c r="G704" s="10" t="s">
        <v>2189</v>
      </c>
      <c r="H704" s="10" t="s">
        <v>2195</v>
      </c>
      <c r="I704" t="s">
        <v>4</v>
      </c>
      <c r="J704">
        <v>-1</v>
      </c>
      <c r="K704">
        <v>6</v>
      </c>
      <c r="L704">
        <v>14653</v>
      </c>
      <c r="M704">
        <v>8956</v>
      </c>
      <c r="N704" s="8">
        <f>Table3[[#This Row],[Proportions]]-Table3[[#This Row],[Proportions N/A]]</f>
        <v>5697</v>
      </c>
      <c r="O704">
        <v>3905</v>
      </c>
    </row>
    <row r="705" spans="1:15" x14ac:dyDescent="0.35">
      <c r="A705" t="s">
        <v>156</v>
      </c>
      <c r="C705" t="s">
        <v>2184</v>
      </c>
      <c r="D705" t="s">
        <v>1873</v>
      </c>
      <c r="E705">
        <v>16</v>
      </c>
      <c r="F705" s="10">
        <v>1681</v>
      </c>
      <c r="G705" s="10" t="s">
        <v>2190</v>
      </c>
      <c r="H705" s="11" t="s">
        <v>2196</v>
      </c>
      <c r="I705" t="s">
        <v>4</v>
      </c>
      <c r="J705">
        <v>-1</v>
      </c>
      <c r="K705">
        <v>6</v>
      </c>
      <c r="L705">
        <v>14653</v>
      </c>
      <c r="M705">
        <v>11152</v>
      </c>
      <c r="N705" s="8">
        <f>Table3[[#This Row],[Proportions]]-Table3[[#This Row],[Proportions N/A]]</f>
        <v>3501</v>
      </c>
      <c r="O705">
        <v>3905</v>
      </c>
    </row>
    <row r="706" spans="1:15" x14ac:dyDescent="0.35">
      <c r="A706" t="s">
        <v>156</v>
      </c>
      <c r="C706" t="s">
        <v>2185</v>
      </c>
      <c r="D706" t="s">
        <v>1873</v>
      </c>
      <c r="E706">
        <v>16</v>
      </c>
      <c r="F706" s="10">
        <v>1682</v>
      </c>
      <c r="G706" s="10" t="s">
        <v>2191</v>
      </c>
      <c r="H706" s="11" t="s">
        <v>2197</v>
      </c>
      <c r="I706" t="s">
        <v>4</v>
      </c>
      <c r="J706">
        <v>-1</v>
      </c>
      <c r="K706">
        <v>6</v>
      </c>
      <c r="L706">
        <v>14653</v>
      </c>
      <c r="M706">
        <v>12643</v>
      </c>
      <c r="N706" s="8">
        <f>Table3[[#This Row],[Proportions]]-Table3[[#This Row],[Proportions N/A]]</f>
        <v>2010</v>
      </c>
      <c r="O706">
        <v>3905</v>
      </c>
    </row>
    <row r="707" spans="1:15" x14ac:dyDescent="0.35">
      <c r="A707" t="s">
        <v>156</v>
      </c>
      <c r="C707" t="s">
        <v>2198</v>
      </c>
      <c r="D707" t="s">
        <v>1873</v>
      </c>
      <c r="E707">
        <v>16</v>
      </c>
      <c r="F707" s="10">
        <v>1683</v>
      </c>
      <c r="G707" s="10" t="s">
        <v>2201</v>
      </c>
      <c r="H707" s="11" t="s">
        <v>2204</v>
      </c>
      <c r="I707" t="s">
        <v>4</v>
      </c>
      <c r="J707">
        <v>-1</v>
      </c>
      <c r="K707">
        <v>3</v>
      </c>
      <c r="L707">
        <v>14653</v>
      </c>
      <c r="M707">
        <v>6179</v>
      </c>
      <c r="N707" s="8">
        <f>Table3[[#This Row],[Proportions]]-Table3[[#This Row],[Proportions N/A]]</f>
        <v>8474</v>
      </c>
      <c r="O707">
        <v>3905</v>
      </c>
    </row>
    <row r="708" spans="1:15" x14ac:dyDescent="0.35">
      <c r="A708" t="s">
        <v>156</v>
      </c>
      <c r="C708" t="s">
        <v>2199</v>
      </c>
      <c r="D708" t="s">
        <v>1873</v>
      </c>
      <c r="E708">
        <v>16</v>
      </c>
      <c r="F708" s="10">
        <v>1684</v>
      </c>
      <c r="G708" s="10" t="s">
        <v>2202</v>
      </c>
      <c r="H708" s="11" t="s">
        <v>2205</v>
      </c>
      <c r="I708" t="s">
        <v>4</v>
      </c>
      <c r="J708">
        <v>-1</v>
      </c>
      <c r="K708">
        <v>3</v>
      </c>
      <c r="L708">
        <v>14653</v>
      </c>
      <c r="M708">
        <v>12403</v>
      </c>
      <c r="N708" s="8">
        <f>Table3[[#This Row],[Proportions]]-Table3[[#This Row],[Proportions N/A]]</f>
        <v>2250</v>
      </c>
      <c r="O708">
        <v>3905</v>
      </c>
    </row>
    <row r="709" spans="1:15" x14ac:dyDescent="0.35">
      <c r="A709" t="s">
        <v>156</v>
      </c>
      <c r="C709" t="s">
        <v>2200</v>
      </c>
      <c r="D709" t="s">
        <v>1873</v>
      </c>
      <c r="E709">
        <v>16</v>
      </c>
      <c r="F709" s="10">
        <v>1685</v>
      </c>
      <c r="G709" s="10" t="s">
        <v>2203</v>
      </c>
      <c r="H709" s="11" t="s">
        <v>2206</v>
      </c>
      <c r="I709" t="s">
        <v>4</v>
      </c>
      <c r="J709">
        <v>-1</v>
      </c>
      <c r="K709">
        <v>3</v>
      </c>
      <c r="L709">
        <v>14653</v>
      </c>
      <c r="M709">
        <v>14437</v>
      </c>
      <c r="N709" s="8">
        <f>Table3[[#This Row],[Proportions]]-Table3[[#This Row],[Proportions N/A]]</f>
        <v>216</v>
      </c>
      <c r="O709">
        <v>3905</v>
      </c>
    </row>
    <row r="710" spans="1:15" x14ac:dyDescent="0.35">
      <c r="A710" t="s">
        <v>156</v>
      </c>
      <c r="C710" t="s">
        <v>2207</v>
      </c>
      <c r="D710" t="s">
        <v>1873</v>
      </c>
      <c r="E710">
        <v>16</v>
      </c>
      <c r="F710" s="10">
        <v>1686</v>
      </c>
      <c r="G710" s="10" t="s">
        <v>2231</v>
      </c>
      <c r="H710" s="11" t="s">
        <v>2235</v>
      </c>
      <c r="I710" t="s">
        <v>4</v>
      </c>
      <c r="J710">
        <v>-2</v>
      </c>
      <c r="K710">
        <v>9</v>
      </c>
      <c r="L710">
        <v>14653</v>
      </c>
      <c r="M710">
        <v>3452</v>
      </c>
      <c r="N710" s="8">
        <f>Table3[[#This Row],[Proportions]]-Table3[[#This Row],[Proportions N/A]]</f>
        <v>11201</v>
      </c>
      <c r="O710">
        <v>3905</v>
      </c>
    </row>
    <row r="711" spans="1:15" x14ac:dyDescent="0.35">
      <c r="A711" t="s">
        <v>156</v>
      </c>
      <c r="C711" t="s">
        <v>2208</v>
      </c>
      <c r="D711" t="s">
        <v>1873</v>
      </c>
      <c r="E711">
        <v>16</v>
      </c>
      <c r="F711" s="10">
        <v>1687</v>
      </c>
      <c r="G711" s="10" t="s">
        <v>2232</v>
      </c>
      <c r="H711" s="11" t="s">
        <v>2236</v>
      </c>
      <c r="I711" t="s">
        <v>4</v>
      </c>
      <c r="J711">
        <v>-2</v>
      </c>
      <c r="K711">
        <v>9</v>
      </c>
      <c r="L711">
        <v>14653</v>
      </c>
      <c r="M711">
        <v>14004</v>
      </c>
      <c r="N711" s="8">
        <f>Table3[[#This Row],[Proportions]]-Table3[[#This Row],[Proportions N/A]]</f>
        <v>649</v>
      </c>
      <c r="O711">
        <v>3905</v>
      </c>
    </row>
    <row r="712" spans="1:15" x14ac:dyDescent="0.35">
      <c r="A712" t="s">
        <v>156</v>
      </c>
      <c r="C712" t="s">
        <v>2209</v>
      </c>
      <c r="D712" t="s">
        <v>1873</v>
      </c>
      <c r="E712">
        <v>16</v>
      </c>
      <c r="F712" s="10">
        <v>1688</v>
      </c>
      <c r="G712" s="10" t="s">
        <v>2233</v>
      </c>
      <c r="H712" s="10" t="s">
        <v>2237</v>
      </c>
      <c r="I712" t="s">
        <v>4</v>
      </c>
      <c r="J712">
        <v>-2</v>
      </c>
      <c r="K712">
        <v>9</v>
      </c>
      <c r="L712">
        <v>14653</v>
      </c>
      <c r="M712">
        <v>14513</v>
      </c>
      <c r="N712" s="8">
        <f>Table3[[#This Row],[Proportions]]-Table3[[#This Row],[Proportions N/A]]</f>
        <v>140</v>
      </c>
      <c r="O712">
        <v>3905</v>
      </c>
    </row>
    <row r="713" spans="1:15" x14ac:dyDescent="0.35">
      <c r="A713" t="s">
        <v>156</v>
      </c>
      <c r="C713" t="s">
        <v>2210</v>
      </c>
      <c r="D713" t="s">
        <v>1873</v>
      </c>
      <c r="E713">
        <v>16</v>
      </c>
      <c r="F713" s="10">
        <v>1689</v>
      </c>
      <c r="G713" s="10" t="s">
        <v>2234</v>
      </c>
      <c r="H713" s="11" t="s">
        <v>2238</v>
      </c>
      <c r="I713" t="s">
        <v>121</v>
      </c>
      <c r="J713">
        <v>0</v>
      </c>
      <c r="K713" t="s">
        <v>77</v>
      </c>
      <c r="L713">
        <v>14653</v>
      </c>
      <c r="M713">
        <v>14653</v>
      </c>
      <c r="N713" s="8">
        <f>Table3[[#This Row],[Proportions]]-Table3[[#This Row],[Proportions N/A]]</f>
        <v>0</v>
      </c>
      <c r="O713">
        <v>3905</v>
      </c>
    </row>
    <row r="714" spans="1:15" x14ac:dyDescent="0.35">
      <c r="A714" t="s">
        <v>156</v>
      </c>
      <c r="C714" t="s">
        <v>2211</v>
      </c>
      <c r="D714" t="s">
        <v>1873</v>
      </c>
      <c r="E714">
        <v>16</v>
      </c>
      <c r="F714" s="10">
        <v>1690</v>
      </c>
      <c r="G714" s="10" t="s">
        <v>2239</v>
      </c>
      <c r="H714" s="11" t="s">
        <v>2243</v>
      </c>
      <c r="I714" t="s">
        <v>4</v>
      </c>
      <c r="J714">
        <v>-2</v>
      </c>
      <c r="K714">
        <v>9</v>
      </c>
      <c r="L714">
        <v>14653</v>
      </c>
      <c r="M714">
        <v>3632</v>
      </c>
      <c r="N714" s="8">
        <f>Table3[[#This Row],[Proportions]]-Table3[[#This Row],[Proportions N/A]]</f>
        <v>11021</v>
      </c>
      <c r="O714">
        <v>3905</v>
      </c>
    </row>
    <row r="715" spans="1:15" x14ac:dyDescent="0.35">
      <c r="A715" t="s">
        <v>156</v>
      </c>
      <c r="C715" t="s">
        <v>2212</v>
      </c>
      <c r="D715" t="s">
        <v>1873</v>
      </c>
      <c r="E715">
        <v>16</v>
      </c>
      <c r="F715" s="10">
        <v>1691</v>
      </c>
      <c r="G715" s="10" t="s">
        <v>2240</v>
      </c>
      <c r="H715" s="11" t="s">
        <v>2244</v>
      </c>
      <c r="I715" t="s">
        <v>4</v>
      </c>
      <c r="J715">
        <v>-2</v>
      </c>
      <c r="K715">
        <v>9</v>
      </c>
      <c r="L715">
        <v>14653</v>
      </c>
      <c r="M715">
        <v>14110</v>
      </c>
      <c r="N715" s="8">
        <f>Table3[[#This Row],[Proportions]]-Table3[[#This Row],[Proportions N/A]]</f>
        <v>543</v>
      </c>
      <c r="O715">
        <v>3905</v>
      </c>
    </row>
    <row r="716" spans="1:15" x14ac:dyDescent="0.35">
      <c r="A716" t="s">
        <v>156</v>
      </c>
      <c r="C716" t="s">
        <v>2213</v>
      </c>
      <c r="D716" t="s">
        <v>1873</v>
      </c>
      <c r="E716">
        <v>16</v>
      </c>
      <c r="F716" s="10">
        <v>1692</v>
      </c>
      <c r="G716" s="10" t="s">
        <v>2241</v>
      </c>
      <c r="H716" s="11" t="s">
        <v>2245</v>
      </c>
      <c r="I716" t="s">
        <v>4</v>
      </c>
      <c r="J716">
        <v>-2</v>
      </c>
      <c r="K716">
        <v>9</v>
      </c>
      <c r="L716">
        <v>14653</v>
      </c>
      <c r="M716">
        <v>14502</v>
      </c>
      <c r="N716" s="8">
        <f>Table3[[#This Row],[Proportions]]-Table3[[#This Row],[Proportions N/A]]</f>
        <v>151</v>
      </c>
      <c r="O716">
        <v>3905</v>
      </c>
    </row>
    <row r="717" spans="1:15" x14ac:dyDescent="0.35">
      <c r="A717" t="s">
        <v>156</v>
      </c>
      <c r="C717" t="s">
        <v>2214</v>
      </c>
      <c r="D717" t="s">
        <v>1873</v>
      </c>
      <c r="E717">
        <v>16</v>
      </c>
      <c r="F717" s="10">
        <v>1693</v>
      </c>
      <c r="G717" s="10" t="s">
        <v>2242</v>
      </c>
      <c r="H717" s="11" t="s">
        <v>2246</v>
      </c>
      <c r="I717" t="s">
        <v>121</v>
      </c>
      <c r="J717">
        <v>0</v>
      </c>
      <c r="K717" t="s">
        <v>77</v>
      </c>
      <c r="L717">
        <v>14653</v>
      </c>
      <c r="M717">
        <v>14653</v>
      </c>
      <c r="N717" s="8">
        <f>Table3[[#This Row],[Proportions]]-Table3[[#This Row],[Proportions N/A]]</f>
        <v>0</v>
      </c>
      <c r="O717">
        <v>3905</v>
      </c>
    </row>
    <row r="718" spans="1:15" x14ac:dyDescent="0.35">
      <c r="A718" t="s">
        <v>156</v>
      </c>
      <c r="C718" t="s">
        <v>2216</v>
      </c>
      <c r="D718" t="s">
        <v>1873</v>
      </c>
      <c r="E718">
        <v>16</v>
      </c>
      <c r="F718" s="10">
        <v>1694</v>
      </c>
      <c r="G718" s="10" t="s">
        <v>2247</v>
      </c>
      <c r="H718" s="11" t="s">
        <v>2248</v>
      </c>
      <c r="I718" t="s">
        <v>4</v>
      </c>
      <c r="J718">
        <v>-2</v>
      </c>
      <c r="K718">
        <v>9</v>
      </c>
      <c r="L718">
        <v>14653</v>
      </c>
      <c r="M718">
        <v>14170</v>
      </c>
      <c r="N718" s="8">
        <f>Table3[[#This Row],[Proportions]]-Table3[[#This Row],[Proportions N/A]]</f>
        <v>483</v>
      </c>
      <c r="O718">
        <v>3905</v>
      </c>
    </row>
    <row r="719" spans="1:15" x14ac:dyDescent="0.35">
      <c r="A719" t="s">
        <v>156</v>
      </c>
      <c r="C719" t="s">
        <v>2217</v>
      </c>
      <c r="D719" t="s">
        <v>1873</v>
      </c>
      <c r="E719">
        <v>16</v>
      </c>
      <c r="F719" s="10">
        <v>1695</v>
      </c>
      <c r="G719" s="10" t="s">
        <v>2251</v>
      </c>
      <c r="H719" s="11" t="s">
        <v>2249</v>
      </c>
      <c r="I719" t="s">
        <v>4</v>
      </c>
      <c r="J719">
        <v>-2</v>
      </c>
      <c r="K719">
        <v>9</v>
      </c>
      <c r="L719">
        <v>14653</v>
      </c>
      <c r="M719">
        <v>14548</v>
      </c>
      <c r="N719" s="8">
        <f>Table3[[#This Row],[Proportions]]-Table3[[#This Row],[Proportions N/A]]</f>
        <v>105</v>
      </c>
      <c r="O719">
        <v>3905</v>
      </c>
    </row>
    <row r="720" spans="1:15" x14ac:dyDescent="0.35">
      <c r="A720" t="s">
        <v>156</v>
      </c>
      <c r="C720" t="s">
        <v>2218</v>
      </c>
      <c r="D720" t="s">
        <v>1873</v>
      </c>
      <c r="E720">
        <v>16</v>
      </c>
      <c r="F720" s="10">
        <v>1696</v>
      </c>
      <c r="G720" s="10" t="s">
        <v>2252</v>
      </c>
      <c r="H720" s="11" t="s">
        <v>2250</v>
      </c>
      <c r="I720" t="s">
        <v>121</v>
      </c>
      <c r="J720">
        <v>0</v>
      </c>
      <c r="K720" t="s">
        <v>77</v>
      </c>
      <c r="L720">
        <v>14653</v>
      </c>
      <c r="M720">
        <v>14653</v>
      </c>
      <c r="N720" s="8">
        <f>Table3[[#This Row],[Proportions]]-Table3[[#This Row],[Proportions N/A]]</f>
        <v>0</v>
      </c>
      <c r="O720">
        <v>3905</v>
      </c>
    </row>
    <row r="721" spans="1:15" x14ac:dyDescent="0.35">
      <c r="A721" t="s">
        <v>156</v>
      </c>
      <c r="C721" t="s">
        <v>2215</v>
      </c>
      <c r="D721" t="s">
        <v>1873</v>
      </c>
      <c r="E721">
        <v>16</v>
      </c>
      <c r="F721" s="10">
        <v>1697</v>
      </c>
      <c r="G721" s="10" t="s">
        <v>2254</v>
      </c>
      <c r="H721" s="11" t="s">
        <v>2253</v>
      </c>
      <c r="I721" t="s">
        <v>4</v>
      </c>
      <c r="J721">
        <v>-2</v>
      </c>
      <c r="K721">
        <v>9</v>
      </c>
      <c r="L721">
        <v>14653</v>
      </c>
      <c r="M721">
        <v>3931</v>
      </c>
      <c r="N721" s="8">
        <f>Table3[[#This Row],[Proportions]]-Table3[[#This Row],[Proportions N/A]]</f>
        <v>10722</v>
      </c>
      <c r="O721">
        <v>3905</v>
      </c>
    </row>
    <row r="722" spans="1:15" x14ac:dyDescent="0.35">
      <c r="A722" t="s">
        <v>156</v>
      </c>
      <c r="C722" t="s">
        <v>2219</v>
      </c>
      <c r="D722" t="s">
        <v>1873</v>
      </c>
      <c r="E722">
        <v>16</v>
      </c>
      <c r="F722" s="10">
        <v>1698</v>
      </c>
      <c r="G722" s="10" t="s">
        <v>2255</v>
      </c>
      <c r="H722" s="11" t="s">
        <v>2259</v>
      </c>
      <c r="I722" t="s">
        <v>4</v>
      </c>
      <c r="J722">
        <v>-2</v>
      </c>
      <c r="K722">
        <v>9</v>
      </c>
      <c r="L722">
        <v>14653</v>
      </c>
      <c r="M722">
        <v>4762</v>
      </c>
      <c r="N722" s="8">
        <f>Table3[[#This Row],[Proportions]]-Table3[[#This Row],[Proportions N/A]]</f>
        <v>9891</v>
      </c>
      <c r="O722">
        <v>3905</v>
      </c>
    </row>
    <row r="723" spans="1:15" x14ac:dyDescent="0.35">
      <c r="A723" t="s">
        <v>156</v>
      </c>
      <c r="C723" t="s">
        <v>2220</v>
      </c>
      <c r="D723" t="s">
        <v>1873</v>
      </c>
      <c r="E723">
        <v>16</v>
      </c>
      <c r="F723" s="10">
        <v>1699</v>
      </c>
      <c r="G723" s="10" t="s">
        <v>2256</v>
      </c>
      <c r="H723" s="11" t="s">
        <v>2260</v>
      </c>
      <c r="I723" t="s">
        <v>4</v>
      </c>
      <c r="J723">
        <v>-2</v>
      </c>
      <c r="K723">
        <v>9</v>
      </c>
      <c r="L723">
        <v>14653</v>
      </c>
      <c r="M723">
        <v>14253</v>
      </c>
      <c r="N723" s="8">
        <f>Table3[[#This Row],[Proportions]]-Table3[[#This Row],[Proportions N/A]]</f>
        <v>400</v>
      </c>
      <c r="O723">
        <v>3905</v>
      </c>
    </row>
    <row r="724" spans="1:15" x14ac:dyDescent="0.35">
      <c r="A724" t="s">
        <v>156</v>
      </c>
      <c r="C724" t="s">
        <v>2221</v>
      </c>
      <c r="D724" t="s">
        <v>1873</v>
      </c>
      <c r="E724">
        <v>16</v>
      </c>
      <c r="F724" s="10">
        <v>1700</v>
      </c>
      <c r="G724" s="10" t="s">
        <v>2257</v>
      </c>
      <c r="H724" s="11" t="s">
        <v>2261</v>
      </c>
      <c r="I724" t="s">
        <v>4</v>
      </c>
      <c r="J724">
        <v>-2</v>
      </c>
      <c r="K724">
        <v>9</v>
      </c>
      <c r="L724">
        <v>14653</v>
      </c>
      <c r="M724">
        <v>14566</v>
      </c>
      <c r="N724" s="8">
        <f>Table3[[#This Row],[Proportions]]-Table3[[#This Row],[Proportions N/A]]</f>
        <v>87</v>
      </c>
      <c r="O724">
        <v>3905</v>
      </c>
    </row>
    <row r="725" spans="1:15" x14ac:dyDescent="0.35">
      <c r="A725" t="s">
        <v>156</v>
      </c>
      <c r="C725" t="s">
        <v>2222</v>
      </c>
      <c r="D725" t="s">
        <v>1873</v>
      </c>
      <c r="E725">
        <v>16</v>
      </c>
      <c r="F725" s="10">
        <v>1701</v>
      </c>
      <c r="G725" s="10" t="s">
        <v>2258</v>
      </c>
      <c r="H725" s="11" t="s">
        <v>2262</v>
      </c>
      <c r="I725" t="s">
        <v>121</v>
      </c>
      <c r="J725">
        <v>0</v>
      </c>
      <c r="K725" t="s">
        <v>77</v>
      </c>
      <c r="L725">
        <v>14653</v>
      </c>
      <c r="M725">
        <v>14653</v>
      </c>
      <c r="N725" s="8">
        <f>Table3[[#This Row],[Proportions]]-Table3[[#This Row],[Proportions N/A]]</f>
        <v>0</v>
      </c>
      <c r="O725">
        <v>3905</v>
      </c>
    </row>
    <row r="726" spans="1:15" x14ac:dyDescent="0.35">
      <c r="A726" t="s">
        <v>156</v>
      </c>
      <c r="C726" t="s">
        <v>2223</v>
      </c>
      <c r="D726" t="s">
        <v>1873</v>
      </c>
      <c r="E726">
        <v>16</v>
      </c>
      <c r="F726" s="10">
        <v>1702</v>
      </c>
      <c r="G726" s="10" t="s">
        <v>2264</v>
      </c>
      <c r="H726" s="11" t="s">
        <v>2265</v>
      </c>
      <c r="I726" t="s">
        <v>4</v>
      </c>
      <c r="J726">
        <v>-2</v>
      </c>
      <c r="K726">
        <v>9</v>
      </c>
      <c r="L726">
        <v>14653</v>
      </c>
      <c r="M726">
        <v>4473</v>
      </c>
      <c r="N726" s="8">
        <f>Table3[[#This Row],[Proportions]]-Table3[[#This Row],[Proportions N/A]]</f>
        <v>10180</v>
      </c>
      <c r="O726">
        <v>3905</v>
      </c>
    </row>
    <row r="727" spans="1:15" x14ac:dyDescent="0.35">
      <c r="A727" t="s">
        <v>156</v>
      </c>
      <c r="C727" t="s">
        <v>2224</v>
      </c>
      <c r="D727" t="s">
        <v>1873</v>
      </c>
      <c r="E727">
        <v>16</v>
      </c>
      <c r="F727" s="10">
        <v>1703</v>
      </c>
      <c r="G727" s="10" t="s">
        <v>2263</v>
      </c>
      <c r="H727" s="11" t="s">
        <v>2266</v>
      </c>
      <c r="I727" t="s">
        <v>4</v>
      </c>
      <c r="J727">
        <v>-2</v>
      </c>
      <c r="K727">
        <v>9</v>
      </c>
      <c r="L727">
        <v>14653</v>
      </c>
      <c r="M727">
        <v>14303</v>
      </c>
      <c r="N727" s="8">
        <f>Table3[[#This Row],[Proportions]]-Table3[[#This Row],[Proportions N/A]]</f>
        <v>350</v>
      </c>
      <c r="O727">
        <v>3905</v>
      </c>
    </row>
    <row r="728" spans="1:15" x14ac:dyDescent="0.35">
      <c r="A728" t="s">
        <v>156</v>
      </c>
      <c r="C728" t="s">
        <v>2225</v>
      </c>
      <c r="D728" t="s">
        <v>1873</v>
      </c>
      <c r="E728">
        <v>16</v>
      </c>
      <c r="F728" s="10">
        <v>1704</v>
      </c>
      <c r="G728" s="10" t="s">
        <v>2268</v>
      </c>
      <c r="H728" s="10" t="s">
        <v>2267</v>
      </c>
      <c r="I728" t="s">
        <v>4</v>
      </c>
      <c r="J728">
        <v>-2</v>
      </c>
      <c r="K728">
        <v>9</v>
      </c>
      <c r="L728">
        <v>14653</v>
      </c>
      <c r="M728">
        <v>14558</v>
      </c>
      <c r="N728" s="8">
        <f>Table3[[#This Row],[Proportions]]-Table3[[#This Row],[Proportions N/A]]</f>
        <v>95</v>
      </c>
      <c r="O728">
        <v>3905</v>
      </c>
    </row>
    <row r="729" spans="1:15" x14ac:dyDescent="0.35">
      <c r="A729" t="s">
        <v>156</v>
      </c>
      <c r="C729" t="s">
        <v>2226</v>
      </c>
      <c r="D729" t="s">
        <v>1873</v>
      </c>
      <c r="E729">
        <v>16</v>
      </c>
      <c r="F729" s="10">
        <v>1705</v>
      </c>
      <c r="G729" s="10" t="s">
        <v>2269</v>
      </c>
      <c r="H729" s="11" t="s">
        <v>2270</v>
      </c>
      <c r="I729" t="s">
        <v>121</v>
      </c>
      <c r="J729">
        <v>0</v>
      </c>
      <c r="K729" t="s">
        <v>77</v>
      </c>
      <c r="L729">
        <v>14653</v>
      </c>
      <c r="M729">
        <v>14653</v>
      </c>
      <c r="N729" s="8">
        <f>Table3[[#This Row],[Proportions]]-Table3[[#This Row],[Proportions N/A]]</f>
        <v>0</v>
      </c>
      <c r="O729">
        <v>3905</v>
      </c>
    </row>
    <row r="730" spans="1:15" x14ac:dyDescent="0.35">
      <c r="A730" t="s">
        <v>156</v>
      </c>
      <c r="C730" t="s">
        <v>2227</v>
      </c>
      <c r="D730" t="s">
        <v>1873</v>
      </c>
      <c r="E730">
        <v>16</v>
      </c>
      <c r="F730" s="10">
        <v>1706</v>
      </c>
      <c r="G730" s="10" t="s">
        <v>2271</v>
      </c>
      <c r="H730" s="11" t="s">
        <v>2272</v>
      </c>
      <c r="I730" t="s">
        <v>4</v>
      </c>
      <c r="J730">
        <v>-2</v>
      </c>
      <c r="K730">
        <v>9</v>
      </c>
      <c r="L730">
        <v>14653</v>
      </c>
      <c r="M730">
        <v>4463</v>
      </c>
      <c r="N730" s="8">
        <f>Table3[[#This Row],[Proportions]]-Table3[[#This Row],[Proportions N/A]]</f>
        <v>10190</v>
      </c>
      <c r="O730">
        <v>3905</v>
      </c>
    </row>
    <row r="731" spans="1:15" x14ac:dyDescent="0.35">
      <c r="A731" t="s">
        <v>156</v>
      </c>
      <c r="C731" t="s">
        <v>2228</v>
      </c>
      <c r="D731" t="s">
        <v>1873</v>
      </c>
      <c r="E731">
        <v>16</v>
      </c>
      <c r="F731" s="10">
        <v>1707</v>
      </c>
      <c r="G731" s="10" t="s">
        <v>2273</v>
      </c>
      <c r="H731" s="10" t="s">
        <v>2274</v>
      </c>
      <c r="I731" t="s">
        <v>4</v>
      </c>
      <c r="J731">
        <v>-2</v>
      </c>
      <c r="K731">
        <v>9</v>
      </c>
      <c r="L731">
        <v>14653</v>
      </c>
      <c r="M731">
        <v>14265</v>
      </c>
      <c r="N731" s="8">
        <f>Table3[[#This Row],[Proportions]]-Table3[[#This Row],[Proportions N/A]]</f>
        <v>388</v>
      </c>
      <c r="O731">
        <v>3905</v>
      </c>
    </row>
    <row r="732" spans="1:15" x14ac:dyDescent="0.35">
      <c r="A732" t="s">
        <v>156</v>
      </c>
      <c r="C732" t="s">
        <v>2229</v>
      </c>
      <c r="D732" t="s">
        <v>1873</v>
      </c>
      <c r="E732">
        <v>16</v>
      </c>
      <c r="F732" s="10">
        <v>1708</v>
      </c>
      <c r="G732" s="10" t="s">
        <v>2275</v>
      </c>
      <c r="H732" s="11" t="s">
        <v>2276</v>
      </c>
      <c r="I732" t="s">
        <v>4</v>
      </c>
      <c r="J732">
        <v>-2</v>
      </c>
      <c r="K732">
        <v>9</v>
      </c>
      <c r="L732">
        <v>14653</v>
      </c>
      <c r="M732">
        <v>14536</v>
      </c>
      <c r="N732" s="8">
        <f>Table3[[#This Row],[Proportions]]-Table3[[#This Row],[Proportions N/A]]</f>
        <v>117</v>
      </c>
      <c r="O732">
        <v>3905</v>
      </c>
    </row>
    <row r="733" spans="1:15" x14ac:dyDescent="0.35">
      <c r="A733" t="s">
        <v>156</v>
      </c>
      <c r="C733" t="s">
        <v>2230</v>
      </c>
      <c r="D733" t="s">
        <v>1873</v>
      </c>
      <c r="E733">
        <v>16</v>
      </c>
      <c r="F733" s="10">
        <v>1709</v>
      </c>
      <c r="G733" s="10" t="s">
        <v>2277</v>
      </c>
      <c r="H733" s="11" t="s">
        <v>2278</v>
      </c>
      <c r="I733" t="s">
        <v>121</v>
      </c>
      <c r="J733">
        <v>0</v>
      </c>
      <c r="K733" t="s">
        <v>77</v>
      </c>
      <c r="L733">
        <v>14653</v>
      </c>
      <c r="M733">
        <v>14653</v>
      </c>
      <c r="N733" s="8">
        <f>Table3[[#This Row],[Proportions]]-Table3[[#This Row],[Proportions N/A]]</f>
        <v>0</v>
      </c>
      <c r="O733">
        <v>3905</v>
      </c>
    </row>
    <row r="734" spans="1:15" x14ac:dyDescent="0.35">
      <c r="A734" t="s">
        <v>156</v>
      </c>
      <c r="C734" t="s">
        <v>2279</v>
      </c>
      <c r="D734" t="s">
        <v>1873</v>
      </c>
      <c r="E734">
        <v>16</v>
      </c>
      <c r="F734" s="10">
        <v>1710</v>
      </c>
      <c r="G734" s="10" t="s">
        <v>2285</v>
      </c>
      <c r="H734" s="10" t="s">
        <v>2291</v>
      </c>
      <c r="I734" t="s">
        <v>4</v>
      </c>
      <c r="J734">
        <v>-1</v>
      </c>
      <c r="K734">
        <v>3</v>
      </c>
      <c r="L734">
        <v>14653</v>
      </c>
      <c r="M734">
        <v>3445</v>
      </c>
      <c r="N734" s="8">
        <f>Table3[[#This Row],[Proportions]]-Table3[[#This Row],[Proportions N/A]]</f>
        <v>11208</v>
      </c>
      <c r="O734">
        <v>3905</v>
      </c>
    </row>
    <row r="735" spans="1:15" x14ac:dyDescent="0.35">
      <c r="A735" t="s">
        <v>156</v>
      </c>
      <c r="C735" t="s">
        <v>2280</v>
      </c>
      <c r="D735" t="s">
        <v>1873</v>
      </c>
      <c r="E735">
        <v>16</v>
      </c>
      <c r="F735" s="10">
        <v>1711</v>
      </c>
      <c r="G735" s="10" t="s">
        <v>2286</v>
      </c>
      <c r="H735" s="10" t="s">
        <v>2292</v>
      </c>
      <c r="I735" t="s">
        <v>4</v>
      </c>
      <c r="J735">
        <v>-1</v>
      </c>
      <c r="K735">
        <v>3</v>
      </c>
      <c r="L735">
        <v>14653</v>
      </c>
      <c r="M735">
        <v>3437</v>
      </c>
      <c r="N735" s="8">
        <f>Table3[[#This Row],[Proportions]]-Table3[[#This Row],[Proportions N/A]]</f>
        <v>11216</v>
      </c>
      <c r="O735">
        <v>3905</v>
      </c>
    </row>
    <row r="736" spans="1:15" x14ac:dyDescent="0.35">
      <c r="A736" t="s">
        <v>156</v>
      </c>
      <c r="C736" t="s">
        <v>2281</v>
      </c>
      <c r="D736" t="s">
        <v>1873</v>
      </c>
      <c r="E736">
        <v>16</v>
      </c>
      <c r="F736" s="10">
        <v>1712</v>
      </c>
      <c r="G736" s="10" t="s">
        <v>2287</v>
      </c>
      <c r="H736" s="10" t="s">
        <v>2293</v>
      </c>
      <c r="I736" t="s">
        <v>4</v>
      </c>
      <c r="J736">
        <v>-1</v>
      </c>
      <c r="K736">
        <v>3</v>
      </c>
      <c r="L736">
        <v>14653</v>
      </c>
      <c r="M736">
        <v>3290</v>
      </c>
      <c r="N736" s="8">
        <f>Table3[[#This Row],[Proportions]]-Table3[[#This Row],[Proportions N/A]]</f>
        <v>11363</v>
      </c>
      <c r="O736">
        <v>3905</v>
      </c>
    </row>
    <row r="737" spans="1:15" x14ac:dyDescent="0.35">
      <c r="A737" t="s">
        <v>156</v>
      </c>
      <c r="C737" t="s">
        <v>2282</v>
      </c>
      <c r="D737" t="s">
        <v>1873</v>
      </c>
      <c r="E737">
        <v>16</v>
      </c>
      <c r="F737" s="10">
        <v>1713</v>
      </c>
      <c r="G737" s="10" t="s">
        <v>2288</v>
      </c>
      <c r="H737" s="11" t="s">
        <v>2294</v>
      </c>
      <c r="I737" t="s">
        <v>4</v>
      </c>
      <c r="J737">
        <v>-1</v>
      </c>
      <c r="K737">
        <v>3</v>
      </c>
      <c r="L737">
        <v>14653</v>
      </c>
      <c r="M737">
        <v>3519</v>
      </c>
      <c r="N737" s="8">
        <f>Table3[[#This Row],[Proportions]]-Table3[[#This Row],[Proportions N/A]]</f>
        <v>11134</v>
      </c>
      <c r="O737">
        <v>3905</v>
      </c>
    </row>
    <row r="738" spans="1:15" x14ac:dyDescent="0.35">
      <c r="A738" t="s">
        <v>156</v>
      </c>
      <c r="C738" t="s">
        <v>2283</v>
      </c>
      <c r="D738" t="s">
        <v>1873</v>
      </c>
      <c r="E738">
        <v>16</v>
      </c>
      <c r="F738" s="10">
        <v>1714</v>
      </c>
      <c r="G738" s="10" t="s">
        <v>2289</v>
      </c>
      <c r="H738" s="11" t="s">
        <v>2295</v>
      </c>
      <c r="I738" t="s">
        <v>4</v>
      </c>
      <c r="J738">
        <v>-1</v>
      </c>
      <c r="K738">
        <v>3</v>
      </c>
      <c r="L738">
        <v>14653</v>
      </c>
      <c r="M738">
        <v>3448</v>
      </c>
      <c r="N738" s="8">
        <f>Table3[[#This Row],[Proportions]]-Table3[[#This Row],[Proportions N/A]]</f>
        <v>11205</v>
      </c>
      <c r="O738">
        <v>3905</v>
      </c>
    </row>
    <row r="739" spans="1:15" x14ac:dyDescent="0.35">
      <c r="A739" t="s">
        <v>156</v>
      </c>
      <c r="C739" t="s">
        <v>2284</v>
      </c>
      <c r="D739" t="s">
        <v>1873</v>
      </c>
      <c r="E739">
        <v>16</v>
      </c>
      <c r="F739" s="10">
        <v>1715</v>
      </c>
      <c r="G739" s="10" t="s">
        <v>2290</v>
      </c>
      <c r="H739" s="11" t="s">
        <v>2296</v>
      </c>
      <c r="I739" t="s">
        <v>4</v>
      </c>
      <c r="J739">
        <v>-1</v>
      </c>
      <c r="K739">
        <v>3</v>
      </c>
      <c r="L739">
        <v>14653</v>
      </c>
      <c r="M739">
        <v>3235</v>
      </c>
      <c r="N739" s="8">
        <f>Table3[[#This Row],[Proportions]]-Table3[[#This Row],[Proportions N/A]]</f>
        <v>11418</v>
      </c>
      <c r="O739">
        <v>3905</v>
      </c>
    </row>
    <row r="740" spans="1:15" x14ac:dyDescent="0.35">
      <c r="A740" t="s">
        <v>156</v>
      </c>
      <c r="C740" t="s">
        <v>2297</v>
      </c>
      <c r="D740" t="s">
        <v>1873</v>
      </c>
      <c r="E740">
        <v>16</v>
      </c>
      <c r="F740" s="10">
        <v>1716</v>
      </c>
      <c r="G740" s="10" t="s">
        <v>2302</v>
      </c>
      <c r="H740" s="11" t="s">
        <v>2303</v>
      </c>
      <c r="I740" t="s">
        <v>4</v>
      </c>
      <c r="J740">
        <v>-1</v>
      </c>
      <c r="K740">
        <v>4</v>
      </c>
      <c r="L740">
        <v>14653</v>
      </c>
      <c r="M740">
        <v>3291</v>
      </c>
      <c r="N740" s="8">
        <f>Table3[[#This Row],[Proportions]]-Table3[[#This Row],[Proportions N/A]]</f>
        <v>11362</v>
      </c>
      <c r="O740">
        <v>3905</v>
      </c>
    </row>
    <row r="741" spans="1:15" x14ac:dyDescent="0.35">
      <c r="A741" t="s">
        <v>2518</v>
      </c>
      <c r="C741" t="s">
        <v>2298</v>
      </c>
      <c r="D741" t="s">
        <v>1873</v>
      </c>
      <c r="E741">
        <v>16</v>
      </c>
      <c r="F741" s="10">
        <v>1717</v>
      </c>
      <c r="G741" s="10" t="s">
        <v>2304</v>
      </c>
      <c r="H741" s="11" t="s">
        <v>2325</v>
      </c>
      <c r="I741" t="s">
        <v>4</v>
      </c>
      <c r="J741">
        <v>-1</v>
      </c>
      <c r="K741">
        <v>4</v>
      </c>
      <c r="L741">
        <v>14653</v>
      </c>
      <c r="M741">
        <v>3294</v>
      </c>
      <c r="N741" s="8">
        <f>Table3[[#This Row],[Proportions]]-Table3[[#This Row],[Proportions N/A]]</f>
        <v>11359</v>
      </c>
      <c r="O741">
        <v>3905</v>
      </c>
    </row>
    <row r="742" spans="1:15" x14ac:dyDescent="0.35">
      <c r="A742" t="s">
        <v>2518</v>
      </c>
      <c r="C742" t="s">
        <v>2522</v>
      </c>
      <c r="D742" t="s">
        <v>1873</v>
      </c>
      <c r="E742">
        <v>16</v>
      </c>
      <c r="F742" s="10">
        <v>1718</v>
      </c>
      <c r="G742" s="10" t="s">
        <v>2305</v>
      </c>
      <c r="H742" s="11" t="s">
        <v>2319</v>
      </c>
      <c r="I742" t="s">
        <v>4</v>
      </c>
      <c r="J742">
        <v>-1</v>
      </c>
      <c r="K742">
        <v>4</v>
      </c>
      <c r="L742">
        <v>14653</v>
      </c>
      <c r="M742">
        <v>3249</v>
      </c>
      <c r="N742" s="8">
        <f>Table3[[#This Row],[Proportions]]-Table3[[#This Row],[Proportions N/A]]</f>
        <v>11404</v>
      </c>
      <c r="O742">
        <v>3905</v>
      </c>
    </row>
    <row r="743" spans="1:15" x14ac:dyDescent="0.35">
      <c r="A743" t="s">
        <v>2518</v>
      </c>
      <c r="C743" t="s">
        <v>2326</v>
      </c>
      <c r="D743" t="s">
        <v>1873</v>
      </c>
      <c r="E743">
        <v>16</v>
      </c>
      <c r="F743" s="10">
        <v>1719</v>
      </c>
      <c r="G743" s="10" t="s">
        <v>2306</v>
      </c>
      <c r="H743" s="10" t="s">
        <v>2320</v>
      </c>
      <c r="I743" t="s">
        <v>4</v>
      </c>
      <c r="J743">
        <v>-1</v>
      </c>
      <c r="K743">
        <v>4</v>
      </c>
      <c r="L743">
        <v>14653</v>
      </c>
      <c r="M743">
        <v>3543</v>
      </c>
      <c r="N743" s="8">
        <f>Table3[[#This Row],[Proportions]]-Table3[[#This Row],[Proportions N/A]]</f>
        <v>11110</v>
      </c>
      <c r="O743">
        <v>3905</v>
      </c>
    </row>
    <row r="744" spans="1:15" x14ac:dyDescent="0.35">
      <c r="A744" t="s">
        <v>2518</v>
      </c>
      <c r="C744" t="s">
        <v>2327</v>
      </c>
      <c r="D744" t="s">
        <v>1873</v>
      </c>
      <c r="E744">
        <v>16</v>
      </c>
      <c r="F744" s="10">
        <v>1720</v>
      </c>
      <c r="G744" s="10" t="s">
        <v>2307</v>
      </c>
      <c r="H744" s="11" t="s">
        <v>2321</v>
      </c>
      <c r="I744" t="s">
        <v>4</v>
      </c>
      <c r="J744">
        <v>-1</v>
      </c>
      <c r="K744">
        <v>4</v>
      </c>
      <c r="L744">
        <v>14653</v>
      </c>
      <c r="M744">
        <v>2954</v>
      </c>
      <c r="N744" s="8">
        <f>Table3[[#This Row],[Proportions]]-Table3[[#This Row],[Proportions N/A]]</f>
        <v>11699</v>
      </c>
      <c r="O744">
        <v>3905</v>
      </c>
    </row>
    <row r="745" spans="1:15" x14ac:dyDescent="0.35">
      <c r="A745" t="s">
        <v>2518</v>
      </c>
      <c r="C745" t="s">
        <v>2328</v>
      </c>
      <c r="D745" t="s">
        <v>1873</v>
      </c>
      <c r="E745">
        <v>16</v>
      </c>
      <c r="F745" s="10">
        <v>1721</v>
      </c>
      <c r="G745" s="10" t="s">
        <v>2308</v>
      </c>
      <c r="H745" s="11" t="s">
        <v>2322</v>
      </c>
      <c r="I745" t="s">
        <v>4</v>
      </c>
      <c r="J745">
        <v>-1</v>
      </c>
      <c r="K745">
        <v>4</v>
      </c>
      <c r="L745">
        <v>14653</v>
      </c>
      <c r="M745">
        <v>3252</v>
      </c>
      <c r="N745" s="8">
        <f>Table3[[#This Row],[Proportions]]-Table3[[#This Row],[Proportions N/A]]</f>
        <v>11401</v>
      </c>
      <c r="O745">
        <v>3905</v>
      </c>
    </row>
    <row r="746" spans="1:15" x14ac:dyDescent="0.35">
      <c r="A746" t="s">
        <v>2518</v>
      </c>
      <c r="C746" t="s">
        <v>2300</v>
      </c>
      <c r="D746" t="s">
        <v>1873</v>
      </c>
      <c r="E746">
        <v>16</v>
      </c>
      <c r="F746" s="10">
        <v>1722</v>
      </c>
      <c r="G746" s="10" t="s">
        <v>2309</v>
      </c>
      <c r="H746" s="11" t="s">
        <v>2323</v>
      </c>
      <c r="I746" t="s">
        <v>4</v>
      </c>
      <c r="J746">
        <v>-1</v>
      </c>
      <c r="K746">
        <v>4</v>
      </c>
      <c r="L746">
        <v>14653</v>
      </c>
      <c r="M746">
        <v>3110</v>
      </c>
      <c r="N746" s="8">
        <f>Table3[[#This Row],[Proportions]]-Table3[[#This Row],[Proportions N/A]]</f>
        <v>11543</v>
      </c>
      <c r="O746">
        <v>3905</v>
      </c>
    </row>
    <row r="747" spans="1:15" x14ac:dyDescent="0.35">
      <c r="A747" t="s">
        <v>2518</v>
      </c>
      <c r="C747" t="s">
        <v>2301</v>
      </c>
      <c r="D747" t="s">
        <v>1873</v>
      </c>
      <c r="E747">
        <v>16</v>
      </c>
      <c r="F747" s="10">
        <v>1723</v>
      </c>
      <c r="G747" s="10" t="s">
        <v>2310</v>
      </c>
      <c r="H747" s="11" t="s">
        <v>2324</v>
      </c>
      <c r="I747" t="s">
        <v>4</v>
      </c>
      <c r="J747">
        <v>-1</v>
      </c>
      <c r="K747">
        <v>4</v>
      </c>
      <c r="L747">
        <v>14653</v>
      </c>
      <c r="M747">
        <v>3586</v>
      </c>
      <c r="N747" s="8">
        <f>Table3[[#This Row],[Proportions]]-Table3[[#This Row],[Proportions N/A]]</f>
        <v>11067</v>
      </c>
      <c r="O747">
        <v>3905</v>
      </c>
    </row>
    <row r="748" spans="1:15" x14ac:dyDescent="0.35">
      <c r="A748" t="s">
        <v>2518</v>
      </c>
      <c r="C748" t="s">
        <v>2329</v>
      </c>
      <c r="D748" t="s">
        <v>1873</v>
      </c>
      <c r="E748">
        <v>16</v>
      </c>
      <c r="F748" s="10">
        <v>1724</v>
      </c>
      <c r="G748" s="10" t="s">
        <v>2311</v>
      </c>
      <c r="H748" s="11" t="s">
        <v>2334</v>
      </c>
      <c r="I748" t="s">
        <v>4</v>
      </c>
      <c r="J748">
        <v>-1</v>
      </c>
      <c r="K748">
        <v>5</v>
      </c>
      <c r="L748">
        <v>14653</v>
      </c>
      <c r="M748">
        <v>4438</v>
      </c>
      <c r="N748" s="8">
        <f>Table3[[#This Row],[Proportions]]-Table3[[#This Row],[Proportions N/A]]</f>
        <v>10215</v>
      </c>
      <c r="O748">
        <v>3905</v>
      </c>
    </row>
    <row r="749" spans="1:15" x14ac:dyDescent="0.35">
      <c r="A749" t="s">
        <v>2518</v>
      </c>
      <c r="C749" t="s">
        <v>2330</v>
      </c>
      <c r="D749" t="s">
        <v>1873</v>
      </c>
      <c r="E749">
        <v>16</v>
      </c>
      <c r="F749" s="10">
        <v>1725</v>
      </c>
      <c r="G749" s="10" t="s">
        <v>2312</v>
      </c>
      <c r="H749" s="11" t="s">
        <v>2335</v>
      </c>
      <c r="I749" t="s">
        <v>4</v>
      </c>
      <c r="J749">
        <v>-1</v>
      </c>
      <c r="K749">
        <v>5</v>
      </c>
      <c r="L749">
        <v>14653</v>
      </c>
      <c r="M749">
        <v>8692</v>
      </c>
      <c r="N749" s="8">
        <f>Table3[[#This Row],[Proportions]]-Table3[[#This Row],[Proportions N/A]]</f>
        <v>5961</v>
      </c>
      <c r="O749">
        <v>3905</v>
      </c>
    </row>
    <row r="750" spans="1:15" x14ac:dyDescent="0.35">
      <c r="A750" t="s">
        <v>2518</v>
      </c>
      <c r="C750" t="s">
        <v>2331</v>
      </c>
      <c r="D750" t="s">
        <v>1873</v>
      </c>
      <c r="E750">
        <v>16</v>
      </c>
      <c r="F750" s="10">
        <v>1726</v>
      </c>
      <c r="G750" s="10" t="s">
        <v>2313</v>
      </c>
      <c r="H750" s="11" t="s">
        <v>2336</v>
      </c>
      <c r="I750" t="s">
        <v>4</v>
      </c>
      <c r="J750">
        <v>-1</v>
      </c>
      <c r="K750">
        <v>5</v>
      </c>
      <c r="L750">
        <v>14653</v>
      </c>
      <c r="M750">
        <v>12409</v>
      </c>
      <c r="N750" s="8">
        <f>Table3[[#This Row],[Proportions]]-Table3[[#This Row],[Proportions N/A]]</f>
        <v>2244</v>
      </c>
      <c r="O750">
        <v>3905</v>
      </c>
    </row>
    <row r="751" spans="1:15" x14ac:dyDescent="0.35">
      <c r="A751" t="s">
        <v>2518</v>
      </c>
      <c r="C751" t="s">
        <v>2332</v>
      </c>
      <c r="D751" t="s">
        <v>1873</v>
      </c>
      <c r="E751">
        <v>16</v>
      </c>
      <c r="F751" s="10">
        <v>1727</v>
      </c>
      <c r="G751" s="10" t="s">
        <v>2314</v>
      </c>
      <c r="H751" s="11" t="s">
        <v>2337</v>
      </c>
      <c r="I751" t="s">
        <v>4</v>
      </c>
      <c r="J751">
        <v>-1</v>
      </c>
      <c r="K751">
        <v>5</v>
      </c>
      <c r="L751">
        <v>14653</v>
      </c>
      <c r="M751">
        <v>14029</v>
      </c>
      <c r="N751" s="8">
        <f>Table3[[#This Row],[Proportions]]-Table3[[#This Row],[Proportions N/A]]</f>
        <v>624</v>
      </c>
      <c r="O751">
        <v>3905</v>
      </c>
    </row>
    <row r="752" spans="1:15" x14ac:dyDescent="0.35">
      <c r="A752" t="s">
        <v>2518</v>
      </c>
      <c r="C752" t="s">
        <v>2333</v>
      </c>
      <c r="D752" t="s">
        <v>1873</v>
      </c>
      <c r="E752">
        <v>16</v>
      </c>
      <c r="F752" s="10">
        <v>1728</v>
      </c>
      <c r="G752" s="10" t="s">
        <v>2315</v>
      </c>
      <c r="H752" s="11" t="s">
        <v>2338</v>
      </c>
      <c r="I752" t="s">
        <v>4</v>
      </c>
      <c r="J752">
        <v>-1</v>
      </c>
      <c r="K752">
        <v>5</v>
      </c>
      <c r="L752">
        <v>14653</v>
      </c>
      <c r="M752">
        <v>14552</v>
      </c>
      <c r="N752" s="8">
        <f>Table3[[#This Row],[Proportions]]-Table3[[#This Row],[Proportions N/A]]</f>
        <v>101</v>
      </c>
      <c r="O752">
        <v>3905</v>
      </c>
    </row>
    <row r="753" spans="1:15" x14ac:dyDescent="0.35">
      <c r="A753" t="s">
        <v>2518</v>
      </c>
      <c r="C753" t="s">
        <v>2339</v>
      </c>
      <c r="D753" t="s">
        <v>1873</v>
      </c>
      <c r="E753">
        <v>16</v>
      </c>
      <c r="F753" s="10">
        <v>1729</v>
      </c>
      <c r="G753" s="10" t="s">
        <v>2316</v>
      </c>
      <c r="H753" s="11" t="s">
        <v>2341</v>
      </c>
      <c r="I753" t="s">
        <v>4</v>
      </c>
      <c r="J753">
        <v>-1</v>
      </c>
      <c r="K753">
        <v>4</v>
      </c>
      <c r="L753">
        <v>14653</v>
      </c>
      <c r="M753">
        <v>2722</v>
      </c>
      <c r="N753" s="8">
        <f>Table3[[#This Row],[Proportions]]-Table3[[#This Row],[Proportions N/A]]</f>
        <v>11931</v>
      </c>
      <c r="O753">
        <v>3905</v>
      </c>
    </row>
    <row r="754" spans="1:15" x14ac:dyDescent="0.35">
      <c r="A754" t="s">
        <v>2518</v>
      </c>
      <c r="C754" t="s">
        <v>2340</v>
      </c>
      <c r="D754" t="s">
        <v>1873</v>
      </c>
      <c r="E754">
        <v>16</v>
      </c>
      <c r="F754" s="10">
        <v>1730</v>
      </c>
      <c r="G754" s="10" t="s">
        <v>2317</v>
      </c>
      <c r="H754" s="11" t="s">
        <v>2342</v>
      </c>
      <c r="I754" t="s">
        <v>4</v>
      </c>
      <c r="J754">
        <v>-1</v>
      </c>
      <c r="K754">
        <v>4</v>
      </c>
      <c r="L754">
        <v>14653</v>
      </c>
      <c r="M754">
        <v>2812</v>
      </c>
      <c r="N754" s="8">
        <f>Table3[[#This Row],[Proportions]]-Table3[[#This Row],[Proportions N/A]]</f>
        <v>11841</v>
      </c>
      <c r="O754">
        <v>3905</v>
      </c>
    </row>
    <row r="755" spans="1:15" x14ac:dyDescent="0.35">
      <c r="A755" t="s">
        <v>156</v>
      </c>
      <c r="C755" t="s">
        <v>2343</v>
      </c>
      <c r="D755" t="s">
        <v>1873</v>
      </c>
      <c r="E755">
        <v>16</v>
      </c>
      <c r="F755" s="10">
        <v>1731</v>
      </c>
      <c r="G755" s="10" t="s">
        <v>2318</v>
      </c>
      <c r="H755" s="11" t="s">
        <v>2344</v>
      </c>
      <c r="I755" t="s">
        <v>4</v>
      </c>
      <c r="J755">
        <v>-1</v>
      </c>
      <c r="K755">
        <v>2</v>
      </c>
      <c r="L755">
        <v>14653</v>
      </c>
      <c r="M755">
        <v>2693</v>
      </c>
      <c r="N755" s="8">
        <f>Table3[[#This Row],[Proportions]]-Table3[[#This Row],[Proportions N/A]]</f>
        <v>11960</v>
      </c>
      <c r="O755">
        <v>3905</v>
      </c>
    </row>
    <row r="756" spans="1:15" x14ac:dyDescent="0.35">
      <c r="A756" t="s">
        <v>2511</v>
      </c>
      <c r="C756" t="s">
        <v>2345</v>
      </c>
      <c r="D756" t="s">
        <v>1873</v>
      </c>
      <c r="E756">
        <v>16</v>
      </c>
      <c r="F756" s="10">
        <v>1732</v>
      </c>
      <c r="G756" s="10" t="s">
        <v>2359</v>
      </c>
      <c r="H756" s="11" t="s">
        <v>2352</v>
      </c>
      <c r="I756" t="s">
        <v>4</v>
      </c>
      <c r="J756">
        <v>-1</v>
      </c>
      <c r="K756">
        <v>5</v>
      </c>
      <c r="L756">
        <v>14653</v>
      </c>
      <c r="M756">
        <v>2843</v>
      </c>
      <c r="N756" s="8">
        <f>Table3[[#This Row],[Proportions]]-Table3[[#This Row],[Proportions N/A]]</f>
        <v>11810</v>
      </c>
      <c r="O756">
        <v>3905</v>
      </c>
    </row>
    <row r="757" spans="1:15" x14ac:dyDescent="0.35">
      <c r="A757" t="s">
        <v>2511</v>
      </c>
      <c r="C757" t="s">
        <v>2346</v>
      </c>
      <c r="D757" t="s">
        <v>1873</v>
      </c>
      <c r="E757">
        <v>16</v>
      </c>
      <c r="F757" s="10">
        <v>1733</v>
      </c>
      <c r="G757" s="10" t="s">
        <v>2360</v>
      </c>
      <c r="H757" s="11" t="s">
        <v>2353</v>
      </c>
      <c r="I757" t="s">
        <v>4</v>
      </c>
      <c r="J757">
        <v>-1</v>
      </c>
      <c r="K757">
        <v>5</v>
      </c>
      <c r="L757">
        <v>14653</v>
      </c>
      <c r="M757">
        <v>3283</v>
      </c>
      <c r="N757" s="8">
        <f>Table3[[#This Row],[Proportions]]-Table3[[#This Row],[Proportions N/A]]</f>
        <v>11370</v>
      </c>
      <c r="O757">
        <v>3905</v>
      </c>
    </row>
    <row r="758" spans="1:15" x14ac:dyDescent="0.35">
      <c r="A758" t="s">
        <v>2511</v>
      </c>
      <c r="C758" t="s">
        <v>2347</v>
      </c>
      <c r="D758" t="s">
        <v>1873</v>
      </c>
      <c r="E758">
        <v>16</v>
      </c>
      <c r="F758" s="10">
        <v>1734</v>
      </c>
      <c r="G758" s="10" t="s">
        <v>2361</v>
      </c>
      <c r="H758" s="11" t="s">
        <v>2354</v>
      </c>
      <c r="I758" t="s">
        <v>4</v>
      </c>
      <c r="J758">
        <v>-1</v>
      </c>
      <c r="K758">
        <v>5</v>
      </c>
      <c r="L758">
        <v>14653</v>
      </c>
      <c r="M758">
        <v>3612</v>
      </c>
      <c r="N758" s="8">
        <f>Table3[[#This Row],[Proportions]]-Table3[[#This Row],[Proportions N/A]]</f>
        <v>11041</v>
      </c>
      <c r="O758">
        <v>3905</v>
      </c>
    </row>
    <row r="759" spans="1:15" x14ac:dyDescent="0.35">
      <c r="A759" t="s">
        <v>2518</v>
      </c>
      <c r="C759" t="s">
        <v>2348</v>
      </c>
      <c r="D759" t="s">
        <v>1873</v>
      </c>
      <c r="E759">
        <v>16</v>
      </c>
      <c r="F759" s="10">
        <v>1735</v>
      </c>
      <c r="G759" s="10" t="s">
        <v>2362</v>
      </c>
      <c r="H759" s="11" t="s">
        <v>2355</v>
      </c>
      <c r="I759" t="s">
        <v>4</v>
      </c>
      <c r="J759">
        <v>-1</v>
      </c>
      <c r="K759">
        <v>5</v>
      </c>
      <c r="L759">
        <v>14653</v>
      </c>
      <c r="M759">
        <v>2881</v>
      </c>
      <c r="N759" s="8">
        <f>Table3[[#This Row],[Proportions]]-Table3[[#This Row],[Proportions N/A]]</f>
        <v>11772</v>
      </c>
      <c r="O759">
        <v>3905</v>
      </c>
    </row>
    <row r="760" spans="1:15" x14ac:dyDescent="0.35">
      <c r="A760" t="s">
        <v>2518</v>
      </c>
      <c r="C760" t="s">
        <v>2349</v>
      </c>
      <c r="D760" t="s">
        <v>1873</v>
      </c>
      <c r="E760">
        <v>16</v>
      </c>
      <c r="F760" s="10">
        <v>1736</v>
      </c>
      <c r="G760" s="10" t="s">
        <v>2363</v>
      </c>
      <c r="H760" s="11" t="s">
        <v>2356</v>
      </c>
      <c r="I760" t="s">
        <v>4</v>
      </c>
      <c r="J760">
        <v>-1</v>
      </c>
      <c r="K760">
        <v>5</v>
      </c>
      <c r="L760">
        <v>14653</v>
      </c>
      <c r="M760">
        <v>2907</v>
      </c>
      <c r="N760" s="8">
        <f>Table3[[#This Row],[Proportions]]-Table3[[#This Row],[Proportions N/A]]</f>
        <v>11746</v>
      </c>
      <c r="O760">
        <v>3905</v>
      </c>
    </row>
    <row r="761" spans="1:15" x14ac:dyDescent="0.35">
      <c r="A761" t="s">
        <v>2518</v>
      </c>
      <c r="C761" t="s">
        <v>2350</v>
      </c>
      <c r="D761" t="s">
        <v>1873</v>
      </c>
      <c r="E761">
        <v>16</v>
      </c>
      <c r="F761" s="10">
        <v>1737</v>
      </c>
      <c r="G761" s="10" t="s">
        <v>2364</v>
      </c>
      <c r="H761" s="10" t="s">
        <v>2357</v>
      </c>
      <c r="I761" t="s">
        <v>4</v>
      </c>
      <c r="J761">
        <v>-1</v>
      </c>
      <c r="K761">
        <v>5</v>
      </c>
      <c r="L761">
        <v>14653</v>
      </c>
      <c r="M761">
        <v>3264</v>
      </c>
      <c r="N761" s="8">
        <f>Table3[[#This Row],[Proportions]]-Table3[[#This Row],[Proportions N/A]]</f>
        <v>11389</v>
      </c>
      <c r="O761">
        <v>3905</v>
      </c>
    </row>
    <row r="762" spans="1:15" x14ac:dyDescent="0.35">
      <c r="A762" t="s">
        <v>2518</v>
      </c>
      <c r="C762" t="s">
        <v>2351</v>
      </c>
      <c r="D762" t="s">
        <v>1873</v>
      </c>
      <c r="E762">
        <v>16</v>
      </c>
      <c r="F762" s="10">
        <v>1738</v>
      </c>
      <c r="G762" s="10" t="s">
        <v>2365</v>
      </c>
      <c r="H762" s="11" t="s">
        <v>2358</v>
      </c>
      <c r="I762" t="s">
        <v>4</v>
      </c>
      <c r="J762">
        <v>-1</v>
      </c>
      <c r="K762">
        <v>5</v>
      </c>
      <c r="L762">
        <v>14653</v>
      </c>
      <c r="M762">
        <v>3175</v>
      </c>
      <c r="N762" s="8">
        <f>Table3[[#This Row],[Proportions]]-Table3[[#This Row],[Proportions N/A]]</f>
        <v>11478</v>
      </c>
      <c r="O762">
        <v>3905</v>
      </c>
    </row>
    <row r="763" spans="1:15" x14ac:dyDescent="0.35">
      <c r="A763" t="s">
        <v>2513</v>
      </c>
      <c r="C763" t="s">
        <v>2366</v>
      </c>
      <c r="D763" t="s">
        <v>1873</v>
      </c>
      <c r="E763">
        <v>16</v>
      </c>
      <c r="F763" s="10">
        <v>1739</v>
      </c>
      <c r="G763" s="10" t="s">
        <v>2368</v>
      </c>
      <c r="H763" s="11" t="s">
        <v>2371</v>
      </c>
      <c r="I763" t="s">
        <v>4</v>
      </c>
      <c r="J763">
        <v>-1</v>
      </c>
      <c r="K763">
        <v>9</v>
      </c>
      <c r="L763">
        <v>14653</v>
      </c>
      <c r="M763">
        <v>2684</v>
      </c>
      <c r="N763" s="8">
        <f>Table3[[#This Row],[Proportions]]-Table3[[#This Row],[Proportions N/A]]</f>
        <v>11969</v>
      </c>
      <c r="O763">
        <v>3905</v>
      </c>
    </row>
    <row r="764" spans="1:15" x14ac:dyDescent="0.35">
      <c r="A764" t="s">
        <v>2513</v>
      </c>
      <c r="C764" t="s">
        <v>2367</v>
      </c>
      <c r="D764" t="s">
        <v>1873</v>
      </c>
      <c r="E764">
        <v>16</v>
      </c>
      <c r="F764" s="10">
        <v>1740</v>
      </c>
      <c r="G764" s="10" t="s">
        <v>2369</v>
      </c>
      <c r="H764" s="11" t="s">
        <v>2372</v>
      </c>
      <c r="I764" t="s">
        <v>4</v>
      </c>
      <c r="J764">
        <v>-1</v>
      </c>
      <c r="K764">
        <v>7</v>
      </c>
      <c r="L764">
        <v>14653</v>
      </c>
      <c r="M764">
        <v>2647</v>
      </c>
      <c r="N764" s="8">
        <f>Table3[[#This Row],[Proportions]]-Table3[[#This Row],[Proportions N/A]]</f>
        <v>12006</v>
      </c>
      <c r="O764">
        <v>3905</v>
      </c>
    </row>
    <row r="765" spans="1:15" x14ac:dyDescent="0.35">
      <c r="A765" t="s">
        <v>2513</v>
      </c>
      <c r="C765" t="s">
        <v>2374</v>
      </c>
      <c r="D765" t="s">
        <v>1873</v>
      </c>
      <c r="E765">
        <v>16</v>
      </c>
      <c r="F765" s="10">
        <v>1741</v>
      </c>
      <c r="G765" s="10" t="s">
        <v>2370</v>
      </c>
      <c r="H765" s="11" t="s">
        <v>2373</v>
      </c>
      <c r="I765" t="s">
        <v>4</v>
      </c>
      <c r="J765">
        <v>-1</v>
      </c>
      <c r="K765">
        <v>12</v>
      </c>
      <c r="L765">
        <v>14653</v>
      </c>
      <c r="M765">
        <v>9351</v>
      </c>
      <c r="N765" s="8">
        <f>Table3[[#This Row],[Proportions]]-Table3[[#This Row],[Proportions N/A]]</f>
        <v>5302</v>
      </c>
      <c r="O765">
        <v>3905</v>
      </c>
    </row>
    <row r="766" spans="1:15" x14ac:dyDescent="0.35">
      <c r="A766" t="s">
        <v>2513</v>
      </c>
      <c r="C766" t="s">
        <v>2375</v>
      </c>
      <c r="D766" t="s">
        <v>1873</v>
      </c>
      <c r="E766">
        <v>16</v>
      </c>
      <c r="F766" s="10">
        <v>1742</v>
      </c>
      <c r="G766" s="10" t="s">
        <v>2377</v>
      </c>
      <c r="H766" s="11" t="s">
        <v>2379</v>
      </c>
      <c r="I766" t="s">
        <v>4</v>
      </c>
      <c r="J766">
        <v>-1</v>
      </c>
      <c r="K766">
        <v>12</v>
      </c>
      <c r="L766">
        <v>14653</v>
      </c>
      <c r="M766">
        <v>13008</v>
      </c>
      <c r="N766" s="8">
        <f>Table3[[#This Row],[Proportions]]-Table3[[#This Row],[Proportions N/A]]</f>
        <v>1645</v>
      </c>
      <c r="O766">
        <v>3905</v>
      </c>
    </row>
    <row r="767" spans="1:15" x14ac:dyDescent="0.35">
      <c r="A767" t="s">
        <v>2513</v>
      </c>
      <c r="C767" t="s">
        <v>2376</v>
      </c>
      <c r="D767" t="s">
        <v>1873</v>
      </c>
      <c r="E767">
        <v>16</v>
      </c>
      <c r="F767" s="10">
        <v>1743</v>
      </c>
      <c r="G767" s="10" t="s">
        <v>2378</v>
      </c>
      <c r="H767" s="10" t="s">
        <v>2380</v>
      </c>
      <c r="I767" t="s">
        <v>4</v>
      </c>
      <c r="J767">
        <v>-1</v>
      </c>
      <c r="K767">
        <v>12</v>
      </c>
      <c r="L767">
        <v>14653</v>
      </c>
      <c r="M767">
        <v>14463</v>
      </c>
      <c r="N767" s="8">
        <f>Table3[[#This Row],[Proportions]]-Table3[[#This Row],[Proportions N/A]]</f>
        <v>190</v>
      </c>
      <c r="O767">
        <v>3905</v>
      </c>
    </row>
    <row r="768" spans="1:15" x14ac:dyDescent="0.35">
      <c r="A768" t="s">
        <v>2513</v>
      </c>
      <c r="C768" t="s">
        <v>2381</v>
      </c>
      <c r="D768" t="s">
        <v>1873</v>
      </c>
      <c r="E768">
        <v>16</v>
      </c>
      <c r="F768" s="10">
        <v>1744</v>
      </c>
      <c r="G768" s="10" t="s">
        <v>2387</v>
      </c>
      <c r="H768" s="11" t="s">
        <v>2386</v>
      </c>
      <c r="I768" t="s">
        <v>4</v>
      </c>
      <c r="J768">
        <v>-1</v>
      </c>
      <c r="K768">
        <v>5</v>
      </c>
      <c r="L768">
        <v>14653</v>
      </c>
      <c r="M768">
        <v>9197</v>
      </c>
      <c r="N768" s="8">
        <f>Table3[[#This Row],[Proportions]]-Table3[[#This Row],[Proportions N/A]]</f>
        <v>5456</v>
      </c>
      <c r="O768">
        <v>3905</v>
      </c>
    </row>
    <row r="769" spans="1:17" x14ac:dyDescent="0.35">
      <c r="A769" t="s">
        <v>2513</v>
      </c>
      <c r="C769" t="s">
        <v>2382</v>
      </c>
      <c r="D769" t="s">
        <v>1873</v>
      </c>
      <c r="E769">
        <v>16</v>
      </c>
      <c r="F769" s="10">
        <v>1745</v>
      </c>
      <c r="G769" s="10" t="s">
        <v>2388</v>
      </c>
      <c r="H769" s="11" t="s">
        <v>2392</v>
      </c>
      <c r="I769" t="s">
        <v>4</v>
      </c>
      <c r="J769">
        <v>-1</v>
      </c>
      <c r="K769">
        <v>5</v>
      </c>
      <c r="L769">
        <v>14653</v>
      </c>
      <c r="M769">
        <v>13251</v>
      </c>
      <c r="N769" s="8">
        <f>Table3[[#This Row],[Proportions]]-Table3[[#This Row],[Proportions N/A]]</f>
        <v>1402</v>
      </c>
      <c r="O769">
        <v>3905</v>
      </c>
    </row>
    <row r="770" spans="1:17" x14ac:dyDescent="0.35">
      <c r="A770" t="s">
        <v>2513</v>
      </c>
      <c r="C770" t="s">
        <v>2383</v>
      </c>
      <c r="D770" t="s">
        <v>1873</v>
      </c>
      <c r="E770">
        <v>16</v>
      </c>
      <c r="F770" s="10">
        <v>1746</v>
      </c>
      <c r="G770" s="10" t="s">
        <v>2389</v>
      </c>
      <c r="H770" s="11" t="s">
        <v>2393</v>
      </c>
      <c r="I770" t="s">
        <v>4</v>
      </c>
      <c r="J770">
        <v>-1</v>
      </c>
      <c r="K770">
        <v>5</v>
      </c>
      <c r="L770">
        <v>14653</v>
      </c>
      <c r="M770">
        <v>14276</v>
      </c>
      <c r="N770" s="8">
        <f>Table3[[#This Row],[Proportions]]-Table3[[#This Row],[Proportions N/A]]</f>
        <v>377</v>
      </c>
      <c r="O770">
        <v>3905</v>
      </c>
    </row>
    <row r="771" spans="1:17" x14ac:dyDescent="0.35">
      <c r="A771" t="s">
        <v>2513</v>
      </c>
      <c r="C771" t="s">
        <v>2384</v>
      </c>
      <c r="D771" t="s">
        <v>1873</v>
      </c>
      <c r="E771">
        <v>16</v>
      </c>
      <c r="F771" s="10">
        <v>1747</v>
      </c>
      <c r="G771" s="10" t="s">
        <v>2390</v>
      </c>
      <c r="H771" s="11" t="s">
        <v>2394</v>
      </c>
      <c r="I771" t="s">
        <v>4</v>
      </c>
      <c r="J771">
        <v>-1</v>
      </c>
      <c r="K771">
        <v>5</v>
      </c>
      <c r="L771">
        <v>14653</v>
      </c>
      <c r="M771">
        <v>14587</v>
      </c>
      <c r="N771" s="8">
        <f>Table3[[#This Row],[Proportions]]-Table3[[#This Row],[Proportions N/A]]</f>
        <v>66</v>
      </c>
      <c r="O771">
        <v>3905</v>
      </c>
    </row>
    <row r="772" spans="1:17" x14ac:dyDescent="0.35">
      <c r="A772" t="s">
        <v>2513</v>
      </c>
      <c r="C772" t="s">
        <v>2385</v>
      </c>
      <c r="D772" t="s">
        <v>1873</v>
      </c>
      <c r="E772">
        <v>16</v>
      </c>
      <c r="F772" s="10">
        <v>1748</v>
      </c>
      <c r="G772" s="10" t="s">
        <v>2391</v>
      </c>
      <c r="H772" s="11" t="s">
        <v>2395</v>
      </c>
      <c r="I772" t="s">
        <v>4</v>
      </c>
      <c r="J772">
        <v>-1</v>
      </c>
      <c r="K772">
        <v>5</v>
      </c>
      <c r="L772">
        <v>14653</v>
      </c>
      <c r="M772">
        <v>14646</v>
      </c>
      <c r="N772" s="8">
        <f>Table3[[#This Row],[Proportions]]-Table3[[#This Row],[Proportions N/A]]</f>
        <v>7</v>
      </c>
      <c r="O772">
        <v>3905</v>
      </c>
    </row>
    <row r="773" spans="1:17" x14ac:dyDescent="0.35">
      <c r="A773" t="s">
        <v>2510</v>
      </c>
      <c r="C773" t="s">
        <v>2396</v>
      </c>
      <c r="D773" t="s">
        <v>1873</v>
      </c>
      <c r="E773">
        <v>16</v>
      </c>
      <c r="F773" s="10">
        <v>1749</v>
      </c>
      <c r="G773" s="10" t="s">
        <v>2397</v>
      </c>
      <c r="H773" s="11" t="s">
        <v>2398</v>
      </c>
      <c r="I773" t="s">
        <v>20</v>
      </c>
      <c r="J773">
        <v>-1</v>
      </c>
      <c r="K773" t="s">
        <v>77</v>
      </c>
      <c r="L773">
        <v>14653</v>
      </c>
      <c r="M773">
        <v>3185</v>
      </c>
      <c r="N773" s="8">
        <f>Table3[[#This Row],[Proportions]]-Table3[[#This Row],[Proportions N/A]]</f>
        <v>11468</v>
      </c>
      <c r="O773">
        <v>3905</v>
      </c>
    </row>
    <row r="774" spans="1:17" x14ac:dyDescent="0.35">
      <c r="A774" t="s">
        <v>2510</v>
      </c>
      <c r="C774" t="s">
        <v>2399</v>
      </c>
      <c r="D774" t="s">
        <v>1873</v>
      </c>
      <c r="E774">
        <v>16</v>
      </c>
      <c r="F774" s="10">
        <v>1750</v>
      </c>
      <c r="G774" s="10" t="s">
        <v>2402</v>
      </c>
      <c r="H774" s="11" t="s">
        <v>2405</v>
      </c>
      <c r="I774" t="s">
        <v>20</v>
      </c>
      <c r="J774">
        <v>-1</v>
      </c>
      <c r="K774" t="s">
        <v>77</v>
      </c>
      <c r="L774">
        <v>14653</v>
      </c>
      <c r="M774">
        <v>2652</v>
      </c>
      <c r="N774" s="8">
        <f>Table3[[#This Row],[Proportions]]-Table3[[#This Row],[Proportions N/A]]</f>
        <v>12001</v>
      </c>
      <c r="O774">
        <v>3905</v>
      </c>
    </row>
    <row r="775" spans="1:17" x14ac:dyDescent="0.35">
      <c r="A775" t="s">
        <v>2510</v>
      </c>
      <c r="C775" t="s">
        <v>2400</v>
      </c>
      <c r="D775" t="s">
        <v>1873</v>
      </c>
      <c r="E775">
        <v>16</v>
      </c>
      <c r="F775" s="10">
        <v>1751</v>
      </c>
      <c r="G775" s="10" t="s">
        <v>2403</v>
      </c>
      <c r="H775" s="11" t="s">
        <v>2406</v>
      </c>
      <c r="I775" t="s">
        <v>121</v>
      </c>
      <c r="J775">
        <v>-1</v>
      </c>
      <c r="K775">
        <v>12</v>
      </c>
      <c r="L775">
        <v>14653</v>
      </c>
      <c r="M775">
        <v>2652</v>
      </c>
      <c r="N775" s="8">
        <f>Table3[[#This Row],[Proportions]]-Table3[[#This Row],[Proportions N/A]]</f>
        <v>12001</v>
      </c>
      <c r="O775">
        <v>3905</v>
      </c>
    </row>
    <row r="776" spans="1:17" x14ac:dyDescent="0.35">
      <c r="A776" t="s">
        <v>2510</v>
      </c>
      <c r="C776" t="s">
        <v>2401</v>
      </c>
      <c r="D776" t="s">
        <v>1873</v>
      </c>
      <c r="E776">
        <v>16</v>
      </c>
      <c r="F776" s="10">
        <v>1752</v>
      </c>
      <c r="G776" s="10" t="s">
        <v>2404</v>
      </c>
      <c r="H776" s="10" t="s">
        <v>2407</v>
      </c>
      <c r="I776" t="s">
        <v>121</v>
      </c>
      <c r="J776">
        <v>-1</v>
      </c>
      <c r="K776">
        <v>74</v>
      </c>
      <c r="L776">
        <v>14653</v>
      </c>
      <c r="M776">
        <v>2653</v>
      </c>
      <c r="N776" s="8">
        <f>Table3[[#This Row],[Proportions]]-Table3[[#This Row],[Proportions N/A]]</f>
        <v>12000</v>
      </c>
      <c r="O776">
        <v>3905</v>
      </c>
    </row>
    <row r="777" spans="1:17" x14ac:dyDescent="0.35">
      <c r="A777" t="s">
        <v>156</v>
      </c>
      <c r="C777" t="s">
        <v>2408</v>
      </c>
      <c r="D777" t="s">
        <v>2420</v>
      </c>
      <c r="E777">
        <v>16</v>
      </c>
      <c r="F777" s="10">
        <v>1753</v>
      </c>
      <c r="G777" s="10" t="s">
        <v>2412</v>
      </c>
      <c r="H777" s="11" t="s">
        <v>2416</v>
      </c>
      <c r="I777" t="s">
        <v>20</v>
      </c>
      <c r="J777">
        <v>-1</v>
      </c>
      <c r="K777" t="s">
        <v>77</v>
      </c>
      <c r="L777">
        <v>14653</v>
      </c>
      <c r="M777">
        <v>2667</v>
      </c>
      <c r="N777" s="8">
        <f>Table3[[#This Row],[Proportions]]-Table3[[#This Row],[Proportions N/A]]</f>
        <v>11986</v>
      </c>
      <c r="O777">
        <v>3905</v>
      </c>
    </row>
    <row r="778" spans="1:17" x14ac:dyDescent="0.35">
      <c r="A778" t="s">
        <v>156</v>
      </c>
      <c r="C778" t="s">
        <v>2409</v>
      </c>
      <c r="D778" t="s">
        <v>2420</v>
      </c>
      <c r="E778">
        <v>16</v>
      </c>
      <c r="F778" s="10">
        <v>1754</v>
      </c>
      <c r="G778" s="10" t="s">
        <v>2413</v>
      </c>
      <c r="H778" s="11" t="s">
        <v>2417</v>
      </c>
      <c r="I778" t="s">
        <v>20</v>
      </c>
      <c r="J778">
        <v>-1</v>
      </c>
      <c r="K778" t="s">
        <v>77</v>
      </c>
      <c r="L778">
        <v>14653</v>
      </c>
      <c r="M778">
        <v>2733</v>
      </c>
      <c r="N778" s="8">
        <f>Table3[[#This Row],[Proportions]]-Table3[[#This Row],[Proportions N/A]]</f>
        <v>11920</v>
      </c>
      <c r="O778">
        <v>3905</v>
      </c>
    </row>
    <row r="779" spans="1:17" x14ac:dyDescent="0.35">
      <c r="A779" t="s">
        <v>156</v>
      </c>
      <c r="C779" t="s">
        <v>2410</v>
      </c>
      <c r="D779" t="s">
        <v>2420</v>
      </c>
      <c r="E779">
        <v>16</v>
      </c>
      <c r="F779" s="10">
        <v>1755</v>
      </c>
      <c r="G779" s="10" t="s">
        <v>2414</v>
      </c>
      <c r="H779" s="11" t="s">
        <v>2418</v>
      </c>
      <c r="I779" t="s">
        <v>4</v>
      </c>
      <c r="J779">
        <v>-1</v>
      </c>
      <c r="K779">
        <v>9</v>
      </c>
      <c r="L779">
        <v>14653</v>
      </c>
      <c r="M779">
        <v>13858</v>
      </c>
      <c r="N779" s="8">
        <f>Table3[[#This Row],[Proportions]]-Table3[[#This Row],[Proportions N/A]]</f>
        <v>795</v>
      </c>
      <c r="O779">
        <v>3905</v>
      </c>
    </row>
    <row r="780" spans="1:17" x14ac:dyDescent="0.35">
      <c r="A780" t="s">
        <v>2510</v>
      </c>
      <c r="C780" t="s">
        <v>2411</v>
      </c>
      <c r="D780" t="s">
        <v>2420</v>
      </c>
      <c r="E780">
        <v>16</v>
      </c>
      <c r="F780" s="10">
        <v>1756</v>
      </c>
      <c r="G780" s="10" t="s">
        <v>2415</v>
      </c>
      <c r="H780" s="11" t="s">
        <v>2419</v>
      </c>
      <c r="I780" t="s">
        <v>4</v>
      </c>
      <c r="J780">
        <v>-1</v>
      </c>
      <c r="K780">
        <v>4</v>
      </c>
      <c r="L780">
        <v>14653</v>
      </c>
      <c r="M780">
        <v>14642</v>
      </c>
      <c r="N780" s="8">
        <f>Table3[[#This Row],[Proportions]]-Table3[[#This Row],[Proportions N/A]]</f>
        <v>11</v>
      </c>
      <c r="O780">
        <v>3905</v>
      </c>
      <c r="Q780" t="s">
        <v>2421</v>
      </c>
    </row>
    <row r="781" spans="1:17" x14ac:dyDescent="0.35">
      <c r="A781" t="s">
        <v>2513</v>
      </c>
      <c r="C781" t="s">
        <v>2422</v>
      </c>
      <c r="E781">
        <v>16</v>
      </c>
      <c r="F781" s="10">
        <v>1757</v>
      </c>
      <c r="G781" s="10" t="s">
        <v>2425</v>
      </c>
      <c r="H781" s="11" t="s">
        <v>2428</v>
      </c>
      <c r="I781" t="s">
        <v>20</v>
      </c>
      <c r="J781">
        <v>-1</v>
      </c>
      <c r="K781" t="s">
        <v>77</v>
      </c>
      <c r="L781">
        <v>14653</v>
      </c>
      <c r="M781">
        <v>7430</v>
      </c>
      <c r="N781" s="8">
        <f>Table3[[#This Row],[Proportions]]-Table3[[#This Row],[Proportions N/A]]</f>
        <v>7223</v>
      </c>
      <c r="O781">
        <v>3905</v>
      </c>
    </row>
    <row r="782" spans="1:17" x14ac:dyDescent="0.35">
      <c r="A782" t="s">
        <v>2513</v>
      </c>
      <c r="C782" t="s">
        <v>2423</v>
      </c>
      <c r="E782">
        <v>16</v>
      </c>
      <c r="F782" s="10">
        <v>1758</v>
      </c>
      <c r="G782" s="10" t="s">
        <v>2426</v>
      </c>
      <c r="H782" s="11" t="s">
        <v>2429</v>
      </c>
      <c r="I782" t="s">
        <v>20</v>
      </c>
      <c r="J782">
        <v>-1</v>
      </c>
      <c r="K782" t="s">
        <v>77</v>
      </c>
      <c r="L782">
        <v>14653</v>
      </c>
      <c r="M782">
        <v>7430</v>
      </c>
      <c r="N782" s="8">
        <f>Table3[[#This Row],[Proportions]]-Table3[[#This Row],[Proportions N/A]]</f>
        <v>7223</v>
      </c>
      <c r="O782">
        <v>3905</v>
      </c>
    </row>
    <row r="783" spans="1:17" x14ac:dyDescent="0.35">
      <c r="A783" t="s">
        <v>2513</v>
      </c>
      <c r="C783" t="s">
        <v>2424</v>
      </c>
      <c r="E783">
        <v>16</v>
      </c>
      <c r="F783" s="10">
        <v>1759</v>
      </c>
      <c r="G783" s="10" t="s">
        <v>2427</v>
      </c>
      <c r="H783" s="10" t="s">
        <v>2430</v>
      </c>
      <c r="I783" t="s">
        <v>20</v>
      </c>
      <c r="J783">
        <v>-1</v>
      </c>
      <c r="K783" t="s">
        <v>77</v>
      </c>
      <c r="L783">
        <v>14653</v>
      </c>
      <c r="M783">
        <v>7467</v>
      </c>
      <c r="N783" s="8">
        <f>Table3[[#This Row],[Proportions]]-Table3[[#This Row],[Proportions N/A]]</f>
        <v>7186</v>
      </c>
      <c r="O783">
        <v>3905</v>
      </c>
    </row>
    <row r="784" spans="1:17" x14ac:dyDescent="0.35">
      <c r="N784" s="8"/>
    </row>
    <row r="785" spans="14:14" x14ac:dyDescent="0.35">
      <c r="N785" s="8"/>
    </row>
    <row r="786" spans="14:14" x14ac:dyDescent="0.35">
      <c r="N786" s="8"/>
    </row>
    <row r="787" spans="14:14" x14ac:dyDescent="0.35">
      <c r="N787" s="8"/>
    </row>
    <row r="788" spans="14:14" x14ac:dyDescent="0.35">
      <c r="N788" s="8"/>
    </row>
    <row r="789" spans="14:14" x14ac:dyDescent="0.35">
      <c r="N789" s="8"/>
    </row>
    <row r="790" spans="14:14" x14ac:dyDescent="0.35">
      <c r="N790" s="8"/>
    </row>
    <row r="791" spans="14:14" x14ac:dyDescent="0.35">
      <c r="N791" s="8"/>
    </row>
    <row r="792" spans="14:14" x14ac:dyDescent="0.35">
      <c r="N792" s="8"/>
    </row>
    <row r="793" spans="14:14" x14ac:dyDescent="0.35">
      <c r="N793" s="8"/>
    </row>
    <row r="794" spans="14:14" x14ac:dyDescent="0.35">
      <c r="N794" s="8"/>
    </row>
  </sheetData>
  <phoneticPr fontId="7" type="noConversion"/>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16FFF-B099-4D6B-809E-256ECECE5BA6}">
  <dimension ref="A1:Q51"/>
  <sheetViews>
    <sheetView topLeftCell="C1" workbookViewId="0">
      <selection activeCell="L13" sqref="L13"/>
    </sheetView>
  </sheetViews>
  <sheetFormatPr defaultRowHeight="15.5" x14ac:dyDescent="0.35"/>
  <cols>
    <col min="1" max="1" width="9.4140625" customWidth="1"/>
    <col min="2" max="2" width="13.9140625" customWidth="1"/>
    <col min="3" max="3" width="10.1640625" customWidth="1"/>
    <col min="4" max="4" width="11.1640625" customWidth="1"/>
    <col min="6" max="6" width="9.4140625" customWidth="1"/>
    <col min="7" max="7" width="10.6640625" customWidth="1"/>
    <col min="8" max="8" width="9.08203125" customWidth="1"/>
    <col min="9" max="9" width="12.9140625" customWidth="1"/>
    <col min="12" max="12" width="12.83203125" bestFit="1" customWidth="1"/>
    <col min="13" max="13" width="8.6640625" customWidth="1"/>
    <col min="14" max="14" width="9.83203125" customWidth="1"/>
    <col min="15" max="15" width="8.33203125" customWidth="1"/>
    <col min="16" max="16" width="19.25" customWidth="1"/>
  </cols>
  <sheetData>
    <row r="1" spans="1:17" x14ac:dyDescent="0.35">
      <c r="A1" s="4" t="s">
        <v>74</v>
      </c>
      <c r="B1" s="4" t="s">
        <v>80</v>
      </c>
      <c r="C1" s="4" t="s">
        <v>9</v>
      </c>
      <c r="D1" s="4" t="s">
        <v>11</v>
      </c>
      <c r="E1" s="4" t="s">
        <v>75</v>
      </c>
      <c r="F1" s="4" t="s">
        <v>1</v>
      </c>
      <c r="G1" s="4" t="s">
        <v>160</v>
      </c>
      <c r="H1" s="4" t="s">
        <v>76</v>
      </c>
      <c r="I1" s="4" t="s">
        <v>0</v>
      </c>
      <c r="J1" s="4" t="s">
        <v>5</v>
      </c>
      <c r="K1" s="4" t="s">
        <v>6</v>
      </c>
      <c r="L1" s="4" t="s">
        <v>78</v>
      </c>
      <c r="M1" s="6" t="s">
        <v>95</v>
      </c>
      <c r="N1" s="4" t="s">
        <v>96</v>
      </c>
      <c r="O1" s="4" t="s">
        <v>79</v>
      </c>
      <c r="P1" s="4" t="s">
        <v>161</v>
      </c>
      <c r="Q1" s="4" t="s">
        <v>7</v>
      </c>
    </row>
    <row r="2" spans="1:17" x14ac:dyDescent="0.35">
      <c r="C2" t="s">
        <v>2432</v>
      </c>
      <c r="D2" t="s">
        <v>2431</v>
      </c>
      <c r="E2">
        <v>23</v>
      </c>
      <c r="F2">
        <v>17</v>
      </c>
      <c r="G2" s="10" t="s">
        <v>2433</v>
      </c>
      <c r="H2" s="10" t="s">
        <v>2434</v>
      </c>
      <c r="I2" t="s">
        <v>4</v>
      </c>
      <c r="J2">
        <v>1</v>
      </c>
      <c r="K2">
        <v>9</v>
      </c>
      <c r="L2">
        <v>12536</v>
      </c>
      <c r="M2">
        <v>4</v>
      </c>
      <c r="N2">
        <f>Table4[[#This Row],[Proportions]]-Table4[[#This Row],[Proportions N/A]]</f>
        <v>12532</v>
      </c>
      <c r="O2">
        <v>1</v>
      </c>
    </row>
    <row r="3" spans="1:17" x14ac:dyDescent="0.35">
      <c r="C3" t="s">
        <v>2435</v>
      </c>
      <c r="D3" t="s">
        <v>2431</v>
      </c>
      <c r="E3">
        <v>23</v>
      </c>
      <c r="F3">
        <v>18</v>
      </c>
      <c r="G3" s="10" t="s">
        <v>2436</v>
      </c>
      <c r="H3" s="11" t="s">
        <v>2437</v>
      </c>
      <c r="I3" t="s">
        <v>4</v>
      </c>
      <c r="J3">
        <v>1</v>
      </c>
      <c r="K3">
        <v>9</v>
      </c>
      <c r="L3">
        <v>12413</v>
      </c>
      <c r="M3">
        <v>1</v>
      </c>
      <c r="N3">
        <f>Table4[[#This Row],[Proportions]]-Table4[[#This Row],[Proportions N/A]]</f>
        <v>12412</v>
      </c>
      <c r="O3">
        <v>124</v>
      </c>
    </row>
    <row r="4" spans="1:17" x14ac:dyDescent="0.35">
      <c r="C4" t="s">
        <v>2438</v>
      </c>
      <c r="D4" t="s">
        <v>2431</v>
      </c>
      <c r="E4">
        <v>23</v>
      </c>
      <c r="F4">
        <v>19</v>
      </c>
      <c r="G4" s="10" t="s">
        <v>2439</v>
      </c>
      <c r="H4" s="11" t="s">
        <v>2440</v>
      </c>
      <c r="I4" t="s">
        <v>4</v>
      </c>
      <c r="J4">
        <v>1</v>
      </c>
      <c r="K4">
        <v>9</v>
      </c>
      <c r="L4">
        <v>466</v>
      </c>
      <c r="M4">
        <v>4</v>
      </c>
      <c r="N4">
        <f>Table4[[#This Row],[Proportions]]-Table4[[#This Row],[Proportions N/A]]</f>
        <v>462</v>
      </c>
      <c r="O4">
        <v>12071</v>
      </c>
    </row>
    <row r="5" spans="1:17" x14ac:dyDescent="0.35">
      <c r="C5" t="s">
        <v>2441</v>
      </c>
      <c r="D5" t="s">
        <v>2431</v>
      </c>
      <c r="E5">
        <v>23</v>
      </c>
      <c r="F5">
        <v>20</v>
      </c>
      <c r="G5" s="10" t="s">
        <v>2442</v>
      </c>
      <c r="H5" s="11" t="s">
        <v>2443</v>
      </c>
      <c r="I5" t="s">
        <v>4</v>
      </c>
      <c r="J5">
        <v>1</v>
      </c>
      <c r="K5">
        <v>2</v>
      </c>
      <c r="L5">
        <v>40</v>
      </c>
      <c r="M5">
        <v>0</v>
      </c>
      <c r="N5">
        <f>Table4[[#This Row],[Proportions]]-Table4[[#This Row],[Proportions N/A]]</f>
        <v>40</v>
      </c>
      <c r="O5">
        <v>12497</v>
      </c>
    </row>
    <row r="6" spans="1:17" x14ac:dyDescent="0.35">
      <c r="C6" t="s">
        <v>2444</v>
      </c>
      <c r="D6" t="s">
        <v>2431</v>
      </c>
      <c r="E6">
        <v>23</v>
      </c>
      <c r="F6">
        <v>21</v>
      </c>
      <c r="G6" s="10" t="s">
        <v>2445</v>
      </c>
      <c r="H6" s="11" t="s">
        <v>2446</v>
      </c>
      <c r="I6" t="s">
        <v>4</v>
      </c>
      <c r="J6">
        <v>1</v>
      </c>
      <c r="K6">
        <v>2</v>
      </c>
      <c r="L6">
        <v>12536</v>
      </c>
      <c r="M6">
        <v>0</v>
      </c>
      <c r="N6">
        <f>Table4[[#This Row],[Proportions]]-Table4[[#This Row],[Proportions N/A]]</f>
        <v>12536</v>
      </c>
      <c r="O6">
        <v>1</v>
      </c>
    </row>
    <row r="7" spans="1:17" x14ac:dyDescent="0.35">
      <c r="C7" t="s">
        <v>2447</v>
      </c>
      <c r="D7" t="s">
        <v>2431</v>
      </c>
      <c r="E7">
        <v>23</v>
      </c>
      <c r="F7">
        <v>22</v>
      </c>
      <c r="G7" s="10" t="s">
        <v>2448</v>
      </c>
      <c r="H7" s="11" t="s">
        <v>2449</v>
      </c>
      <c r="I7" t="s">
        <v>4</v>
      </c>
      <c r="J7">
        <v>1</v>
      </c>
      <c r="K7">
        <v>9</v>
      </c>
      <c r="L7">
        <v>12255</v>
      </c>
      <c r="M7">
        <v>0</v>
      </c>
      <c r="N7">
        <f>Table4[[#This Row],[Proportions]]-Table4[[#This Row],[Proportions N/A]]</f>
        <v>12255</v>
      </c>
      <c r="O7">
        <v>282</v>
      </c>
    </row>
    <row r="8" spans="1:17" x14ac:dyDescent="0.35">
      <c r="C8" t="s">
        <v>2450</v>
      </c>
      <c r="D8" t="s">
        <v>2431</v>
      </c>
      <c r="E8">
        <v>23</v>
      </c>
      <c r="F8">
        <v>23</v>
      </c>
      <c r="G8" s="10" t="s">
        <v>2452</v>
      </c>
      <c r="H8" s="11" t="s">
        <v>2454</v>
      </c>
      <c r="I8" t="s">
        <v>121</v>
      </c>
      <c r="J8">
        <v>1</v>
      </c>
      <c r="K8">
        <v>98</v>
      </c>
      <c r="L8">
        <v>12255</v>
      </c>
      <c r="M8">
        <v>2</v>
      </c>
      <c r="N8">
        <f>Table4[[#This Row],[Proportions]]-Table4[[#This Row],[Proportions N/A]]</f>
        <v>12253</v>
      </c>
      <c r="O8">
        <v>282</v>
      </c>
    </row>
    <row r="9" spans="1:17" x14ac:dyDescent="0.35">
      <c r="C9" t="s">
        <v>2451</v>
      </c>
      <c r="D9" t="s">
        <v>2431</v>
      </c>
      <c r="E9">
        <v>23</v>
      </c>
      <c r="F9">
        <v>24</v>
      </c>
      <c r="G9" s="10" t="s">
        <v>2453</v>
      </c>
      <c r="H9" s="11" t="s">
        <v>2455</v>
      </c>
      <c r="I9" t="s">
        <v>121</v>
      </c>
      <c r="J9">
        <v>73</v>
      </c>
      <c r="K9">
        <v>98</v>
      </c>
      <c r="L9">
        <v>12255</v>
      </c>
      <c r="M9">
        <v>1</v>
      </c>
      <c r="N9">
        <f>Table4[[#This Row],[Proportions]]-Table4[[#This Row],[Proportions N/A]]</f>
        <v>12254</v>
      </c>
      <c r="O9">
        <v>282</v>
      </c>
    </row>
    <row r="10" spans="1:17" x14ac:dyDescent="0.35">
      <c r="C10" t="s">
        <v>2456</v>
      </c>
      <c r="D10" t="s">
        <v>2431</v>
      </c>
      <c r="E10">
        <v>23</v>
      </c>
      <c r="F10">
        <v>25</v>
      </c>
      <c r="G10" s="10" t="s">
        <v>2457</v>
      </c>
      <c r="H10" s="11" t="s">
        <v>2458</v>
      </c>
      <c r="I10" t="s">
        <v>4</v>
      </c>
      <c r="J10">
        <v>0</v>
      </c>
      <c r="K10">
        <v>2</v>
      </c>
      <c r="L10">
        <v>12254</v>
      </c>
      <c r="M10">
        <v>2</v>
      </c>
      <c r="N10">
        <f>Table4[[#This Row],[Proportions]]-Table4[[#This Row],[Proportions N/A]]</f>
        <v>12252</v>
      </c>
      <c r="O10">
        <v>283</v>
      </c>
    </row>
    <row r="11" spans="1:17" x14ac:dyDescent="0.35">
      <c r="C11" t="s">
        <v>2459</v>
      </c>
      <c r="D11" t="s">
        <v>2431</v>
      </c>
      <c r="E11">
        <v>23</v>
      </c>
      <c r="F11">
        <v>26</v>
      </c>
      <c r="G11" s="10" t="s">
        <v>2461</v>
      </c>
      <c r="H11" s="11" t="s">
        <v>2462</v>
      </c>
      <c r="I11" t="s">
        <v>121</v>
      </c>
      <c r="J11">
        <v>0</v>
      </c>
      <c r="K11">
        <v>98</v>
      </c>
      <c r="L11">
        <v>12255</v>
      </c>
      <c r="M11">
        <v>13</v>
      </c>
      <c r="N11">
        <f>Table4[[#This Row],[Proportions]]-Table4[[#This Row],[Proportions N/A]]</f>
        <v>12242</v>
      </c>
      <c r="O11">
        <v>282</v>
      </c>
    </row>
    <row r="12" spans="1:17" x14ac:dyDescent="0.35">
      <c r="C12" t="s">
        <v>2460</v>
      </c>
      <c r="D12" t="s">
        <v>2431</v>
      </c>
      <c r="E12">
        <v>23</v>
      </c>
      <c r="F12">
        <v>27</v>
      </c>
      <c r="G12" s="10" t="s">
        <v>2463</v>
      </c>
      <c r="H12" s="11" t="s">
        <v>2464</v>
      </c>
      <c r="I12" t="s">
        <v>121</v>
      </c>
      <c r="J12">
        <v>1</v>
      </c>
      <c r="K12">
        <v>98</v>
      </c>
      <c r="L12">
        <v>12255</v>
      </c>
      <c r="M12">
        <v>8</v>
      </c>
      <c r="N12">
        <f>Table4[[#This Row],[Proportions]]-Table4[[#This Row],[Proportions N/A]]</f>
        <v>12247</v>
      </c>
      <c r="O12">
        <v>282</v>
      </c>
    </row>
    <row r="13" spans="1:17" x14ac:dyDescent="0.35">
      <c r="C13" t="s">
        <v>2465</v>
      </c>
      <c r="D13" t="s">
        <v>2431</v>
      </c>
      <c r="E13">
        <v>23</v>
      </c>
      <c r="F13">
        <v>28</v>
      </c>
      <c r="G13" s="10" t="s">
        <v>2475</v>
      </c>
      <c r="H13" s="10" t="s">
        <v>2479</v>
      </c>
      <c r="I13" t="s">
        <v>121</v>
      </c>
      <c r="J13">
        <v>1</v>
      </c>
      <c r="K13">
        <v>98</v>
      </c>
      <c r="N13">
        <f>Table4[[#This Row],[Proportions]]-Table4[[#This Row],[Proportions N/A]]</f>
        <v>0</v>
      </c>
    </row>
    <row r="14" spans="1:17" x14ac:dyDescent="0.35">
      <c r="C14" t="s">
        <v>2466</v>
      </c>
      <c r="D14" t="s">
        <v>2431</v>
      </c>
      <c r="E14">
        <v>23</v>
      </c>
      <c r="F14">
        <v>29</v>
      </c>
      <c r="G14" s="10" t="s">
        <v>2476</v>
      </c>
      <c r="H14" s="11" t="s">
        <v>2480</v>
      </c>
      <c r="I14" t="s">
        <v>121</v>
      </c>
      <c r="J14">
        <v>73</v>
      </c>
      <c r="K14">
        <v>98</v>
      </c>
      <c r="N14">
        <f>Table4[[#This Row],[Proportions]]-Table4[[#This Row],[Proportions N/A]]</f>
        <v>0</v>
      </c>
    </row>
    <row r="15" spans="1:17" x14ac:dyDescent="0.35">
      <c r="C15" t="s">
        <v>2467</v>
      </c>
      <c r="D15" t="s">
        <v>2431</v>
      </c>
      <c r="E15">
        <v>23</v>
      </c>
      <c r="F15">
        <v>30</v>
      </c>
      <c r="G15" s="10" t="s">
        <v>2477</v>
      </c>
      <c r="H15" s="11" t="s">
        <v>2481</v>
      </c>
      <c r="I15" t="s">
        <v>4</v>
      </c>
      <c r="J15">
        <v>1</v>
      </c>
      <c r="K15">
        <v>2</v>
      </c>
      <c r="N15">
        <f>Table4[[#This Row],[Proportions]]-Table4[[#This Row],[Proportions N/A]]</f>
        <v>0</v>
      </c>
    </row>
    <row r="16" spans="1:17" x14ac:dyDescent="0.35">
      <c r="C16" t="s">
        <v>2468</v>
      </c>
      <c r="D16" t="s">
        <v>2431</v>
      </c>
      <c r="E16">
        <v>23</v>
      </c>
      <c r="F16">
        <v>31</v>
      </c>
      <c r="G16" s="10" t="s">
        <v>2478</v>
      </c>
      <c r="H16" s="11" t="s">
        <v>2482</v>
      </c>
      <c r="I16" t="s">
        <v>121</v>
      </c>
      <c r="J16">
        <v>0</v>
      </c>
      <c r="K16">
        <v>98</v>
      </c>
      <c r="N16">
        <f>Table4[[#This Row],[Proportions]]-Table4[[#This Row],[Proportions N/A]]</f>
        <v>0</v>
      </c>
    </row>
    <row r="17" spans="3:14" x14ac:dyDescent="0.35">
      <c r="C17" t="s">
        <v>2469</v>
      </c>
      <c r="D17" t="s">
        <v>2431</v>
      </c>
      <c r="E17">
        <v>23</v>
      </c>
      <c r="F17">
        <v>32</v>
      </c>
      <c r="G17" s="10" t="s">
        <v>2484</v>
      </c>
      <c r="H17" s="11" t="s">
        <v>2483</v>
      </c>
      <c r="I17" t="s">
        <v>121</v>
      </c>
      <c r="J17">
        <v>1</v>
      </c>
      <c r="K17">
        <v>98</v>
      </c>
      <c r="N17">
        <f>Table4[[#This Row],[Proportions]]-Table4[[#This Row],[Proportions N/A]]</f>
        <v>0</v>
      </c>
    </row>
    <row r="18" spans="3:14" x14ac:dyDescent="0.35">
      <c r="C18" t="s">
        <v>2470</v>
      </c>
      <c r="D18" t="s">
        <v>2431</v>
      </c>
      <c r="E18">
        <v>23</v>
      </c>
      <c r="F18">
        <v>33</v>
      </c>
      <c r="G18" s="10" t="s">
        <v>2485</v>
      </c>
      <c r="H18" s="11" t="s">
        <v>2486</v>
      </c>
      <c r="I18" t="s">
        <v>121</v>
      </c>
      <c r="J18">
        <v>1</v>
      </c>
      <c r="K18">
        <v>98</v>
      </c>
      <c r="N18">
        <f>Table4[[#This Row],[Proportions]]-Table4[[#This Row],[Proportions N/A]]</f>
        <v>0</v>
      </c>
    </row>
    <row r="19" spans="3:14" x14ac:dyDescent="0.35">
      <c r="C19" t="s">
        <v>2471</v>
      </c>
      <c r="D19" t="s">
        <v>2431</v>
      </c>
      <c r="E19">
        <v>23</v>
      </c>
      <c r="F19">
        <v>34</v>
      </c>
      <c r="G19" s="10" t="s">
        <v>2487</v>
      </c>
      <c r="H19" s="11" t="s">
        <v>2488</v>
      </c>
      <c r="I19" t="s">
        <v>121</v>
      </c>
      <c r="J19">
        <v>18</v>
      </c>
      <c r="K19">
        <v>98</v>
      </c>
      <c r="N19">
        <f>Table4[[#This Row],[Proportions]]-Table4[[#This Row],[Proportions N/A]]</f>
        <v>0</v>
      </c>
    </row>
    <row r="20" spans="3:14" x14ac:dyDescent="0.35">
      <c r="C20" t="s">
        <v>2472</v>
      </c>
      <c r="D20" t="s">
        <v>2431</v>
      </c>
      <c r="E20">
        <v>23</v>
      </c>
      <c r="F20">
        <v>35</v>
      </c>
      <c r="G20" s="10" t="s">
        <v>2489</v>
      </c>
      <c r="H20" s="11" t="s">
        <v>2490</v>
      </c>
      <c r="I20" t="s">
        <v>4</v>
      </c>
      <c r="J20">
        <v>1</v>
      </c>
      <c r="K20">
        <v>2</v>
      </c>
      <c r="N20">
        <f>Table4[[#This Row],[Proportions]]-Table4[[#This Row],[Proportions N/A]]</f>
        <v>0</v>
      </c>
    </row>
    <row r="21" spans="3:14" x14ac:dyDescent="0.35">
      <c r="C21" t="s">
        <v>2473</v>
      </c>
      <c r="D21" t="s">
        <v>2431</v>
      </c>
      <c r="E21">
        <v>23</v>
      </c>
      <c r="F21">
        <v>36</v>
      </c>
      <c r="G21" s="10" t="s">
        <v>2491</v>
      </c>
      <c r="H21" s="11" t="s">
        <v>2492</v>
      </c>
      <c r="I21" t="s">
        <v>121</v>
      </c>
      <c r="J21">
        <v>0</v>
      </c>
      <c r="K21">
        <v>98</v>
      </c>
      <c r="N21">
        <f>Table4[[#This Row],[Proportions]]-Table4[[#This Row],[Proportions N/A]]</f>
        <v>0</v>
      </c>
    </row>
    <row r="22" spans="3:14" x14ac:dyDescent="0.35">
      <c r="C22" t="s">
        <v>2474</v>
      </c>
      <c r="D22" t="s">
        <v>2431</v>
      </c>
      <c r="E22">
        <v>23</v>
      </c>
      <c r="F22">
        <v>37</v>
      </c>
      <c r="G22" s="10" t="s">
        <v>2493</v>
      </c>
      <c r="H22" s="10" t="s">
        <v>2494</v>
      </c>
      <c r="I22" t="s">
        <v>121</v>
      </c>
      <c r="J22">
        <v>1</v>
      </c>
      <c r="K22">
        <v>98</v>
      </c>
      <c r="N22">
        <f>Table4[[#This Row],[Proportions]]-Table4[[#This Row],[Proportions N/A]]</f>
        <v>0</v>
      </c>
    </row>
    <row r="23" spans="3:14" x14ac:dyDescent="0.35">
      <c r="C23" t="s">
        <v>2495</v>
      </c>
      <c r="D23" t="s">
        <v>2431</v>
      </c>
      <c r="E23">
        <v>23</v>
      </c>
      <c r="F23">
        <v>38</v>
      </c>
      <c r="G23" s="10" t="s">
        <v>2500</v>
      </c>
      <c r="H23" s="11" t="s">
        <v>2501</v>
      </c>
      <c r="I23" t="s">
        <v>121</v>
      </c>
      <c r="J23">
        <v>1</v>
      </c>
      <c r="K23">
        <v>98</v>
      </c>
      <c r="N23">
        <f>Table4[[#This Row],[Proportions]]-Table4[[#This Row],[Proportions N/A]]</f>
        <v>0</v>
      </c>
    </row>
    <row r="24" spans="3:14" x14ac:dyDescent="0.35">
      <c r="C24" t="s">
        <v>2496</v>
      </c>
      <c r="D24" t="s">
        <v>2431</v>
      </c>
      <c r="E24">
        <v>23</v>
      </c>
      <c r="F24">
        <v>39</v>
      </c>
      <c r="G24" s="10" t="s">
        <v>2502</v>
      </c>
      <c r="H24" s="11" t="s">
        <v>2503</v>
      </c>
      <c r="I24" t="s">
        <v>121</v>
      </c>
      <c r="J24">
        <v>75</v>
      </c>
      <c r="K24">
        <v>81</v>
      </c>
      <c r="N24">
        <f>Table4[[#This Row],[Proportions]]-Table4[[#This Row],[Proportions N/A]]</f>
        <v>0</v>
      </c>
    </row>
    <row r="25" spans="3:14" x14ac:dyDescent="0.35">
      <c r="C25" t="s">
        <v>2497</v>
      </c>
      <c r="D25" t="s">
        <v>2431</v>
      </c>
      <c r="E25">
        <v>23</v>
      </c>
      <c r="F25">
        <v>40</v>
      </c>
      <c r="G25" s="10" t="s">
        <v>2504</v>
      </c>
      <c r="H25" s="11" t="s">
        <v>2505</v>
      </c>
      <c r="I25" t="s">
        <v>4</v>
      </c>
      <c r="J25">
        <v>1</v>
      </c>
      <c r="K25">
        <v>2</v>
      </c>
      <c r="N25">
        <f>Table4[[#This Row],[Proportions]]-Table4[[#This Row],[Proportions N/A]]</f>
        <v>0</v>
      </c>
    </row>
    <row r="26" spans="3:14" x14ac:dyDescent="0.35">
      <c r="C26" t="s">
        <v>2498</v>
      </c>
      <c r="D26" t="s">
        <v>2431</v>
      </c>
      <c r="E26">
        <v>23</v>
      </c>
      <c r="F26">
        <v>41</v>
      </c>
      <c r="G26" s="10" t="s">
        <v>2506</v>
      </c>
      <c r="H26" s="11" t="s">
        <v>2507</v>
      </c>
      <c r="I26" t="s">
        <v>121</v>
      </c>
      <c r="J26">
        <v>0</v>
      </c>
      <c r="K26">
        <v>12</v>
      </c>
      <c r="N26">
        <f>Table4[[#This Row],[Proportions]]-Table4[[#This Row],[Proportions N/A]]</f>
        <v>0</v>
      </c>
    </row>
    <row r="27" spans="3:14" x14ac:dyDescent="0.35">
      <c r="C27" t="s">
        <v>2499</v>
      </c>
      <c r="D27" t="s">
        <v>2431</v>
      </c>
      <c r="E27">
        <v>23</v>
      </c>
      <c r="F27">
        <v>42</v>
      </c>
      <c r="G27" s="10" t="s">
        <v>2508</v>
      </c>
      <c r="H27" s="11" t="s">
        <v>2509</v>
      </c>
      <c r="I27" t="s">
        <v>121</v>
      </c>
      <c r="J27">
        <v>1</v>
      </c>
      <c r="K27">
        <v>81</v>
      </c>
      <c r="N27">
        <f>Table4[[#This Row],[Proportions]]-Table4[[#This Row],[Proportions N/A]]</f>
        <v>0</v>
      </c>
    </row>
    <row r="28" spans="3:14" x14ac:dyDescent="0.35">
      <c r="D28" t="s">
        <v>2431</v>
      </c>
      <c r="E28">
        <v>23</v>
      </c>
      <c r="F28">
        <v>43</v>
      </c>
      <c r="I28" t="s">
        <v>4</v>
      </c>
      <c r="N28">
        <f>Table4[[#This Row],[Proportions]]-Table4[[#This Row],[Proportions N/A]]</f>
        <v>0</v>
      </c>
    </row>
    <row r="29" spans="3:14" x14ac:dyDescent="0.35">
      <c r="D29" t="s">
        <v>2431</v>
      </c>
      <c r="E29">
        <v>23</v>
      </c>
      <c r="F29">
        <v>44</v>
      </c>
      <c r="I29" t="s">
        <v>4</v>
      </c>
      <c r="N29">
        <f>Table4[[#This Row],[Proportions]]-Table4[[#This Row],[Proportions N/A]]</f>
        <v>0</v>
      </c>
    </row>
    <row r="30" spans="3:14" x14ac:dyDescent="0.35">
      <c r="D30" t="s">
        <v>2431</v>
      </c>
      <c r="E30">
        <v>23</v>
      </c>
      <c r="F30">
        <v>45</v>
      </c>
      <c r="I30" t="s">
        <v>4</v>
      </c>
      <c r="N30">
        <f>Table4[[#This Row],[Proportions]]-Table4[[#This Row],[Proportions N/A]]</f>
        <v>0</v>
      </c>
    </row>
    <row r="31" spans="3:14" x14ac:dyDescent="0.35">
      <c r="D31" t="s">
        <v>2431</v>
      </c>
      <c r="E31">
        <v>23</v>
      </c>
      <c r="F31">
        <v>46</v>
      </c>
      <c r="I31" t="s">
        <v>4</v>
      </c>
      <c r="N31">
        <f>Table4[[#This Row],[Proportions]]-Table4[[#This Row],[Proportions N/A]]</f>
        <v>0</v>
      </c>
    </row>
    <row r="32" spans="3:14" x14ac:dyDescent="0.35">
      <c r="D32" t="s">
        <v>2431</v>
      </c>
      <c r="E32">
        <v>23</v>
      </c>
      <c r="F32">
        <v>47</v>
      </c>
      <c r="I32" t="s">
        <v>4</v>
      </c>
      <c r="N32">
        <f>Table4[[#This Row],[Proportions]]-Table4[[#This Row],[Proportions N/A]]</f>
        <v>0</v>
      </c>
    </row>
    <row r="33" spans="4:14" x14ac:dyDescent="0.35">
      <c r="D33" t="s">
        <v>2431</v>
      </c>
      <c r="E33">
        <v>23</v>
      </c>
      <c r="F33">
        <v>48</v>
      </c>
      <c r="I33" t="s">
        <v>4</v>
      </c>
      <c r="N33">
        <f>Table4[[#This Row],[Proportions]]-Table4[[#This Row],[Proportions N/A]]</f>
        <v>0</v>
      </c>
    </row>
    <row r="34" spans="4:14" x14ac:dyDescent="0.35">
      <c r="D34" t="s">
        <v>2431</v>
      </c>
      <c r="E34">
        <v>23</v>
      </c>
      <c r="F34">
        <v>49</v>
      </c>
      <c r="I34" t="s">
        <v>4</v>
      </c>
      <c r="N34">
        <f>Table4[[#This Row],[Proportions]]-Table4[[#This Row],[Proportions N/A]]</f>
        <v>0</v>
      </c>
    </row>
    <row r="35" spans="4:14" x14ac:dyDescent="0.35">
      <c r="D35" t="s">
        <v>2431</v>
      </c>
      <c r="E35">
        <v>23</v>
      </c>
      <c r="F35">
        <v>50</v>
      </c>
      <c r="I35" t="s">
        <v>4</v>
      </c>
      <c r="N35">
        <f>Table4[[#This Row],[Proportions]]-Table4[[#This Row],[Proportions N/A]]</f>
        <v>0</v>
      </c>
    </row>
    <row r="36" spans="4:14" x14ac:dyDescent="0.35">
      <c r="D36" t="s">
        <v>2431</v>
      </c>
      <c r="E36">
        <v>23</v>
      </c>
      <c r="F36">
        <v>51</v>
      </c>
      <c r="I36" t="s">
        <v>4</v>
      </c>
      <c r="N36">
        <f>Table4[[#This Row],[Proportions]]-Table4[[#This Row],[Proportions N/A]]</f>
        <v>0</v>
      </c>
    </row>
    <row r="37" spans="4:14" x14ac:dyDescent="0.35">
      <c r="D37" t="s">
        <v>2431</v>
      </c>
      <c r="E37">
        <v>23</v>
      </c>
      <c r="F37">
        <v>52</v>
      </c>
      <c r="I37" t="s">
        <v>4</v>
      </c>
      <c r="N37">
        <f>Table4[[#This Row],[Proportions]]-Table4[[#This Row],[Proportions N/A]]</f>
        <v>0</v>
      </c>
    </row>
    <row r="38" spans="4:14" x14ac:dyDescent="0.35">
      <c r="D38" t="s">
        <v>2431</v>
      </c>
      <c r="E38">
        <v>23</v>
      </c>
      <c r="F38">
        <v>53</v>
      </c>
      <c r="I38" t="s">
        <v>4</v>
      </c>
      <c r="N38">
        <f>Table4[[#This Row],[Proportions]]-Table4[[#This Row],[Proportions N/A]]</f>
        <v>0</v>
      </c>
    </row>
    <row r="39" spans="4:14" x14ac:dyDescent="0.35">
      <c r="D39" t="s">
        <v>2431</v>
      </c>
      <c r="E39">
        <v>23</v>
      </c>
      <c r="F39">
        <v>54</v>
      </c>
      <c r="I39" t="s">
        <v>4</v>
      </c>
      <c r="N39">
        <f>Table4[[#This Row],[Proportions]]-Table4[[#This Row],[Proportions N/A]]</f>
        <v>0</v>
      </c>
    </row>
    <row r="40" spans="4:14" x14ac:dyDescent="0.35">
      <c r="D40" t="s">
        <v>2431</v>
      </c>
      <c r="E40">
        <v>23</v>
      </c>
      <c r="F40">
        <v>55</v>
      </c>
      <c r="I40" t="s">
        <v>4</v>
      </c>
      <c r="N40">
        <f>Table4[[#This Row],[Proportions]]-Table4[[#This Row],[Proportions N/A]]</f>
        <v>0</v>
      </c>
    </row>
    <row r="41" spans="4:14" x14ac:dyDescent="0.35">
      <c r="D41" t="s">
        <v>2431</v>
      </c>
      <c r="E41">
        <v>23</v>
      </c>
      <c r="F41">
        <v>56</v>
      </c>
      <c r="I41" t="s">
        <v>4</v>
      </c>
      <c r="N41">
        <f>Table4[[#This Row],[Proportions]]-Table4[[#This Row],[Proportions N/A]]</f>
        <v>0</v>
      </c>
    </row>
    <row r="42" spans="4:14" x14ac:dyDescent="0.35">
      <c r="D42" t="s">
        <v>2431</v>
      </c>
      <c r="E42">
        <v>23</v>
      </c>
      <c r="F42">
        <v>57</v>
      </c>
      <c r="I42" t="s">
        <v>4</v>
      </c>
      <c r="N42">
        <f>Table4[[#This Row],[Proportions]]-Table4[[#This Row],[Proportions N/A]]</f>
        <v>0</v>
      </c>
    </row>
    <row r="43" spans="4:14" x14ac:dyDescent="0.35">
      <c r="D43" t="s">
        <v>2431</v>
      </c>
      <c r="E43">
        <v>23</v>
      </c>
      <c r="F43">
        <v>58</v>
      </c>
      <c r="I43" t="s">
        <v>4</v>
      </c>
      <c r="N43">
        <f>Table4[[#This Row],[Proportions]]-Table4[[#This Row],[Proportions N/A]]</f>
        <v>0</v>
      </c>
    </row>
    <row r="44" spans="4:14" x14ac:dyDescent="0.35">
      <c r="D44" t="s">
        <v>2431</v>
      </c>
      <c r="E44">
        <v>23</v>
      </c>
      <c r="F44">
        <v>59</v>
      </c>
      <c r="I44" t="s">
        <v>4</v>
      </c>
      <c r="N44">
        <f>Table4[[#This Row],[Proportions]]-Table4[[#This Row],[Proportions N/A]]</f>
        <v>0</v>
      </c>
    </row>
    <row r="45" spans="4:14" x14ac:dyDescent="0.35">
      <c r="D45" t="s">
        <v>2431</v>
      </c>
      <c r="E45">
        <v>23</v>
      </c>
      <c r="F45">
        <v>60</v>
      </c>
      <c r="I45" t="s">
        <v>4</v>
      </c>
      <c r="N45">
        <f>Table4[[#This Row],[Proportions]]-Table4[[#This Row],[Proportions N/A]]</f>
        <v>0</v>
      </c>
    </row>
    <row r="46" spans="4:14" x14ac:dyDescent="0.35">
      <c r="D46" t="s">
        <v>2431</v>
      </c>
      <c r="E46">
        <v>23</v>
      </c>
      <c r="F46">
        <v>61</v>
      </c>
      <c r="I46" t="s">
        <v>4</v>
      </c>
      <c r="N46">
        <f>Table4[[#This Row],[Proportions]]-Table4[[#This Row],[Proportions N/A]]</f>
        <v>0</v>
      </c>
    </row>
    <row r="47" spans="4:14" x14ac:dyDescent="0.35">
      <c r="D47" t="s">
        <v>2431</v>
      </c>
      <c r="E47">
        <v>23</v>
      </c>
      <c r="F47">
        <v>62</v>
      </c>
      <c r="I47" t="s">
        <v>4</v>
      </c>
      <c r="N47">
        <f>Table4[[#This Row],[Proportions]]-Table4[[#This Row],[Proportions N/A]]</f>
        <v>0</v>
      </c>
    </row>
    <row r="48" spans="4:14" x14ac:dyDescent="0.35">
      <c r="D48" t="s">
        <v>2431</v>
      </c>
      <c r="E48">
        <v>23</v>
      </c>
      <c r="F48">
        <v>63</v>
      </c>
      <c r="I48" t="s">
        <v>4</v>
      </c>
      <c r="N48">
        <f>Table4[[#This Row],[Proportions]]-Table4[[#This Row],[Proportions N/A]]</f>
        <v>0</v>
      </c>
    </row>
    <row r="49" spans="4:14" x14ac:dyDescent="0.35">
      <c r="D49" t="s">
        <v>2431</v>
      </c>
      <c r="E49">
        <v>23</v>
      </c>
      <c r="F49">
        <v>64</v>
      </c>
      <c r="I49" t="s">
        <v>4</v>
      </c>
      <c r="N49">
        <f>Table4[[#This Row],[Proportions]]-Table4[[#This Row],[Proportions N/A]]</f>
        <v>0</v>
      </c>
    </row>
    <row r="50" spans="4:14" x14ac:dyDescent="0.35">
      <c r="D50" t="s">
        <v>2431</v>
      </c>
      <c r="E50">
        <v>23</v>
      </c>
      <c r="F50">
        <v>65</v>
      </c>
      <c r="I50" t="s">
        <v>4</v>
      </c>
      <c r="N50">
        <f>Table4[[#This Row],[Proportions]]-Table4[[#This Row],[Proportions N/A]]</f>
        <v>0</v>
      </c>
    </row>
    <row r="51" spans="4:14" x14ac:dyDescent="0.35">
      <c r="N51">
        <f>Table4[[#This Row],[Proportions]]-Table4[[#This Row],[Proportions N/A]]</f>
        <v>0</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E6B08-7AB7-494A-9071-E3ECAD99541C}">
  <dimension ref="A1:L11"/>
  <sheetViews>
    <sheetView topLeftCell="E4" workbookViewId="0">
      <selection activeCell="F36" sqref="F36:F37"/>
    </sheetView>
  </sheetViews>
  <sheetFormatPr defaultColWidth="10.6640625" defaultRowHeight="15.5" x14ac:dyDescent="0.35"/>
  <cols>
    <col min="2" max="2" width="11.5" customWidth="1"/>
    <col min="3" max="3" width="14.5" customWidth="1"/>
    <col min="4" max="4" width="17" customWidth="1"/>
    <col min="5" max="5" width="12.5" customWidth="1"/>
    <col min="6" max="6" width="17.6640625" customWidth="1"/>
    <col min="7" max="7" width="22.83203125" customWidth="1"/>
    <col min="8" max="8" width="12.33203125" customWidth="1"/>
  </cols>
  <sheetData>
    <row r="1" spans="1:12" x14ac:dyDescent="0.35">
      <c r="A1" t="s">
        <v>73</v>
      </c>
      <c r="B1" t="s">
        <v>69</v>
      </c>
      <c r="C1" t="s">
        <v>70</v>
      </c>
      <c r="D1" t="s">
        <v>88</v>
      </c>
      <c r="E1" t="s">
        <v>71</v>
      </c>
      <c r="F1" t="s">
        <v>89</v>
      </c>
      <c r="G1" t="s">
        <v>92</v>
      </c>
      <c r="H1" t="s">
        <v>74</v>
      </c>
      <c r="I1" t="s">
        <v>91</v>
      </c>
      <c r="J1" s="4" t="s">
        <v>72</v>
      </c>
      <c r="K1" t="s">
        <v>93</v>
      </c>
      <c r="L1" t="s">
        <v>90</v>
      </c>
    </row>
    <row r="2" spans="1:12" x14ac:dyDescent="0.35">
      <c r="A2">
        <v>1</v>
      </c>
      <c r="B2" t="s">
        <v>702</v>
      </c>
      <c r="C2">
        <v>2016</v>
      </c>
      <c r="D2" t="s">
        <v>703</v>
      </c>
      <c r="G2" s="1"/>
      <c r="H2" s="1"/>
      <c r="I2" s="1"/>
      <c r="J2" s="2"/>
      <c r="K2" s="5" t="s">
        <v>704</v>
      </c>
      <c r="L2" t="s">
        <v>90</v>
      </c>
    </row>
    <row r="3" spans="1:12" x14ac:dyDescent="0.35">
      <c r="A3">
        <v>2</v>
      </c>
      <c r="B3" t="s">
        <v>705</v>
      </c>
      <c r="C3">
        <v>2002</v>
      </c>
      <c r="D3" t="s">
        <v>706</v>
      </c>
      <c r="G3" s="1"/>
      <c r="H3" s="1"/>
      <c r="I3" s="1"/>
      <c r="J3" s="1"/>
      <c r="K3" s="5" t="s">
        <v>707</v>
      </c>
      <c r="L3" t="s">
        <v>90</v>
      </c>
    </row>
    <row r="4" spans="1:12" x14ac:dyDescent="0.35">
      <c r="A4">
        <v>3</v>
      </c>
      <c r="B4" t="s">
        <v>708</v>
      </c>
      <c r="C4">
        <v>2021</v>
      </c>
      <c r="G4" s="1"/>
      <c r="H4" s="1"/>
      <c r="I4" s="1"/>
      <c r="J4" s="2"/>
      <c r="K4" s="5" t="s">
        <v>709</v>
      </c>
      <c r="L4" t="s">
        <v>90</v>
      </c>
    </row>
    <row r="5" spans="1:12" x14ac:dyDescent="0.35">
      <c r="A5">
        <v>4</v>
      </c>
      <c r="G5" s="1"/>
      <c r="H5" s="1"/>
      <c r="I5" s="1"/>
      <c r="J5" s="1"/>
      <c r="K5" s="1"/>
    </row>
    <row r="6" spans="1:12" x14ac:dyDescent="0.35">
      <c r="A6">
        <v>5</v>
      </c>
      <c r="G6" s="1"/>
      <c r="H6" s="1"/>
      <c r="I6" s="1"/>
      <c r="J6" s="2"/>
      <c r="K6" s="1"/>
    </row>
    <row r="7" spans="1:12" x14ac:dyDescent="0.35">
      <c r="A7">
        <v>6</v>
      </c>
      <c r="G7" s="1"/>
      <c r="H7" s="1"/>
      <c r="I7" s="1"/>
      <c r="J7" s="1"/>
      <c r="K7" s="1"/>
    </row>
    <row r="8" spans="1:12" x14ac:dyDescent="0.35">
      <c r="A8">
        <v>7</v>
      </c>
      <c r="G8" s="1"/>
      <c r="H8" s="1"/>
      <c r="I8" s="1"/>
      <c r="J8" s="2"/>
      <c r="K8" s="1"/>
    </row>
    <row r="9" spans="1:12" x14ac:dyDescent="0.35">
      <c r="A9">
        <v>8</v>
      </c>
      <c r="G9" s="1"/>
      <c r="H9" s="1"/>
      <c r="I9" s="1"/>
      <c r="J9" s="1"/>
      <c r="K9" s="1"/>
    </row>
    <row r="10" spans="1:12" x14ac:dyDescent="0.35">
      <c r="A10">
        <v>9</v>
      </c>
      <c r="G10" s="1"/>
      <c r="H10" s="1"/>
      <c r="I10" s="1"/>
      <c r="J10" s="2"/>
      <c r="K10" s="1"/>
    </row>
    <row r="11" spans="1:12" x14ac:dyDescent="0.35">
      <c r="A11">
        <v>10</v>
      </c>
      <c r="G11" s="1"/>
      <c r="H11" s="1"/>
      <c r="I11" s="1"/>
      <c r="J11" s="3"/>
      <c r="K11" s="1"/>
    </row>
  </sheetData>
  <hyperlinks>
    <hyperlink ref="K2" r:id="rId1" xr:uid="{75810B50-012F-4A54-9F4A-55486BCA1A64}"/>
    <hyperlink ref="K3" r:id="rId2" xr:uid="{740A0A96-5232-41AD-80CC-47EAAFE257F7}"/>
    <hyperlink ref="K4" r:id="rId3" xr:uid="{E033D621-6C07-4F10-A8C7-9C4F649037CD}"/>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NCDS 16 SWEEP</vt:lpstr>
      <vt:lpstr>NCDS 23 SWEEP</vt:lpstr>
      <vt:lpstr>Reference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oatley</dc:creator>
  <cp:lastModifiedBy>scott oatley</cp:lastModifiedBy>
  <dcterms:created xsi:type="dcterms:W3CDTF">2021-12-14T13:24:52Z</dcterms:created>
  <dcterms:modified xsi:type="dcterms:W3CDTF">2022-02-01T17:05:02Z</dcterms:modified>
</cp:coreProperties>
</file>