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mailohio.sharepoint.com/sites/coe-mechanicalbehaviorofmaterialsgroup/Shared Documents/FFF Metal Printing/Cu/New Testing Data 10_4&amp;5_23/SummaryDataSheets/"/>
    </mc:Choice>
  </mc:AlternateContent>
  <xr:revisionPtr revIDLastSave="122" documentId="13_ncr:1_{03212D11-E53C-4A8E-AB6A-A51B7CDF1394}" xr6:coauthVersionLast="47" xr6:coauthVersionMax="47" xr10:uidLastSave="{EE0EA3A1-7532-456D-B986-730C55DF9C33}"/>
  <bookViews>
    <workbookView xWindow="-120" yWindow="-120" windowWidth="29040" windowHeight="15840" firstSheet="2" xr2:uid="{00000000-000D-0000-FFFF-FFFF00000000}"/>
  </bookViews>
  <sheets>
    <sheet name="AEStats" sheetId="1" r:id="rId1"/>
    <sheet name="Clean Table" sheetId="2" r:id="rId2"/>
    <sheet name="Difference tab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F29" i="1"/>
  <c r="G29" i="1"/>
  <c r="H29" i="1"/>
  <c r="I29" i="1"/>
  <c r="J29" i="1"/>
  <c r="L29" i="1"/>
  <c r="M29" i="1"/>
  <c r="N29" i="1"/>
  <c r="O29" i="1"/>
  <c r="P29" i="1"/>
  <c r="R29" i="1"/>
  <c r="S29" i="1"/>
  <c r="T29" i="1"/>
  <c r="U29" i="1"/>
  <c r="B29" i="1"/>
  <c r="U25" i="1"/>
  <c r="T25" i="1"/>
  <c r="S25" i="1"/>
  <c r="R25" i="1"/>
  <c r="P25" i="1"/>
  <c r="O25" i="1"/>
  <c r="N25" i="1"/>
  <c r="M25" i="1"/>
  <c r="L25" i="1"/>
  <c r="J25" i="1"/>
  <c r="I25" i="1"/>
  <c r="H25" i="1"/>
  <c r="G25" i="1"/>
  <c r="F25" i="1"/>
  <c r="D25" i="1"/>
  <c r="C25" i="1"/>
  <c r="B25" i="1"/>
  <c r="U17" i="1"/>
  <c r="T17" i="1"/>
  <c r="S17" i="1"/>
  <c r="R17" i="1"/>
  <c r="P17" i="1"/>
  <c r="O17" i="1"/>
  <c r="N17" i="1"/>
  <c r="M17" i="1"/>
  <c r="L17" i="1"/>
  <c r="J17" i="1"/>
  <c r="I17" i="1"/>
  <c r="H17" i="1"/>
  <c r="G17" i="1"/>
  <c r="F17" i="1"/>
  <c r="D17" i="1"/>
  <c r="C17" i="1"/>
  <c r="B17" i="1"/>
  <c r="C9" i="1"/>
  <c r="D9" i="1"/>
  <c r="F9" i="1"/>
  <c r="G9" i="1"/>
  <c r="H9" i="1"/>
  <c r="I9" i="1"/>
  <c r="J9" i="1"/>
  <c r="L9" i="1"/>
  <c r="M9" i="1"/>
  <c r="N9" i="1"/>
  <c r="O9" i="1"/>
  <c r="P9" i="1"/>
  <c r="R9" i="1"/>
  <c r="S9" i="1"/>
  <c r="T9" i="1"/>
  <c r="U9" i="1"/>
  <c r="B9" i="1"/>
</calcChain>
</file>

<file path=xl/sharedStrings.xml><?xml version="1.0" encoding="utf-8"?>
<sst xmlns="http://schemas.openxmlformats.org/spreadsheetml/2006/main" count="163" uniqueCount="111">
  <si>
    <t>Sample ID</t>
  </si>
  <si>
    <t>Total Hits</t>
  </si>
  <si>
    <t>Average Amplitude (dB)</t>
  </si>
  <si>
    <t>Standard Dev Amplitude (dB)</t>
  </si>
  <si>
    <t>Amplitude Normality P-Value/Test Used</t>
  </si>
  <si>
    <t>Median Amplitude (dB)</t>
  </si>
  <si>
    <t>Max Amplitude (dB)</t>
  </si>
  <si>
    <t>Min Amplitude (dB)</t>
  </si>
  <si>
    <t>Average Peak Frequency (kHz)</t>
  </si>
  <si>
    <t>Standard Dev Peak Frequency (kHz)</t>
  </si>
  <si>
    <t>Peak Frequency P-Value/Test Used</t>
  </si>
  <si>
    <t>Median Peak Frequency (kHz)</t>
  </si>
  <si>
    <t>Max Peak Frequency (kHz)</t>
  </si>
  <si>
    <t>Min Peak Frequency (kHz)</t>
  </si>
  <si>
    <t>Average Abs Energy (aJ)</t>
  </si>
  <si>
    <t>Standard Dev Abs Energy (aJ)</t>
  </si>
  <si>
    <t>Abs Energy P-Value/Test Used</t>
  </si>
  <si>
    <t>Median Abs Energy (aJ)</t>
  </si>
  <si>
    <t>Max Abs Energy (aJ)</t>
  </si>
  <si>
    <t>Min Abs Energy (aJ)</t>
  </si>
  <si>
    <t>Total Energy (aJ)</t>
  </si>
  <si>
    <t>C1</t>
  </si>
  <si>
    <t>0.0/KS</t>
  </si>
  <si>
    <t>4.451444578042535e-286/KS</t>
  </si>
  <si>
    <t>C2</t>
  </si>
  <si>
    <t>1.2710969668203233e-72/KS</t>
  </si>
  <si>
    <t>C3</t>
  </si>
  <si>
    <t>1.4996779597672257e-259/KS</t>
  </si>
  <si>
    <t>3.290000294994375e-54/KS</t>
  </si>
  <si>
    <t>C4</t>
  </si>
  <si>
    <t>2.2087606931995054e-59/KS</t>
  </si>
  <si>
    <t>1.0245697148897385e-13/KS</t>
  </si>
  <si>
    <t>C5</t>
  </si>
  <si>
    <t>2.1568610210664663e-263/KS</t>
  </si>
  <si>
    <t>C6</t>
  </si>
  <si>
    <t>9.571165008692976e-175/KS</t>
  </si>
  <si>
    <t>1.5207668390457925e-39/KS</t>
  </si>
  <si>
    <t>C7</t>
  </si>
  <si>
    <t>5.310758780345967e-93/KS</t>
  </si>
  <si>
    <t>4.481570140191232e-21/KS</t>
  </si>
  <si>
    <t>C Average</t>
  </si>
  <si>
    <t>L1</t>
  </si>
  <si>
    <t>1.6847361342674332e-173/KS</t>
  </si>
  <si>
    <t>L2</t>
  </si>
  <si>
    <t>2.6555069123741446e-154/KS</t>
  </si>
  <si>
    <t>4.0361868046972574e-33/KS</t>
  </si>
  <si>
    <t>L3</t>
  </si>
  <si>
    <t>4.21694386e-316/KS</t>
  </si>
  <si>
    <t>2.2549657732736084e-76/KS</t>
  </si>
  <si>
    <t>L4</t>
  </si>
  <si>
    <t>3.600220839459438e-99/KS</t>
  </si>
  <si>
    <t>L5</t>
  </si>
  <si>
    <t>3.912321641851497e-99/KS</t>
  </si>
  <si>
    <t>L6</t>
  </si>
  <si>
    <t>6.464652939668787e-161/KS</t>
  </si>
  <si>
    <t>7.910254590535416e-29/KS</t>
  </si>
  <si>
    <t>L7</t>
  </si>
  <si>
    <t>1.2198603096218094e-215/KS</t>
  </si>
  <si>
    <t>3.3765656390771516e-43/KS</t>
  </si>
  <si>
    <t>L Average</t>
  </si>
  <si>
    <t>H1</t>
  </si>
  <si>
    <t>1.3813869469290813e-75/KS</t>
  </si>
  <si>
    <t>4.31980115746765e-14/KS</t>
  </si>
  <si>
    <t>H2</t>
  </si>
  <si>
    <t>5.378123111719248e-197/KS</t>
  </si>
  <si>
    <t>6.093726111276516e-43/KS</t>
  </si>
  <si>
    <t>H3</t>
  </si>
  <si>
    <t>1.0089354712098425e-248/KS</t>
  </si>
  <si>
    <t>1.0917198059597672e-49/KS</t>
  </si>
  <si>
    <t>H4</t>
  </si>
  <si>
    <t>8.003325418034624e-110/KS</t>
  </si>
  <si>
    <t>5.718562267902891e-19/KS</t>
  </si>
  <si>
    <t>H5</t>
  </si>
  <si>
    <t>5.4217654176753835e-84/KS</t>
  </si>
  <si>
    <t>1.346591861897789e-17/KS</t>
  </si>
  <si>
    <t>H6</t>
  </si>
  <si>
    <t>9.061723143808523e-267/KS</t>
  </si>
  <si>
    <t>1.3854919739184954e-53/KS</t>
  </si>
  <si>
    <t>H7</t>
  </si>
  <si>
    <t>3.476833739888646e-52/KS</t>
  </si>
  <si>
    <t>1.4373669736738142e-08/KS</t>
  </si>
  <si>
    <t>H Average</t>
  </si>
  <si>
    <t>G3</t>
  </si>
  <si>
    <t>0.3875002861022949/SW</t>
  </si>
  <si>
    <t>0.5435837507247925/SW</t>
  </si>
  <si>
    <t>0.0024887819308787584/SW</t>
  </si>
  <si>
    <t>G5</t>
  </si>
  <si>
    <t>0.06566059589385986/SW</t>
  </si>
  <si>
    <t>0.4607434868812561/SW</t>
  </si>
  <si>
    <t>0.13128551840782166/SW</t>
  </si>
  <si>
    <t>G7</t>
  </si>
  <si>
    <t>0.38419878482818604/SW</t>
  </si>
  <si>
    <t>0.8600770831108093/SW</t>
  </si>
  <si>
    <t>0.24669578671455383/SW</t>
  </si>
  <si>
    <t>G Average</t>
  </si>
  <si>
    <t>Condition</t>
  </si>
  <si>
    <t>N Samples</t>
  </si>
  <si>
    <t>Quantity 
Hits</t>
  </si>
  <si>
    <t>Amplitude
(dB)</t>
  </si>
  <si>
    <t>Peak Frequency (kHz)</t>
  </si>
  <si>
    <t>Abs Energy
Per Hit
(aJ)</t>
  </si>
  <si>
    <t>Median Abs Energy Per Hit (aJ)</t>
  </si>
  <si>
    <t>Total Energy
(aJ)</t>
  </si>
  <si>
    <t>Control</t>
  </si>
  <si>
    <t>Low</t>
  </si>
  <si>
    <t>High</t>
  </si>
  <si>
    <t>Green</t>
  </si>
  <si>
    <t>Min Hits Per Sample</t>
  </si>
  <si>
    <t>Avg Hits Per Sample</t>
  </si>
  <si>
    <t>Max Hits 
Per Sample</t>
  </si>
  <si>
    <t>Max Abs Energy Hit (aJ)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</si>
</sst>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B18" sqref="B18:B24"/>
    </sheetView>
  </sheetViews>
  <sheetFormatPr defaultRowHeight="15"/>
  <cols>
    <col min="1" max="3" width="14.7109375" customWidth="1"/>
    <col min="4" max="5" width="14.7109375" hidden="1" customWidth="1"/>
    <col min="6" max="9" width="14.7109375" customWidth="1"/>
    <col min="10" max="11" width="14.7109375" hidden="1" customWidth="1"/>
    <col min="12" max="15" width="14.7109375" customWidth="1"/>
    <col min="16" max="17" width="14.7109375" hidden="1" customWidth="1"/>
    <col min="18" max="21" width="14.7109375" customWidth="1"/>
  </cols>
  <sheetData>
    <row r="1" spans="1:21" ht="59.25" customHeight="1" thickBot="1">
      <c r="A1" s="5" t="s">
        <v>0</v>
      </c>
      <c r="B1" s="16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4" t="s">
        <v>13</v>
      </c>
      <c r="O1" s="15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4" t="s">
        <v>20</v>
      </c>
    </row>
    <row r="2" spans="1:21">
      <c r="A2" s="1" t="s">
        <v>21</v>
      </c>
      <c r="B2" s="9">
        <v>2250</v>
      </c>
      <c r="C2" s="1">
        <v>29.2</v>
      </c>
      <c r="D2" s="2">
        <v>2.87</v>
      </c>
      <c r="E2" s="2" t="s">
        <v>22</v>
      </c>
      <c r="F2" s="2">
        <v>28.78</v>
      </c>
      <c r="G2" s="2">
        <v>46.84</v>
      </c>
      <c r="H2" s="4">
        <v>26.59</v>
      </c>
      <c r="I2" s="1">
        <v>463.94</v>
      </c>
      <c r="J2" s="2">
        <v>34.96</v>
      </c>
      <c r="K2" s="2" t="s">
        <v>22</v>
      </c>
      <c r="L2" s="2">
        <v>466.31</v>
      </c>
      <c r="M2" s="2">
        <v>520.02</v>
      </c>
      <c r="N2" s="4">
        <v>161.13</v>
      </c>
      <c r="O2" s="2">
        <v>0.63</v>
      </c>
      <c r="P2" s="2">
        <v>1.34</v>
      </c>
      <c r="Q2" s="2" t="s">
        <v>23</v>
      </c>
      <c r="R2" s="2">
        <v>0.38</v>
      </c>
      <c r="S2" s="2">
        <v>39.33</v>
      </c>
      <c r="T2" s="2">
        <v>0.02</v>
      </c>
      <c r="U2" s="4">
        <v>1428.56</v>
      </c>
    </row>
    <row r="3" spans="1:21">
      <c r="A3" s="1" t="s">
        <v>24</v>
      </c>
      <c r="B3" s="9">
        <v>562</v>
      </c>
      <c r="C3" s="1">
        <v>29.18</v>
      </c>
      <c r="D3" s="2">
        <v>3.32</v>
      </c>
      <c r="E3" s="2" t="s">
        <v>22</v>
      </c>
      <c r="F3" s="2">
        <v>27.75</v>
      </c>
      <c r="G3" s="2">
        <v>48.78</v>
      </c>
      <c r="H3" s="4">
        <v>26.59</v>
      </c>
      <c r="I3" s="1">
        <v>430.07</v>
      </c>
      <c r="J3" s="2">
        <v>90.38</v>
      </c>
      <c r="K3" s="2" t="s">
        <v>22</v>
      </c>
      <c r="L3" s="2">
        <v>458.98</v>
      </c>
      <c r="M3" s="2">
        <v>529.79</v>
      </c>
      <c r="N3" s="4">
        <v>151.37</v>
      </c>
      <c r="O3" s="2">
        <v>1.49</v>
      </c>
      <c r="P3" s="2">
        <v>9.77</v>
      </c>
      <c r="Q3" s="2" t="s">
        <v>25</v>
      </c>
      <c r="R3" s="2">
        <v>0.35</v>
      </c>
      <c r="S3" s="2">
        <v>167.52</v>
      </c>
      <c r="T3" s="2">
        <v>0.04</v>
      </c>
      <c r="U3" s="4">
        <v>839.3</v>
      </c>
    </row>
    <row r="4" spans="1:21">
      <c r="A4" s="1" t="s">
        <v>26</v>
      </c>
      <c r="B4" s="9">
        <v>433</v>
      </c>
      <c r="C4" s="1">
        <v>29.66</v>
      </c>
      <c r="D4" s="2">
        <v>3.74</v>
      </c>
      <c r="E4" s="2" t="s">
        <v>27</v>
      </c>
      <c r="F4" s="2">
        <v>28.78</v>
      </c>
      <c r="G4" s="2">
        <v>53.33</v>
      </c>
      <c r="H4" s="4">
        <v>26.59</v>
      </c>
      <c r="I4" s="1">
        <v>443.32</v>
      </c>
      <c r="J4" s="2">
        <v>60.26</v>
      </c>
      <c r="K4" s="2" t="s">
        <v>27</v>
      </c>
      <c r="L4" s="2">
        <v>456.54</v>
      </c>
      <c r="M4" s="2">
        <v>512.70000000000005</v>
      </c>
      <c r="N4" s="4">
        <v>141.6</v>
      </c>
      <c r="O4" s="2">
        <v>1.29</v>
      </c>
      <c r="P4" s="2">
        <v>8.19</v>
      </c>
      <c r="Q4" s="2" t="s">
        <v>28</v>
      </c>
      <c r="R4" s="2">
        <v>0.3</v>
      </c>
      <c r="S4" s="2">
        <v>151.03</v>
      </c>
      <c r="T4" s="2">
        <v>0.04</v>
      </c>
      <c r="U4" s="4">
        <v>559.79</v>
      </c>
    </row>
    <row r="5" spans="1:21">
      <c r="A5" s="1" t="s">
        <v>29</v>
      </c>
      <c r="B5" s="9">
        <v>100</v>
      </c>
      <c r="C5" s="1">
        <v>30.18</v>
      </c>
      <c r="D5" s="2">
        <v>4.24</v>
      </c>
      <c r="E5" s="2" t="s">
        <v>30</v>
      </c>
      <c r="F5" s="2">
        <v>28.78</v>
      </c>
      <c r="G5" s="2">
        <v>46.96</v>
      </c>
      <c r="H5" s="4">
        <v>26.59</v>
      </c>
      <c r="I5" s="1">
        <v>436.16</v>
      </c>
      <c r="J5" s="2">
        <v>65.86</v>
      </c>
      <c r="K5" s="2" t="s">
        <v>30</v>
      </c>
      <c r="L5" s="2">
        <v>454.1</v>
      </c>
      <c r="M5" s="2">
        <v>512.70000000000005</v>
      </c>
      <c r="N5" s="4">
        <v>200.2</v>
      </c>
      <c r="O5" s="2">
        <v>2.73</v>
      </c>
      <c r="P5" s="2">
        <v>10.57</v>
      </c>
      <c r="Q5" s="2" t="s">
        <v>31</v>
      </c>
      <c r="R5" s="2">
        <v>0.61</v>
      </c>
      <c r="S5" s="2">
        <v>81.77</v>
      </c>
      <c r="T5" s="2">
        <v>0.04</v>
      </c>
      <c r="U5" s="4">
        <v>273.05</v>
      </c>
    </row>
    <row r="6" spans="1:21">
      <c r="A6" s="1" t="s">
        <v>32</v>
      </c>
      <c r="B6" s="9">
        <v>2141</v>
      </c>
      <c r="C6" s="1">
        <v>29.36</v>
      </c>
      <c r="D6" s="2">
        <v>3.28</v>
      </c>
      <c r="E6" s="2" t="s">
        <v>22</v>
      </c>
      <c r="F6" s="2">
        <v>28.78</v>
      </c>
      <c r="G6" s="2">
        <v>57.04</v>
      </c>
      <c r="H6" s="4">
        <v>26.59</v>
      </c>
      <c r="I6" s="1">
        <v>441.25</v>
      </c>
      <c r="J6" s="2">
        <v>88.93</v>
      </c>
      <c r="K6" s="2" t="s">
        <v>22</v>
      </c>
      <c r="L6" s="2">
        <v>485.84</v>
      </c>
      <c r="M6" s="2">
        <v>524.9</v>
      </c>
      <c r="N6" s="4">
        <v>144.04</v>
      </c>
      <c r="O6" s="2">
        <v>1.03</v>
      </c>
      <c r="P6" s="2">
        <v>10.9</v>
      </c>
      <c r="Q6" s="2" t="s">
        <v>33</v>
      </c>
      <c r="R6" s="2">
        <v>0.31</v>
      </c>
      <c r="S6" s="2">
        <v>353.4</v>
      </c>
      <c r="T6" s="2">
        <v>0.03</v>
      </c>
      <c r="U6" s="4">
        <v>2209.6</v>
      </c>
    </row>
    <row r="7" spans="1:21">
      <c r="A7" s="1" t="s">
        <v>34</v>
      </c>
      <c r="B7" s="9">
        <v>292</v>
      </c>
      <c r="C7" s="1">
        <v>30.22</v>
      </c>
      <c r="D7" s="2">
        <v>4.1500000000000004</v>
      </c>
      <c r="E7" s="2" t="s">
        <v>35</v>
      </c>
      <c r="F7" s="2">
        <v>28.78</v>
      </c>
      <c r="G7" s="2">
        <v>50.44</v>
      </c>
      <c r="H7" s="4">
        <v>26.59</v>
      </c>
      <c r="I7" s="1">
        <v>457.21</v>
      </c>
      <c r="J7" s="2">
        <v>55.15</v>
      </c>
      <c r="K7" s="2" t="s">
        <v>35</v>
      </c>
      <c r="L7" s="2">
        <v>458.98</v>
      </c>
      <c r="M7" s="2">
        <v>524.9</v>
      </c>
      <c r="N7" s="4">
        <v>141.6</v>
      </c>
      <c r="O7" s="2">
        <v>1.6</v>
      </c>
      <c r="P7" s="2">
        <v>4.99</v>
      </c>
      <c r="Q7" s="2" t="s">
        <v>36</v>
      </c>
      <c r="R7" s="2">
        <v>0.3</v>
      </c>
      <c r="S7" s="2">
        <v>48.6</v>
      </c>
      <c r="T7" s="2">
        <v>0.04</v>
      </c>
      <c r="U7" s="4">
        <v>467.84</v>
      </c>
    </row>
    <row r="8" spans="1:21" ht="15.75" thickBot="1">
      <c r="A8" s="1" t="s">
        <v>37</v>
      </c>
      <c r="B8" s="9">
        <v>156</v>
      </c>
      <c r="C8" s="1">
        <v>30.38</v>
      </c>
      <c r="D8" s="2">
        <v>4.28</v>
      </c>
      <c r="E8" s="2" t="s">
        <v>38</v>
      </c>
      <c r="F8" s="2">
        <v>28.78</v>
      </c>
      <c r="G8" s="2">
        <v>56.46</v>
      </c>
      <c r="H8" s="4">
        <v>26.59</v>
      </c>
      <c r="I8" s="1">
        <v>429.61</v>
      </c>
      <c r="J8" s="2">
        <v>93.21</v>
      </c>
      <c r="K8" s="2" t="s">
        <v>38</v>
      </c>
      <c r="L8" s="2">
        <v>458.98</v>
      </c>
      <c r="M8" s="2">
        <v>524.9</v>
      </c>
      <c r="N8" s="4">
        <v>141.6</v>
      </c>
      <c r="O8" s="2">
        <v>4</v>
      </c>
      <c r="P8" s="2">
        <v>26.14</v>
      </c>
      <c r="Q8" s="2" t="s">
        <v>39</v>
      </c>
      <c r="R8" s="2">
        <v>0.37</v>
      </c>
      <c r="S8" s="2">
        <v>250.72</v>
      </c>
      <c r="T8" s="2">
        <v>0.05</v>
      </c>
      <c r="U8" s="4">
        <v>624.25</v>
      </c>
    </row>
    <row r="9" spans="1:21" ht="15.75" thickBot="1">
      <c r="A9" s="6" t="s">
        <v>40</v>
      </c>
      <c r="B9" s="10">
        <f>AVERAGE(B2:B8)</f>
        <v>847.71428571428567</v>
      </c>
      <c r="C9" s="11">
        <f t="shared" ref="C9:U9" si="0">AVERAGE(C2:C8)</f>
        <v>29.74</v>
      </c>
      <c r="D9" s="7">
        <f t="shared" si="0"/>
        <v>3.6971428571428575</v>
      </c>
      <c r="E9" s="7"/>
      <c r="F9" s="7">
        <f t="shared" si="0"/>
        <v>28.632857142857144</v>
      </c>
      <c r="G9" s="7">
        <f t="shared" si="0"/>
        <v>51.407142857142851</v>
      </c>
      <c r="H9" s="8">
        <f t="shared" si="0"/>
        <v>26.59</v>
      </c>
      <c r="I9" s="11">
        <f t="shared" si="0"/>
        <v>443.08</v>
      </c>
      <c r="J9" s="7">
        <f t="shared" si="0"/>
        <v>69.821428571428569</v>
      </c>
      <c r="K9" s="7"/>
      <c r="L9" s="7">
        <f t="shared" si="0"/>
        <v>462.81857142857143</v>
      </c>
      <c r="M9" s="7">
        <f t="shared" si="0"/>
        <v>521.41571428571433</v>
      </c>
      <c r="N9" s="8">
        <f t="shared" si="0"/>
        <v>154.50571428571428</v>
      </c>
      <c r="O9" s="7">
        <f t="shared" si="0"/>
        <v>1.8242857142857145</v>
      </c>
      <c r="P9" s="7">
        <f t="shared" si="0"/>
        <v>10.271428571428572</v>
      </c>
      <c r="Q9" s="7"/>
      <c r="R9" s="7">
        <f t="shared" si="0"/>
        <v>0.37428571428571428</v>
      </c>
      <c r="S9" s="7">
        <f t="shared" si="0"/>
        <v>156.05285714285714</v>
      </c>
      <c r="T9" s="7">
        <f t="shared" si="0"/>
        <v>3.7142857142857144E-2</v>
      </c>
      <c r="U9" s="8">
        <f t="shared" si="0"/>
        <v>914.62714285714276</v>
      </c>
    </row>
    <row r="10" spans="1:21">
      <c r="A10" s="1" t="s">
        <v>41</v>
      </c>
      <c r="B10" s="9">
        <v>1490</v>
      </c>
      <c r="C10" s="1">
        <v>29.54</v>
      </c>
      <c r="D10" s="2">
        <v>3.55</v>
      </c>
      <c r="E10" s="2" t="s">
        <v>22</v>
      </c>
      <c r="F10" s="2">
        <v>28.78</v>
      </c>
      <c r="G10" s="2">
        <v>58.41</v>
      </c>
      <c r="H10" s="4">
        <v>26.59</v>
      </c>
      <c r="I10" s="1">
        <v>415.43</v>
      </c>
      <c r="J10" s="2">
        <v>113.38</v>
      </c>
      <c r="K10" s="2" t="s">
        <v>22</v>
      </c>
      <c r="L10" s="2">
        <v>468.75</v>
      </c>
      <c r="M10" s="2">
        <v>539.54999999999995</v>
      </c>
      <c r="N10" s="4">
        <v>139.16</v>
      </c>
      <c r="O10" s="2">
        <v>2.7</v>
      </c>
      <c r="P10" s="2">
        <v>53.31</v>
      </c>
      <c r="Q10" s="2" t="s">
        <v>42</v>
      </c>
      <c r="R10" s="2">
        <v>0.3</v>
      </c>
      <c r="S10" s="2">
        <v>2007.63</v>
      </c>
      <c r="T10" s="2">
        <v>0.03</v>
      </c>
      <c r="U10" s="4">
        <v>4020.07</v>
      </c>
    </row>
    <row r="11" spans="1:21">
      <c r="A11" s="1" t="s">
        <v>43</v>
      </c>
      <c r="B11" s="9">
        <v>258</v>
      </c>
      <c r="C11" s="1">
        <v>29.97</v>
      </c>
      <c r="D11" s="2">
        <v>5.03</v>
      </c>
      <c r="E11" s="2" t="s">
        <v>44</v>
      </c>
      <c r="F11" s="2">
        <v>28.26</v>
      </c>
      <c r="G11" s="2">
        <v>68.58</v>
      </c>
      <c r="H11" s="4">
        <v>26.59</v>
      </c>
      <c r="I11" s="1">
        <v>412.83</v>
      </c>
      <c r="J11" s="2">
        <v>108.76</v>
      </c>
      <c r="K11" s="2" t="s">
        <v>44</v>
      </c>
      <c r="L11" s="2">
        <v>461.43</v>
      </c>
      <c r="M11" s="2">
        <v>517.58000000000004</v>
      </c>
      <c r="N11" s="4">
        <v>141.6</v>
      </c>
      <c r="O11" s="2">
        <v>52.07</v>
      </c>
      <c r="P11" s="2">
        <v>788.29</v>
      </c>
      <c r="Q11" s="2" t="s">
        <v>45</v>
      </c>
      <c r="R11" s="2">
        <v>0.37</v>
      </c>
      <c r="S11" s="2">
        <v>12659.78</v>
      </c>
      <c r="T11" s="2">
        <v>0.04</v>
      </c>
      <c r="U11" s="4">
        <v>13432.79</v>
      </c>
    </row>
    <row r="12" spans="1:21">
      <c r="A12" s="1" t="s">
        <v>46</v>
      </c>
      <c r="B12" s="9">
        <v>527</v>
      </c>
      <c r="C12" s="1">
        <v>30.29</v>
      </c>
      <c r="D12" s="2">
        <v>4.84</v>
      </c>
      <c r="E12" s="3" t="s">
        <v>47</v>
      </c>
      <c r="F12" s="2">
        <v>28.78</v>
      </c>
      <c r="G12" s="2">
        <v>59.77</v>
      </c>
      <c r="H12" s="4">
        <v>26.59</v>
      </c>
      <c r="I12" s="1">
        <v>437.69</v>
      </c>
      <c r="J12" s="2">
        <v>90.09</v>
      </c>
      <c r="K12" s="3" t="s">
        <v>47</v>
      </c>
      <c r="L12" s="2">
        <v>463.87</v>
      </c>
      <c r="M12" s="2">
        <v>544.42999999999995</v>
      </c>
      <c r="N12" s="4">
        <v>141.6</v>
      </c>
      <c r="O12" s="2">
        <v>8.9700000000000006</v>
      </c>
      <c r="P12" s="2">
        <v>92.09</v>
      </c>
      <c r="Q12" s="2" t="s">
        <v>48</v>
      </c>
      <c r="R12" s="2">
        <v>0.36</v>
      </c>
      <c r="S12" s="2">
        <v>1841.58</v>
      </c>
      <c r="T12" s="2">
        <v>0.03</v>
      </c>
      <c r="U12" s="4">
        <v>4729.58</v>
      </c>
    </row>
    <row r="13" spans="1:21">
      <c r="A13" s="1" t="s">
        <v>49</v>
      </c>
      <c r="B13" s="9">
        <v>814</v>
      </c>
      <c r="C13" s="1">
        <v>29.54</v>
      </c>
      <c r="D13" s="2">
        <v>3.27</v>
      </c>
      <c r="E13" s="2" t="s">
        <v>22</v>
      </c>
      <c r="F13" s="2">
        <v>28.78</v>
      </c>
      <c r="G13" s="2">
        <v>47.75</v>
      </c>
      <c r="H13" s="4">
        <v>26.59</v>
      </c>
      <c r="I13" s="1">
        <v>407.72</v>
      </c>
      <c r="J13" s="2">
        <v>110.35</v>
      </c>
      <c r="K13" s="2" t="s">
        <v>22</v>
      </c>
      <c r="L13" s="2">
        <v>455.32</v>
      </c>
      <c r="M13" s="2">
        <v>541.99</v>
      </c>
      <c r="N13" s="4">
        <v>146.47999999999999</v>
      </c>
      <c r="O13" s="2">
        <v>0.8</v>
      </c>
      <c r="P13" s="2">
        <v>4.59</v>
      </c>
      <c r="Q13" s="2" t="s">
        <v>50</v>
      </c>
      <c r="R13" s="2">
        <v>0.22</v>
      </c>
      <c r="S13" s="2">
        <v>115.52</v>
      </c>
      <c r="T13" s="2">
        <v>0.03</v>
      </c>
      <c r="U13" s="4">
        <v>647.64</v>
      </c>
    </row>
    <row r="14" spans="1:21">
      <c r="A14" s="1" t="s">
        <v>51</v>
      </c>
      <c r="B14" s="9">
        <v>929</v>
      </c>
      <c r="C14" s="1">
        <v>29.41</v>
      </c>
      <c r="D14" s="2">
        <v>3.89</v>
      </c>
      <c r="E14" s="2" t="s">
        <v>22</v>
      </c>
      <c r="F14" s="2">
        <v>28.78</v>
      </c>
      <c r="G14" s="2">
        <v>78.61</v>
      </c>
      <c r="H14" s="4">
        <v>26.59</v>
      </c>
      <c r="I14" s="1">
        <v>451.63</v>
      </c>
      <c r="J14" s="2">
        <v>42.47</v>
      </c>
      <c r="K14" s="2" t="s">
        <v>22</v>
      </c>
      <c r="L14" s="2">
        <v>456.54</v>
      </c>
      <c r="M14" s="2">
        <v>639.65</v>
      </c>
      <c r="N14" s="4">
        <v>144.04</v>
      </c>
      <c r="O14" s="2">
        <v>91.02</v>
      </c>
      <c r="P14" s="2">
        <v>2574.1799999999998</v>
      </c>
      <c r="Q14" s="2" t="s">
        <v>52</v>
      </c>
      <c r="R14" s="2">
        <v>0.38</v>
      </c>
      <c r="S14" s="2">
        <v>78331.5</v>
      </c>
      <c r="T14" s="2">
        <v>0.04</v>
      </c>
      <c r="U14" s="4">
        <v>84553.55</v>
      </c>
    </row>
    <row r="15" spans="1:21">
      <c r="A15" s="1" t="s">
        <v>53</v>
      </c>
      <c r="B15" s="9">
        <v>269</v>
      </c>
      <c r="C15" s="1">
        <v>29.81</v>
      </c>
      <c r="D15" s="2">
        <v>4.25</v>
      </c>
      <c r="E15" s="2" t="s">
        <v>54</v>
      </c>
      <c r="F15" s="2">
        <v>28.78</v>
      </c>
      <c r="G15" s="2">
        <v>71.72</v>
      </c>
      <c r="H15" s="4">
        <v>26.59</v>
      </c>
      <c r="I15" s="1">
        <v>440.8</v>
      </c>
      <c r="J15" s="2">
        <v>72.319999999999993</v>
      </c>
      <c r="K15" s="2" t="s">
        <v>54</v>
      </c>
      <c r="L15" s="2">
        <v>456.54</v>
      </c>
      <c r="M15" s="2">
        <v>522.46</v>
      </c>
      <c r="N15" s="4">
        <v>153.81</v>
      </c>
      <c r="O15" s="2">
        <v>49.73</v>
      </c>
      <c r="P15" s="2">
        <v>799.02</v>
      </c>
      <c r="Q15" s="2" t="s">
        <v>55</v>
      </c>
      <c r="R15" s="2">
        <v>0.38</v>
      </c>
      <c r="S15" s="2">
        <v>13105.84</v>
      </c>
      <c r="T15" s="2">
        <v>0.04</v>
      </c>
      <c r="U15" s="4">
        <v>13378.44</v>
      </c>
    </row>
    <row r="16" spans="1:21" ht="15.75" thickBot="1">
      <c r="A16" s="1" t="s">
        <v>56</v>
      </c>
      <c r="B16" s="9">
        <v>360</v>
      </c>
      <c r="C16" s="1">
        <v>29.58</v>
      </c>
      <c r="D16" s="2">
        <v>3.78</v>
      </c>
      <c r="E16" s="2" t="s">
        <v>57</v>
      </c>
      <c r="F16" s="2">
        <v>28.78</v>
      </c>
      <c r="G16" s="2">
        <v>57.72</v>
      </c>
      <c r="H16" s="4">
        <v>26.59</v>
      </c>
      <c r="I16" s="1">
        <v>432.75</v>
      </c>
      <c r="J16" s="2">
        <v>95.92</v>
      </c>
      <c r="K16" s="2" t="s">
        <v>57</v>
      </c>
      <c r="L16" s="2">
        <v>461.43</v>
      </c>
      <c r="M16" s="2">
        <v>571.29</v>
      </c>
      <c r="N16" s="4">
        <v>141.6</v>
      </c>
      <c r="O16" s="2">
        <v>3.22</v>
      </c>
      <c r="P16" s="2">
        <v>33.520000000000003</v>
      </c>
      <c r="Q16" s="2" t="s">
        <v>58</v>
      </c>
      <c r="R16" s="2">
        <v>0.3</v>
      </c>
      <c r="S16" s="2">
        <v>570.96</v>
      </c>
      <c r="T16" s="2">
        <v>0.04</v>
      </c>
      <c r="U16" s="4">
        <v>1158.21</v>
      </c>
    </row>
    <row r="17" spans="1:21" ht="15.75" thickBot="1">
      <c r="A17" s="6" t="s">
        <v>59</v>
      </c>
      <c r="B17" s="10">
        <f>AVERAGE(B10:B16)</f>
        <v>663.85714285714289</v>
      </c>
      <c r="C17" s="11">
        <f t="shared" ref="C17" si="1">AVERAGE(C10:C16)</f>
        <v>29.734285714285711</v>
      </c>
      <c r="D17" s="7">
        <f t="shared" ref="D17" si="2">AVERAGE(D10:D16)</f>
        <v>4.0871428571428572</v>
      </c>
      <c r="E17" s="7"/>
      <c r="F17" s="7">
        <f t="shared" ref="F17" si="3">AVERAGE(F10:F16)</f>
        <v>28.705714285714286</v>
      </c>
      <c r="G17" s="7">
        <f t="shared" ref="G17" si="4">AVERAGE(G10:G16)</f>
        <v>63.222857142857151</v>
      </c>
      <c r="H17" s="8">
        <f t="shared" ref="H17" si="5">AVERAGE(H10:H16)</f>
        <v>26.59</v>
      </c>
      <c r="I17" s="11">
        <f t="shared" ref="I17" si="6">AVERAGE(I10:I16)</f>
        <v>428.4071428571429</v>
      </c>
      <c r="J17" s="7">
        <f t="shared" ref="J17" si="7">AVERAGE(J10:J16)</f>
        <v>90.470000000000013</v>
      </c>
      <c r="K17" s="7"/>
      <c r="L17" s="7">
        <f t="shared" ref="L17" si="8">AVERAGE(L10:L16)</f>
        <v>460.55428571428575</v>
      </c>
      <c r="M17" s="7">
        <f t="shared" ref="M17" si="9">AVERAGE(M10:M16)</f>
        <v>553.85</v>
      </c>
      <c r="N17" s="8">
        <f t="shared" ref="N17" si="10">AVERAGE(N10:N16)</f>
        <v>144.04142857142858</v>
      </c>
      <c r="O17" s="7">
        <f t="shared" ref="O17" si="11">AVERAGE(O10:O16)</f>
        <v>29.787142857142857</v>
      </c>
      <c r="P17" s="7">
        <f t="shared" ref="P17" si="12">AVERAGE(P10:P16)</f>
        <v>620.71428571428567</v>
      </c>
      <c r="Q17" s="7"/>
      <c r="R17" s="7">
        <f t="shared" ref="R17" si="13">AVERAGE(R10:R16)</f>
        <v>0.32999999999999996</v>
      </c>
      <c r="S17" s="7">
        <f t="shared" ref="S17" si="14">AVERAGE(S10:S16)</f>
        <v>15518.972857142857</v>
      </c>
      <c r="T17" s="7">
        <f t="shared" ref="T17" si="15">AVERAGE(T10:T16)</f>
        <v>3.5714285714285712E-2</v>
      </c>
      <c r="U17" s="8">
        <f t="shared" ref="U17" si="16">AVERAGE(U10:U16)</f>
        <v>17417.18285714286</v>
      </c>
    </row>
    <row r="18" spans="1:21">
      <c r="A18" s="1" t="s">
        <v>60</v>
      </c>
      <c r="B18" s="9">
        <v>127</v>
      </c>
      <c r="C18" s="1">
        <v>31.6</v>
      </c>
      <c r="D18" s="2">
        <v>4.68</v>
      </c>
      <c r="E18" s="2" t="s">
        <v>61</v>
      </c>
      <c r="F18" s="2">
        <v>30.52</v>
      </c>
      <c r="G18" s="2">
        <v>46.96</v>
      </c>
      <c r="H18" s="4">
        <v>26.59</v>
      </c>
      <c r="I18" s="1">
        <v>401.22</v>
      </c>
      <c r="J18" s="2">
        <v>117.11</v>
      </c>
      <c r="K18" s="2" t="s">
        <v>61</v>
      </c>
      <c r="L18" s="2">
        <v>449.22</v>
      </c>
      <c r="M18" s="2">
        <v>551.76</v>
      </c>
      <c r="N18" s="4">
        <v>141.6</v>
      </c>
      <c r="O18" s="2">
        <v>3.15</v>
      </c>
      <c r="P18" s="2">
        <v>7.15</v>
      </c>
      <c r="Q18" s="2" t="s">
        <v>62</v>
      </c>
      <c r="R18" s="2">
        <v>0.79</v>
      </c>
      <c r="S18" s="2">
        <v>47.83</v>
      </c>
      <c r="T18" s="2">
        <v>0.06</v>
      </c>
      <c r="U18" s="4">
        <v>399.53</v>
      </c>
    </row>
    <row r="19" spans="1:21">
      <c r="A19" s="1" t="s">
        <v>63</v>
      </c>
      <c r="B19" s="9">
        <v>329</v>
      </c>
      <c r="C19" s="1">
        <v>29.63</v>
      </c>
      <c r="D19" s="2">
        <v>3.49</v>
      </c>
      <c r="E19" s="2" t="s">
        <v>64</v>
      </c>
      <c r="F19" s="2">
        <v>28.78</v>
      </c>
      <c r="G19" s="2">
        <v>51.05</v>
      </c>
      <c r="H19" s="4">
        <v>26.59</v>
      </c>
      <c r="I19" s="1">
        <v>394.25</v>
      </c>
      <c r="J19" s="2">
        <v>102.31</v>
      </c>
      <c r="K19" s="2" t="s">
        <v>64</v>
      </c>
      <c r="L19" s="2">
        <v>451.66</v>
      </c>
      <c r="M19" s="2">
        <v>595.70000000000005</v>
      </c>
      <c r="N19" s="4">
        <v>141.6</v>
      </c>
      <c r="O19" s="2">
        <v>1.62</v>
      </c>
      <c r="P19" s="2">
        <v>11.61</v>
      </c>
      <c r="Q19" s="2" t="s">
        <v>65</v>
      </c>
      <c r="R19" s="2">
        <v>0.26</v>
      </c>
      <c r="S19" s="2">
        <v>193.54</v>
      </c>
      <c r="T19" s="2">
        <v>0.03</v>
      </c>
      <c r="U19" s="4">
        <v>533.35</v>
      </c>
    </row>
    <row r="20" spans="1:21">
      <c r="A20" s="1" t="s">
        <v>66</v>
      </c>
      <c r="B20" s="9">
        <v>415</v>
      </c>
      <c r="C20" s="1">
        <v>29.22</v>
      </c>
      <c r="D20" s="2">
        <v>3.08</v>
      </c>
      <c r="E20" s="2" t="s">
        <v>67</v>
      </c>
      <c r="F20" s="2">
        <v>28.78</v>
      </c>
      <c r="G20" s="2">
        <v>50.75</v>
      </c>
      <c r="H20" s="4">
        <v>26.59</v>
      </c>
      <c r="I20" s="1">
        <v>395.96</v>
      </c>
      <c r="J20" s="2">
        <v>119.57</v>
      </c>
      <c r="K20" s="2" t="s">
        <v>67</v>
      </c>
      <c r="L20" s="2">
        <v>454.1</v>
      </c>
      <c r="M20" s="2">
        <v>517.58000000000004</v>
      </c>
      <c r="N20" s="4">
        <v>139.16</v>
      </c>
      <c r="O20" s="2">
        <v>0.79</v>
      </c>
      <c r="P20" s="2">
        <v>1.85</v>
      </c>
      <c r="Q20" s="2" t="s">
        <v>68</v>
      </c>
      <c r="R20" s="2">
        <v>0.36</v>
      </c>
      <c r="S20" s="2">
        <v>18.47</v>
      </c>
      <c r="T20" s="2">
        <v>0.03</v>
      </c>
      <c r="U20" s="4">
        <v>329.45</v>
      </c>
    </row>
    <row r="21" spans="1:21">
      <c r="A21" s="1" t="s">
        <v>69</v>
      </c>
      <c r="B21" s="9">
        <v>184</v>
      </c>
      <c r="C21" s="1">
        <v>30.05</v>
      </c>
      <c r="D21" s="2">
        <v>4.5599999999999996</v>
      </c>
      <c r="E21" s="2" t="s">
        <v>70</v>
      </c>
      <c r="F21" s="2">
        <v>28.78</v>
      </c>
      <c r="G21" s="2">
        <v>55.17</v>
      </c>
      <c r="H21" s="4">
        <v>26.59</v>
      </c>
      <c r="I21" s="1">
        <v>353.43</v>
      </c>
      <c r="J21" s="2">
        <v>134.77000000000001</v>
      </c>
      <c r="K21" s="2" t="s">
        <v>70</v>
      </c>
      <c r="L21" s="2">
        <v>451.66</v>
      </c>
      <c r="M21" s="2">
        <v>603.03</v>
      </c>
      <c r="N21" s="4">
        <v>141.6</v>
      </c>
      <c r="O21" s="2">
        <v>3.19</v>
      </c>
      <c r="P21" s="2">
        <v>14.27</v>
      </c>
      <c r="Q21" s="2" t="s">
        <v>71</v>
      </c>
      <c r="R21" s="2">
        <v>0.4</v>
      </c>
      <c r="S21" s="2">
        <v>134.99</v>
      </c>
      <c r="T21" s="2">
        <v>0.05</v>
      </c>
      <c r="U21" s="4">
        <v>587.71</v>
      </c>
    </row>
    <row r="22" spans="1:21">
      <c r="A22" s="1" t="s">
        <v>72</v>
      </c>
      <c r="B22" s="9">
        <v>141</v>
      </c>
      <c r="C22" s="1">
        <v>29.22</v>
      </c>
      <c r="D22" s="2">
        <v>3.02</v>
      </c>
      <c r="E22" s="2" t="s">
        <v>73</v>
      </c>
      <c r="F22" s="2">
        <v>27.75</v>
      </c>
      <c r="G22" s="2">
        <v>39.520000000000003</v>
      </c>
      <c r="H22" s="4">
        <v>26.59</v>
      </c>
      <c r="I22" s="1">
        <v>456.47</v>
      </c>
      <c r="J22" s="2">
        <v>24.86</v>
      </c>
      <c r="K22" s="2" t="s">
        <v>73</v>
      </c>
      <c r="L22" s="2">
        <v>456.54</v>
      </c>
      <c r="M22" s="2">
        <v>507.81</v>
      </c>
      <c r="N22" s="4">
        <v>183.11</v>
      </c>
      <c r="O22" s="2">
        <v>1.1200000000000001</v>
      </c>
      <c r="P22" s="2">
        <v>1.99</v>
      </c>
      <c r="Q22" s="2" t="s">
        <v>74</v>
      </c>
      <c r="R22" s="2">
        <v>0.5</v>
      </c>
      <c r="S22" s="2">
        <v>13.02</v>
      </c>
      <c r="T22" s="2">
        <v>0.06</v>
      </c>
      <c r="U22" s="4">
        <v>157.80000000000001</v>
      </c>
    </row>
    <row r="23" spans="1:21">
      <c r="A23" s="1" t="s">
        <v>75</v>
      </c>
      <c r="B23" s="9">
        <v>445</v>
      </c>
      <c r="C23" s="1">
        <v>28.97</v>
      </c>
      <c r="D23" s="2">
        <v>2.77</v>
      </c>
      <c r="E23" s="2" t="s">
        <v>76</v>
      </c>
      <c r="F23" s="2">
        <v>27.75</v>
      </c>
      <c r="G23" s="2">
        <v>47.53</v>
      </c>
      <c r="H23" s="4">
        <v>26.59</v>
      </c>
      <c r="I23" s="1">
        <v>357.77</v>
      </c>
      <c r="J23" s="2">
        <v>140.12</v>
      </c>
      <c r="K23" s="2" t="s">
        <v>76</v>
      </c>
      <c r="L23" s="2">
        <v>454.1</v>
      </c>
      <c r="M23" s="2">
        <v>539.54999999999995</v>
      </c>
      <c r="N23" s="4">
        <v>139.16</v>
      </c>
      <c r="O23" s="2">
        <v>0.73</v>
      </c>
      <c r="P23" s="2">
        <v>1.87</v>
      </c>
      <c r="Q23" s="2" t="s">
        <v>77</v>
      </c>
      <c r="R23" s="2">
        <v>0.35</v>
      </c>
      <c r="S23" s="2">
        <v>29.46</v>
      </c>
      <c r="T23" s="2">
        <v>0.03</v>
      </c>
      <c r="U23" s="4">
        <v>325.66000000000003</v>
      </c>
    </row>
    <row r="24" spans="1:21" ht="15.75" thickBot="1">
      <c r="A24" s="1" t="s">
        <v>78</v>
      </c>
      <c r="B24" s="9">
        <v>88</v>
      </c>
      <c r="C24" s="1">
        <v>32.19</v>
      </c>
      <c r="D24" s="2">
        <v>5.74</v>
      </c>
      <c r="E24" s="2" t="s">
        <v>79</v>
      </c>
      <c r="F24" s="2">
        <v>30.52</v>
      </c>
      <c r="G24" s="2">
        <v>61.9</v>
      </c>
      <c r="H24" s="4">
        <v>26.59</v>
      </c>
      <c r="I24" s="1">
        <v>429.13</v>
      </c>
      <c r="J24" s="2">
        <v>106.83</v>
      </c>
      <c r="K24" s="2" t="s">
        <v>79</v>
      </c>
      <c r="L24" s="2">
        <v>454.1</v>
      </c>
      <c r="M24" s="2">
        <v>700.68</v>
      </c>
      <c r="N24" s="4">
        <v>139.16</v>
      </c>
      <c r="O24" s="2">
        <v>8.7799999999999994</v>
      </c>
      <c r="P24" s="2">
        <v>49.87</v>
      </c>
      <c r="Q24" s="2" t="s">
        <v>80</v>
      </c>
      <c r="R24" s="2">
        <v>1</v>
      </c>
      <c r="S24" s="2">
        <v>463.36</v>
      </c>
      <c r="T24" s="2">
        <v>0.05</v>
      </c>
      <c r="U24" s="4">
        <v>772.48</v>
      </c>
    </row>
    <row r="25" spans="1:21" ht="15.75" thickBot="1">
      <c r="A25" s="6" t="s">
        <v>81</v>
      </c>
      <c r="B25" s="10">
        <f>AVERAGE(B18:B24)</f>
        <v>247</v>
      </c>
      <c r="C25" s="11">
        <f t="shared" ref="C25" si="17">AVERAGE(C18:C24)</f>
        <v>30.125714285714285</v>
      </c>
      <c r="D25" s="7">
        <f t="shared" ref="D25" si="18">AVERAGE(D18:D24)</f>
        <v>3.9057142857142852</v>
      </c>
      <c r="E25" s="7"/>
      <c r="F25" s="7">
        <f t="shared" ref="F25" si="19">AVERAGE(F18:F24)</f>
        <v>28.982857142857146</v>
      </c>
      <c r="G25" s="7">
        <f t="shared" ref="G25" si="20">AVERAGE(G18:G24)</f>
        <v>50.411428571428573</v>
      </c>
      <c r="H25" s="8">
        <f t="shared" ref="H25" si="21">AVERAGE(H18:H24)</f>
        <v>26.59</v>
      </c>
      <c r="I25" s="11">
        <f t="shared" ref="I25" si="22">AVERAGE(I18:I24)</f>
        <v>398.31857142857149</v>
      </c>
      <c r="J25" s="7">
        <f t="shared" ref="J25" si="23">AVERAGE(J18:J24)</f>
        <v>106.51</v>
      </c>
      <c r="K25" s="7"/>
      <c r="L25" s="7">
        <f t="shared" ref="L25" si="24">AVERAGE(L18:L24)</f>
        <v>453.05428571428575</v>
      </c>
      <c r="M25" s="7">
        <f t="shared" ref="M25" si="25">AVERAGE(M18:M24)</f>
        <v>573.7299999999999</v>
      </c>
      <c r="N25" s="8">
        <f t="shared" ref="N25" si="26">AVERAGE(N18:N24)</f>
        <v>146.48428571428573</v>
      </c>
      <c r="O25" s="7">
        <f t="shared" ref="O25" si="27">AVERAGE(O18:O24)</f>
        <v>2.7685714285714291</v>
      </c>
      <c r="P25" s="7">
        <f t="shared" ref="P25" si="28">AVERAGE(P18:P24)</f>
        <v>12.658571428571426</v>
      </c>
      <c r="Q25" s="7"/>
      <c r="R25" s="7">
        <f t="shared" ref="R25" si="29">AVERAGE(R18:R24)</f>
        <v>0.52285714285714291</v>
      </c>
      <c r="S25" s="7">
        <f t="shared" ref="S25" si="30">AVERAGE(S18:S24)</f>
        <v>128.66714285714286</v>
      </c>
      <c r="T25" s="7">
        <f t="shared" ref="T25" si="31">AVERAGE(T18:T24)</f>
        <v>4.4285714285714282E-2</v>
      </c>
      <c r="U25" s="8">
        <f t="shared" ref="U25" si="32">AVERAGE(U18:U24)</f>
        <v>443.7114285714286</v>
      </c>
    </row>
    <row r="26" spans="1:21">
      <c r="A26" s="1" t="s">
        <v>82</v>
      </c>
      <c r="B26" s="9">
        <v>4</v>
      </c>
      <c r="C26" s="1">
        <v>34.54</v>
      </c>
      <c r="D26" s="2">
        <v>8.81</v>
      </c>
      <c r="E26" s="2" t="s">
        <v>83</v>
      </c>
      <c r="F26" s="2">
        <v>32.24</v>
      </c>
      <c r="G26" s="2">
        <v>47.08</v>
      </c>
      <c r="H26" s="4">
        <v>26.59</v>
      </c>
      <c r="I26" s="1">
        <v>153.19999999999999</v>
      </c>
      <c r="J26" s="2">
        <v>21.13</v>
      </c>
      <c r="K26" s="2" t="s">
        <v>84</v>
      </c>
      <c r="L26" s="2">
        <v>148.93</v>
      </c>
      <c r="M26" s="2">
        <v>180.66</v>
      </c>
      <c r="N26" s="4">
        <v>134.28</v>
      </c>
      <c r="O26" s="2">
        <v>9.92</v>
      </c>
      <c r="P26" s="2">
        <v>18.649999999999999</v>
      </c>
      <c r="Q26" s="2" t="s">
        <v>85</v>
      </c>
      <c r="R26" s="2">
        <v>0.79</v>
      </c>
      <c r="S26" s="2">
        <v>37.89</v>
      </c>
      <c r="T26" s="2">
        <v>0.21</v>
      </c>
      <c r="U26" s="4">
        <v>39.700000000000003</v>
      </c>
    </row>
    <row r="27" spans="1:21">
      <c r="A27" s="1" t="s">
        <v>86</v>
      </c>
      <c r="B27" s="9">
        <v>6</v>
      </c>
      <c r="C27" s="1">
        <v>29.92</v>
      </c>
      <c r="D27" s="2">
        <v>2.99</v>
      </c>
      <c r="E27" s="2" t="s">
        <v>87</v>
      </c>
      <c r="F27" s="2">
        <v>28.72</v>
      </c>
      <c r="G27" s="2">
        <v>35.270000000000003</v>
      </c>
      <c r="H27" s="4">
        <v>27.75</v>
      </c>
      <c r="I27" s="1">
        <v>161.94999999999999</v>
      </c>
      <c r="J27" s="2">
        <v>21.04</v>
      </c>
      <c r="K27" s="2" t="s">
        <v>88</v>
      </c>
      <c r="L27" s="2">
        <v>158.69</v>
      </c>
      <c r="M27" s="2">
        <v>190.43</v>
      </c>
      <c r="N27" s="4">
        <v>139.16</v>
      </c>
      <c r="O27" s="2">
        <v>0.81</v>
      </c>
      <c r="P27" s="2">
        <v>0.71</v>
      </c>
      <c r="Q27" s="2" t="s">
        <v>89</v>
      </c>
      <c r="R27" s="2">
        <v>0.54</v>
      </c>
      <c r="S27" s="2">
        <v>2.09</v>
      </c>
      <c r="T27" s="2">
        <v>0.22</v>
      </c>
      <c r="U27" s="4">
        <v>4.8600000000000003</v>
      </c>
    </row>
    <row r="28" spans="1:21" ht="15.75" thickBot="1">
      <c r="A28" s="1" t="s">
        <v>90</v>
      </c>
      <c r="B28" s="9">
        <v>4</v>
      </c>
      <c r="C28" s="1">
        <v>31.39</v>
      </c>
      <c r="D28" s="2">
        <v>5.01</v>
      </c>
      <c r="E28" s="2" t="s">
        <v>91</v>
      </c>
      <c r="F28" s="2">
        <v>31.03</v>
      </c>
      <c r="G28" s="2">
        <v>36.93</v>
      </c>
      <c r="H28" s="4">
        <v>26.59</v>
      </c>
      <c r="I28" s="1">
        <v>191.04</v>
      </c>
      <c r="J28" s="2">
        <v>36.07</v>
      </c>
      <c r="K28" s="2" t="s">
        <v>92</v>
      </c>
      <c r="L28" s="2">
        <v>189.21</v>
      </c>
      <c r="M28" s="2">
        <v>236.82</v>
      </c>
      <c r="N28" s="4">
        <v>148.93</v>
      </c>
      <c r="O28" s="2">
        <v>1.17</v>
      </c>
      <c r="P28" s="2">
        <v>1.08</v>
      </c>
      <c r="Q28" s="2" t="s">
        <v>93</v>
      </c>
      <c r="R28" s="2">
        <v>1.08</v>
      </c>
      <c r="S28" s="2">
        <v>2.33</v>
      </c>
      <c r="T28" s="2">
        <v>0.18</v>
      </c>
      <c r="U28" s="4">
        <v>4.66</v>
      </c>
    </row>
    <row r="29" spans="1:21" ht="15.75" thickBot="1">
      <c r="A29" s="6" t="s">
        <v>94</v>
      </c>
      <c r="B29" s="10">
        <f>AVERAGE(B26:B28)</f>
        <v>4.666666666666667</v>
      </c>
      <c r="C29" s="11">
        <f t="shared" ref="C29:U29" si="33">AVERAGE(C26:C28)</f>
        <v>31.950000000000003</v>
      </c>
      <c r="D29" s="7">
        <f t="shared" si="33"/>
        <v>5.6033333333333344</v>
      </c>
      <c r="E29" s="7"/>
      <c r="F29" s="7">
        <f t="shared" si="33"/>
        <v>30.663333333333338</v>
      </c>
      <c r="G29" s="7">
        <f t="shared" si="33"/>
        <v>39.76</v>
      </c>
      <c r="H29" s="8">
        <f t="shared" si="33"/>
        <v>26.97666666666667</v>
      </c>
      <c r="I29" s="11">
        <f t="shared" si="33"/>
        <v>168.73</v>
      </c>
      <c r="J29" s="7">
        <f t="shared" si="33"/>
        <v>26.080000000000002</v>
      </c>
      <c r="K29" s="7"/>
      <c r="L29" s="7">
        <f t="shared" si="33"/>
        <v>165.61</v>
      </c>
      <c r="M29" s="7">
        <f t="shared" si="33"/>
        <v>202.63666666666668</v>
      </c>
      <c r="N29" s="8">
        <f t="shared" si="33"/>
        <v>140.79</v>
      </c>
      <c r="O29" s="7">
        <f t="shared" si="33"/>
        <v>3.9666666666666668</v>
      </c>
      <c r="P29" s="7">
        <f t="shared" si="33"/>
        <v>6.8133333333333326</v>
      </c>
      <c r="Q29" s="7"/>
      <c r="R29" s="7">
        <f t="shared" si="33"/>
        <v>0.80333333333333334</v>
      </c>
      <c r="S29" s="7">
        <f t="shared" si="33"/>
        <v>14.103333333333333</v>
      </c>
      <c r="T29" s="7">
        <f t="shared" si="33"/>
        <v>0.20333333333333334</v>
      </c>
      <c r="U29" s="8">
        <f t="shared" si="33"/>
        <v>16.406666666666666</v>
      </c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1FCB-FB04-4092-8E9A-80FF1C35D6CB}">
  <dimension ref="B2:J13"/>
  <sheetViews>
    <sheetView workbookViewId="0">
      <selection activeCell="G20" sqref="G20"/>
    </sheetView>
  </sheetViews>
  <sheetFormatPr defaultRowHeight="15"/>
  <cols>
    <col min="2" max="2" width="14.7109375" customWidth="1"/>
    <col min="3" max="3" width="10.28515625" bestFit="1" customWidth="1"/>
    <col min="4" max="4" width="10.140625" customWidth="1"/>
    <col min="5" max="7" width="14.7109375" customWidth="1"/>
    <col min="8" max="10" width="14.28515625" customWidth="1"/>
  </cols>
  <sheetData>
    <row r="2" spans="2:10" ht="15.75" thickBot="1">
      <c r="B2" s="25"/>
      <c r="C2" s="25"/>
      <c r="D2" s="25"/>
      <c r="E2" s="25"/>
      <c r="F2" s="25"/>
      <c r="G2" s="25"/>
      <c r="H2" s="25"/>
      <c r="I2" s="25"/>
      <c r="J2" s="25"/>
    </row>
    <row r="3" spans="2:10" ht="45.75" thickBot="1">
      <c r="B3" s="22" t="s">
        <v>95</v>
      </c>
      <c r="C3" s="22" t="s">
        <v>96</v>
      </c>
      <c r="D3" s="22" t="s">
        <v>97</v>
      </c>
      <c r="E3" s="22" t="s">
        <v>98</v>
      </c>
      <c r="F3" s="22" t="s">
        <v>6</v>
      </c>
      <c r="G3" s="22" t="s">
        <v>99</v>
      </c>
      <c r="H3" s="22" t="s">
        <v>100</v>
      </c>
      <c r="I3" s="22" t="s">
        <v>101</v>
      </c>
      <c r="J3" s="22" t="s">
        <v>102</v>
      </c>
    </row>
    <row r="4" spans="2:10">
      <c r="B4" s="17" t="s">
        <v>103</v>
      </c>
      <c r="C4" s="17">
        <v>7</v>
      </c>
      <c r="D4" s="18">
        <v>847.71428571428567</v>
      </c>
      <c r="E4" s="19">
        <v>29.74</v>
      </c>
      <c r="F4" s="19">
        <v>51.407142857142851</v>
      </c>
      <c r="G4" s="19">
        <v>443.08</v>
      </c>
      <c r="H4" s="19">
        <v>1.8242857142857145</v>
      </c>
      <c r="I4" s="19">
        <v>0.37428571428571428</v>
      </c>
      <c r="J4" s="19">
        <v>914.62714285714276</v>
      </c>
    </row>
    <row r="5" spans="2:10">
      <c r="B5" s="17" t="s">
        <v>104</v>
      </c>
      <c r="C5" s="17">
        <v>7</v>
      </c>
      <c r="D5" s="18">
        <v>663.85714285714289</v>
      </c>
      <c r="E5" s="19">
        <v>29.734285714285711</v>
      </c>
      <c r="F5" s="19">
        <v>63.222857142857151</v>
      </c>
      <c r="G5" s="19">
        <v>428.4071428571429</v>
      </c>
      <c r="H5" s="19">
        <v>29.787142857142857</v>
      </c>
      <c r="I5" s="19">
        <v>0.32999999999999996</v>
      </c>
      <c r="J5" s="19">
        <v>17417.18285714286</v>
      </c>
    </row>
    <row r="6" spans="2:10">
      <c r="B6" s="17" t="s">
        <v>105</v>
      </c>
      <c r="C6" s="17">
        <v>7</v>
      </c>
      <c r="D6" s="18">
        <v>247</v>
      </c>
      <c r="E6" s="19">
        <v>30.125714285714285</v>
      </c>
      <c r="F6" s="19">
        <v>50.411428571428573</v>
      </c>
      <c r="G6" s="19">
        <v>398.31857142857149</v>
      </c>
      <c r="H6" s="19">
        <v>2.7685714285714291</v>
      </c>
      <c r="I6" s="19">
        <v>0.52285714285714291</v>
      </c>
      <c r="J6" s="19">
        <v>443.7114285714286</v>
      </c>
    </row>
    <row r="7" spans="2:10" ht="15.75" thickBot="1">
      <c r="B7" s="23" t="s">
        <v>106</v>
      </c>
      <c r="C7" s="23">
        <v>3</v>
      </c>
      <c r="D7" s="20">
        <v>4.666666666666667</v>
      </c>
      <c r="E7" s="21">
        <v>31.950000000000003</v>
      </c>
      <c r="F7" s="21">
        <v>39.76</v>
      </c>
      <c r="G7" s="21">
        <v>168.73</v>
      </c>
      <c r="H7" s="21">
        <v>3.9666666666666668</v>
      </c>
      <c r="I7" s="21">
        <v>0.80333333333333334</v>
      </c>
      <c r="J7" s="21">
        <v>16.406666666666666</v>
      </c>
    </row>
    <row r="8" spans="2:10" ht="15.75" thickBot="1">
      <c r="B8" s="24"/>
      <c r="C8" s="24"/>
      <c r="D8" s="24"/>
      <c r="E8" s="24"/>
      <c r="F8" s="24"/>
      <c r="G8" s="24"/>
      <c r="H8" s="24"/>
      <c r="I8" s="24"/>
      <c r="J8" s="24"/>
    </row>
    <row r="9" spans="2:10" ht="45.75" thickBot="1">
      <c r="B9" s="22" t="s">
        <v>95</v>
      </c>
      <c r="C9" s="22" t="s">
        <v>96</v>
      </c>
      <c r="D9" s="22" t="s">
        <v>97</v>
      </c>
      <c r="E9" s="22" t="s">
        <v>98</v>
      </c>
      <c r="F9" s="22" t="s">
        <v>6</v>
      </c>
      <c r="G9" s="22" t="s">
        <v>99</v>
      </c>
      <c r="H9" s="22" t="s">
        <v>100</v>
      </c>
      <c r="I9" s="22" t="s">
        <v>101</v>
      </c>
      <c r="J9" s="22" t="s">
        <v>102</v>
      </c>
    </row>
    <row r="10" spans="2:10">
      <c r="B10" s="29" t="s">
        <v>103</v>
      </c>
      <c r="C10" s="29">
        <v>7</v>
      </c>
      <c r="D10" s="30">
        <v>847.71428571428567</v>
      </c>
      <c r="E10" s="31">
        <v>29.74</v>
      </c>
      <c r="F10" s="31">
        <v>51.407142857142851</v>
      </c>
      <c r="G10" s="31">
        <v>443.08</v>
      </c>
      <c r="H10" s="31">
        <v>1.8242857142857145</v>
      </c>
      <c r="I10" s="31">
        <v>0.37428571428571428</v>
      </c>
      <c r="J10" s="31">
        <v>914.62714285714276</v>
      </c>
    </row>
    <row r="11" spans="2:10">
      <c r="B11" s="17" t="s">
        <v>104</v>
      </c>
      <c r="C11" s="17">
        <v>7</v>
      </c>
      <c r="D11" s="18">
        <v>663.85714285714289</v>
      </c>
      <c r="E11" s="19">
        <v>29.734285714285711</v>
      </c>
      <c r="F11" s="19">
        <v>63.222857142857151</v>
      </c>
      <c r="G11" s="19">
        <v>428.4071428571429</v>
      </c>
      <c r="H11" s="19">
        <v>29.787142857142857</v>
      </c>
      <c r="I11" s="19">
        <v>0.32999999999999996</v>
      </c>
      <c r="J11" s="19">
        <v>17417.18285714286</v>
      </c>
    </row>
    <row r="12" spans="2:10" ht="15.75" thickBot="1">
      <c r="B12" s="23" t="s">
        <v>105</v>
      </c>
      <c r="C12" s="23">
        <v>7</v>
      </c>
      <c r="D12" s="20">
        <v>247</v>
      </c>
      <c r="E12" s="21">
        <v>30.125714285714285</v>
      </c>
      <c r="F12" s="21">
        <v>50.411428571428573</v>
      </c>
      <c r="G12" s="21">
        <v>398.31857142857149</v>
      </c>
      <c r="H12" s="21">
        <v>2.7685714285714291</v>
      </c>
      <c r="I12" s="21">
        <v>0.52285714285714291</v>
      </c>
      <c r="J12" s="21">
        <v>443.7114285714286</v>
      </c>
    </row>
    <row r="13" spans="2:10">
      <c r="B13" s="24"/>
      <c r="C13" s="24"/>
      <c r="D13" s="24"/>
      <c r="E13" s="24"/>
      <c r="F13" s="24"/>
      <c r="G13" s="24"/>
      <c r="H13" s="24"/>
      <c r="I13" s="24"/>
      <c r="J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E196-0124-4F61-8E51-86880099C7C7}">
  <dimension ref="B2:J13"/>
  <sheetViews>
    <sheetView workbookViewId="0">
      <selection activeCell="B9" sqref="B9:F12"/>
    </sheetView>
  </sheetViews>
  <sheetFormatPr defaultRowHeight="15"/>
  <cols>
    <col min="2" max="2" width="14.7109375" customWidth="1"/>
    <col min="3" max="5" width="11" customWidth="1"/>
    <col min="6" max="7" width="14.7109375" customWidth="1"/>
    <col min="8" max="10" width="14.28515625" customWidth="1"/>
  </cols>
  <sheetData>
    <row r="2" spans="2:10" ht="15.75" thickBot="1"/>
    <row r="3" spans="2:10" ht="30.75" thickBot="1">
      <c r="B3" s="22" t="s">
        <v>95</v>
      </c>
      <c r="C3" s="22" t="s">
        <v>107</v>
      </c>
      <c r="D3" s="22" t="s">
        <v>108</v>
      </c>
      <c r="E3" s="22" t="s">
        <v>109</v>
      </c>
      <c r="F3" s="22" t="s">
        <v>110</v>
      </c>
      <c r="G3" s="28"/>
      <c r="H3" s="28"/>
      <c r="I3" s="28"/>
      <c r="J3" s="28"/>
    </row>
    <row r="4" spans="2:10">
      <c r="B4" s="17" t="s">
        <v>103</v>
      </c>
      <c r="C4" s="17">
        <v>100</v>
      </c>
      <c r="D4" s="18">
        <v>847.7</v>
      </c>
      <c r="E4" s="26">
        <v>2250</v>
      </c>
      <c r="F4" s="19">
        <v>250.72</v>
      </c>
      <c r="G4" s="19"/>
      <c r="H4" s="19"/>
      <c r="I4" s="19"/>
      <c r="J4" s="19"/>
    </row>
    <row r="5" spans="2:10">
      <c r="B5" s="17" t="s">
        <v>104</v>
      </c>
      <c r="C5" s="17">
        <v>258</v>
      </c>
      <c r="D5" s="18">
        <v>663.9</v>
      </c>
      <c r="E5" s="26">
        <v>1490</v>
      </c>
      <c r="F5" s="19">
        <v>13105.84</v>
      </c>
      <c r="G5" s="19"/>
      <c r="H5" s="19"/>
      <c r="I5" s="19"/>
      <c r="J5" s="19"/>
    </row>
    <row r="6" spans="2:10">
      <c r="B6" s="17" t="s">
        <v>105</v>
      </c>
      <c r="C6" s="17">
        <v>88</v>
      </c>
      <c r="D6" s="18">
        <v>247</v>
      </c>
      <c r="E6" s="26">
        <v>445</v>
      </c>
      <c r="F6" s="19">
        <v>463.36</v>
      </c>
      <c r="G6" s="19"/>
      <c r="H6" s="19"/>
      <c r="I6" s="19"/>
      <c r="J6" s="19"/>
    </row>
    <row r="7" spans="2:10" ht="15.75" thickBot="1">
      <c r="B7" s="23" t="s">
        <v>106</v>
      </c>
      <c r="C7" s="23">
        <v>4</v>
      </c>
      <c r="D7" s="20">
        <v>4.7</v>
      </c>
      <c r="E7" s="27">
        <v>6</v>
      </c>
      <c r="F7" s="21">
        <v>37.89</v>
      </c>
      <c r="G7" s="19"/>
      <c r="H7" s="19"/>
      <c r="I7" s="19"/>
      <c r="J7" s="19"/>
    </row>
    <row r="8" spans="2:10" ht="15.75" thickBot="1"/>
    <row r="9" spans="2:10" ht="30.75" thickBot="1">
      <c r="B9" s="22" t="s">
        <v>95</v>
      </c>
      <c r="C9" s="22" t="s">
        <v>107</v>
      </c>
      <c r="D9" s="22" t="s">
        <v>108</v>
      </c>
      <c r="E9" s="22" t="s">
        <v>109</v>
      </c>
      <c r="F9" s="22" t="s">
        <v>110</v>
      </c>
    </row>
    <row r="10" spans="2:10">
      <c r="B10" s="29" t="s">
        <v>103</v>
      </c>
      <c r="C10" s="29">
        <v>100</v>
      </c>
      <c r="D10" s="30">
        <v>847.7</v>
      </c>
      <c r="E10" s="32">
        <v>2250</v>
      </c>
      <c r="F10" s="31">
        <v>250.72</v>
      </c>
    </row>
    <row r="11" spans="2:10">
      <c r="B11" s="17" t="s">
        <v>104</v>
      </c>
      <c r="C11" s="17">
        <v>258</v>
      </c>
      <c r="D11" s="18">
        <v>663.9</v>
      </c>
      <c r="E11" s="26">
        <v>1490</v>
      </c>
      <c r="F11" s="19">
        <v>13105.84</v>
      </c>
    </row>
    <row r="12" spans="2:10" ht="15.75" thickBot="1">
      <c r="B12" s="23" t="s">
        <v>105</v>
      </c>
      <c r="C12" s="23">
        <v>88</v>
      </c>
      <c r="D12" s="20">
        <v>247</v>
      </c>
      <c r="E12" s="27">
        <v>445</v>
      </c>
      <c r="F12" s="21">
        <v>463.36</v>
      </c>
    </row>
    <row r="13" spans="2:10">
      <c r="B13" s="24"/>
      <c r="C13" s="24"/>
      <c r="D13" s="24"/>
      <c r="E13" s="24"/>
      <c r="F13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EC1E4A678F9E459A900942F75A1E77" ma:contentTypeVersion="17" ma:contentTypeDescription="Create a new document." ma:contentTypeScope="" ma:versionID="5db9063fc25c268a7959d21fb9515267">
  <xsd:schema xmlns:xsd="http://www.w3.org/2001/XMLSchema" xmlns:xs="http://www.w3.org/2001/XMLSchema" xmlns:p="http://schemas.microsoft.com/office/2006/metadata/properties" xmlns:ns2="f41c3220-95d4-43fb-9105-46ba1cfbe3bb" xmlns:ns3="1fe27858-b505-4ebd-bd55-bda4492aee3d" targetNamespace="http://schemas.microsoft.com/office/2006/metadata/properties" ma:root="true" ma:fieldsID="b77244583ade6d1295acbd1c8f1be511" ns2:_="" ns3:_="">
    <xsd:import namespace="f41c3220-95d4-43fb-9105-46ba1cfbe3bb"/>
    <xsd:import namespace="1fe27858-b505-4ebd-bd55-bda4492aee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c3220-95d4-43fb-9105-46ba1cfbe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3441a5e-8925-41ae-9654-e36904a9a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27858-b505-4ebd-bd55-bda4492aee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ef0bdcc-4a90-43e1-9467-0a01e7917e7a}" ma:internalName="TaxCatchAll" ma:showField="CatchAllData" ma:web="1fe27858-b505-4ebd-bd55-bda4492aee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e27858-b505-4ebd-bd55-bda4492aee3d" xsi:nil="true"/>
    <lcf76f155ced4ddcb4097134ff3c332f xmlns="f41c3220-95d4-43fb-9105-46ba1cfbe3b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95CA9-7205-4D9C-9381-449BF5158C61}"/>
</file>

<file path=customXml/itemProps2.xml><?xml version="1.0" encoding="utf-8"?>
<ds:datastoreItem xmlns:ds="http://schemas.openxmlformats.org/officeDocument/2006/customXml" ds:itemID="{EFBEA3FF-43AA-4E6E-9157-3A0F95D53F41}"/>
</file>

<file path=customXml/itemProps3.xml><?xml version="1.0" encoding="utf-8"?>
<ds:datastoreItem xmlns:ds="http://schemas.openxmlformats.org/officeDocument/2006/customXml" ds:itemID="{2A8C04F6-9756-4916-B2C6-B88BB75F9A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Downard, Scott</cp:lastModifiedBy>
  <cp:revision/>
  <dcterms:created xsi:type="dcterms:W3CDTF">2023-11-29T18:39:40Z</dcterms:created>
  <dcterms:modified xsi:type="dcterms:W3CDTF">2024-01-07T18:01:13Z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0x01010009EC1E4A678F9E459A900942F75A1E77</vt:lpwstr>
  </property>
  <property fmtid="{D5CDD505-2E9C-101B-9397-08002B2CF9AE}" pid="3" name="MediaServiceImageTags">
    <vt:lpwstr/>
  </property>
</Properties>
</file>