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 Work &amp; Classes\Research Fall 23\Cu\"/>
    </mc:Choice>
  </mc:AlternateContent>
  <xr:revisionPtr revIDLastSave="0" documentId="13_ncr:1_{F485B542-2A42-412A-B2DB-690D2A5C8498}" xr6:coauthVersionLast="47" xr6:coauthVersionMax="47" xr10:uidLastSave="{00000000-0000-0000-0000-000000000000}"/>
  <bookViews>
    <workbookView xWindow="-23148" yWindow="-108" windowWidth="23256" windowHeight="12576" firstSheet="1" activeTab="1" xr2:uid="{5BD640EC-FAB8-4B7C-81D4-29C8DF9C869B}"/>
  </bookViews>
  <sheets>
    <sheet name="Notes" sheetId="1" r:id="rId1"/>
    <sheet name="All Data" sheetId="2" r:id="rId2"/>
    <sheet name="Ommit Undergrad Data" sheetId="6" r:id="rId3"/>
    <sheet name="ANOVA Test Columns" sheetId="5" r:id="rId4"/>
    <sheet name="Statistics" sheetId="3" r:id="rId5"/>
    <sheet name="Nice Table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3" i="6"/>
  <c r="T23" i="6"/>
  <c r="K23" i="6"/>
  <c r="B23" i="6"/>
  <c r="T22" i="6"/>
  <c r="K22" i="6"/>
  <c r="B22" i="6"/>
  <c r="Z20" i="6"/>
  <c r="W20" i="6"/>
  <c r="T20" i="6"/>
  <c r="Q20" i="6"/>
  <c r="N20" i="6"/>
  <c r="K20" i="6"/>
  <c r="H20" i="6"/>
  <c r="E20" i="6"/>
  <c r="B20" i="6"/>
  <c r="Z19" i="6"/>
  <c r="W19" i="6"/>
  <c r="T19" i="6"/>
  <c r="Q19" i="6"/>
  <c r="N19" i="6"/>
  <c r="K19" i="6"/>
  <c r="H19" i="6"/>
  <c r="E19" i="6"/>
  <c r="B19" i="6"/>
  <c r="Z17" i="6"/>
  <c r="W17" i="6"/>
  <c r="T17" i="6"/>
  <c r="Q17" i="6"/>
  <c r="N17" i="6"/>
  <c r="K17" i="6"/>
  <c r="H17" i="6"/>
  <c r="E17" i="6"/>
  <c r="B17" i="6"/>
  <c r="Z16" i="6"/>
  <c r="W16" i="6"/>
  <c r="T16" i="6"/>
  <c r="Q16" i="6"/>
  <c r="N16" i="6"/>
  <c r="K16" i="6"/>
  <c r="H16" i="6"/>
  <c r="E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L26" i="2"/>
  <c r="AL25" i="2"/>
  <c r="AC26" i="2"/>
  <c r="AC25" i="2"/>
  <c r="AR23" i="2"/>
  <c r="AO23" i="2"/>
  <c r="AL23" i="2"/>
  <c r="AR22" i="2"/>
  <c r="AO22" i="2"/>
  <c r="AL22" i="2"/>
  <c r="AF20" i="2"/>
  <c r="AI20" i="2"/>
  <c r="AL20" i="2"/>
  <c r="AO20" i="2"/>
  <c r="AR20" i="2"/>
  <c r="AC20" i="2"/>
  <c r="AI23" i="2"/>
  <c r="AF23" i="2"/>
  <c r="AC23" i="2"/>
  <c r="AI22" i="2"/>
  <c r="AF22" i="2"/>
  <c r="AC22" i="2"/>
  <c r="AO19" i="2"/>
  <c r="AR19" i="2"/>
  <c r="AL19" i="2"/>
  <c r="AF19" i="2"/>
  <c r="AI19" i="2"/>
  <c r="AC19" i="2"/>
  <c r="T25" i="2"/>
  <c r="K25" i="2"/>
  <c r="T26" i="2"/>
  <c r="K26" i="2"/>
  <c r="B26" i="2"/>
  <c r="B25" i="2"/>
  <c r="Z23" i="2"/>
  <c r="W23" i="2"/>
  <c r="T23" i="2"/>
  <c r="Q23" i="2"/>
  <c r="N23" i="2"/>
  <c r="K23" i="2"/>
  <c r="H23" i="2"/>
  <c r="E23" i="2"/>
  <c r="B23" i="2"/>
  <c r="Z22" i="2"/>
  <c r="W22" i="2"/>
  <c r="T22" i="2"/>
  <c r="Q22" i="2"/>
  <c r="N22" i="2"/>
  <c r="K22" i="2"/>
  <c r="H22" i="2"/>
  <c r="E22" i="2"/>
  <c r="B22" i="2"/>
  <c r="E20" i="2"/>
  <c r="H20" i="2"/>
  <c r="K20" i="2"/>
  <c r="N20" i="2"/>
  <c r="Q20" i="2"/>
  <c r="T20" i="2"/>
  <c r="W20" i="2"/>
  <c r="Z20" i="2"/>
  <c r="B20" i="2"/>
  <c r="H19" i="2"/>
  <c r="K19" i="2"/>
  <c r="N19" i="2"/>
  <c r="Q19" i="2"/>
  <c r="T19" i="2"/>
  <c r="W19" i="2"/>
  <c r="Z19" i="2"/>
  <c r="E19" i="2"/>
  <c r="B19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7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C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6" i="2"/>
</calcChain>
</file>

<file path=xl/sharedStrings.xml><?xml version="1.0" encoding="utf-8"?>
<sst xmlns="http://schemas.openxmlformats.org/spreadsheetml/2006/main" count="277" uniqueCount="103">
  <si>
    <t>Zone 1</t>
  </si>
  <si>
    <t>Zone 2</t>
  </si>
  <si>
    <t>Zone 3</t>
  </si>
  <si>
    <t>Low Samples 
Zone 1</t>
  </si>
  <si>
    <t>Low Samples 
Zone 2</t>
  </si>
  <si>
    <t>Low Samples 
Zone 3</t>
  </si>
  <si>
    <t>High Samples 
Zone 1</t>
  </si>
  <si>
    <t>High Samples 
Zone 2</t>
  </si>
  <si>
    <t>High Samples 
Zone 3</t>
  </si>
  <si>
    <t>Control Samples 
Zone 1</t>
  </si>
  <si>
    <t>Control Samples 
Zone 2</t>
  </si>
  <si>
    <t>Control Samples 
Zone 3</t>
  </si>
  <si>
    <t>L1</t>
  </si>
  <si>
    <t>L2</t>
  </si>
  <si>
    <t>L3</t>
  </si>
  <si>
    <t>H1</t>
  </si>
  <si>
    <t>H2</t>
  </si>
  <si>
    <t>H3</t>
  </si>
  <si>
    <t>C1</t>
  </si>
  <si>
    <t>C2</t>
  </si>
  <si>
    <t>C4</t>
  </si>
  <si>
    <t>Cheo Data</t>
  </si>
  <si>
    <t>Green Samples 
Zone 1</t>
  </si>
  <si>
    <t>Green Samples 
Zone 2</t>
  </si>
  <si>
    <t>Green Samples 
Zone 3</t>
  </si>
  <si>
    <t>Brown Samples 
Zone 1</t>
  </si>
  <si>
    <t>Brown Samples 
Zone 2</t>
  </si>
  <si>
    <t>Brown Samples 
Zone 3</t>
  </si>
  <si>
    <t>G1</t>
  </si>
  <si>
    <t>G2</t>
  </si>
  <si>
    <t>G3</t>
  </si>
  <si>
    <t>B1</t>
  </si>
  <si>
    <t>B2</t>
  </si>
  <si>
    <t>B3</t>
  </si>
  <si>
    <t>Undergrad Data</t>
  </si>
  <si>
    <t>Avg Per Sample Per Zone</t>
  </si>
  <si>
    <t>Stdev Per Sample Per Zone</t>
  </si>
  <si>
    <t>Low Zone 1</t>
  </si>
  <si>
    <t>Low Zone 2</t>
  </si>
  <si>
    <t>Low Zone 3</t>
  </si>
  <si>
    <t>High Zone 1</t>
  </si>
  <si>
    <t>High Zone 2</t>
  </si>
  <si>
    <t>High Zone 3</t>
  </si>
  <si>
    <t>Control Zone 1</t>
  </si>
  <si>
    <t>Control Zone 2</t>
  </si>
  <si>
    <t>Control Zone 3</t>
  </si>
  <si>
    <t>Green Zone 1</t>
  </si>
  <si>
    <t>Green Zone 2</t>
  </si>
  <si>
    <t>Green Zone 3</t>
  </si>
  <si>
    <t>Brown Zone 1</t>
  </si>
  <si>
    <t>Brown Zone 2</t>
  </si>
  <si>
    <t>Brown Zone 3</t>
  </si>
  <si>
    <t>Avg Per Zone</t>
  </si>
  <si>
    <t>Stdev Per Zone</t>
  </si>
  <si>
    <t>Avg Per Sample</t>
  </si>
  <si>
    <t>Stdev Per Sample</t>
  </si>
  <si>
    <t>Low</t>
  </si>
  <si>
    <t>High</t>
  </si>
  <si>
    <t>Control</t>
  </si>
  <si>
    <t>Green</t>
  </si>
  <si>
    <t>Brown</t>
  </si>
  <si>
    <t>Avg Per Condition</t>
  </si>
  <si>
    <t>Stdev Per Condition</t>
  </si>
  <si>
    <t>Low All</t>
  </si>
  <si>
    <t>High All</t>
  </si>
  <si>
    <t>Control All</t>
  </si>
  <si>
    <t>Low Z1</t>
  </si>
  <si>
    <t>Low Z2</t>
  </si>
  <si>
    <t>Low Z3</t>
  </si>
  <si>
    <t>High Z1</t>
  </si>
  <si>
    <t>High Z2</t>
  </si>
  <si>
    <t>High Z3</t>
  </si>
  <si>
    <t>Control Z1</t>
  </si>
  <si>
    <t>Control Z2</t>
  </si>
  <si>
    <t>Control Z3</t>
  </si>
  <si>
    <t>Condition</t>
  </si>
  <si>
    <t>N Samples</t>
  </si>
  <si>
    <t>Measurements Taken</t>
  </si>
  <si>
    <t>Zone 1 Hardness</t>
  </si>
  <si>
    <t>Zone 2 Hardness</t>
  </si>
  <si>
    <t>Zone 3 Hardness</t>
  </si>
  <si>
    <t>68.8 ± 31.4</t>
  </si>
  <si>
    <t>66.8 ± 25.8</t>
  </si>
  <si>
    <t>66.3 ± 25.8</t>
  </si>
  <si>
    <t>68.5 ± 16.4</t>
  </si>
  <si>
    <t>72.4 ± 20.8</t>
  </si>
  <si>
    <t>66.8 ± 27.6</t>
  </si>
  <si>
    <t>54.1 ± 14.3</t>
  </si>
  <si>
    <t>54.5 ± 16.2</t>
  </si>
  <si>
    <t>57.0 ± 16.0</t>
  </si>
  <si>
    <t>102.6 ± 26.3</t>
  </si>
  <si>
    <t>111.4 ± 29.6</t>
  </si>
  <si>
    <t>102.2 ± 33.3</t>
  </si>
  <si>
    <t>95.3 ± 26.6</t>
  </si>
  <si>
    <t>104.4 ± 22.2</t>
  </si>
  <si>
    <t>105.2 ± 20.2</t>
  </si>
  <si>
    <t>Hardness</t>
  </si>
  <si>
    <t>69.2 ± 22.2</t>
  </si>
  <si>
    <t>55.2 ± 15.6</t>
  </si>
  <si>
    <t>67.3 ± 27.8</t>
  </si>
  <si>
    <t>105.4 ± 30.1</t>
  </si>
  <si>
    <t>101.6 ± 23.6</t>
  </si>
  <si>
    <t>WITH UNDERGRAD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</si>
</sst>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82258-F1C2-87D0-C1C4-073D32388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165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</xdr:row>
      <xdr:rowOff>28575</xdr:rowOff>
    </xdr:from>
    <xdr:to>
      <xdr:col>2</xdr:col>
      <xdr:colOff>314325</xdr:colOff>
      <xdr:row>7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E251D0-FEBC-EA74-1CD5-B575B069F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126682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552450</xdr:colOff>
      <xdr:row>2</xdr:row>
      <xdr:rowOff>123825</xdr:rowOff>
    </xdr:from>
    <xdr:to>
      <xdr:col>2</xdr:col>
      <xdr:colOff>0</xdr:colOff>
      <xdr:row>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927AC-58F0-2605-939E-F04250159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504825"/>
          <a:ext cx="666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A55-A94A-4821-A454-2BB12CD71E2A}">
  <dimension ref="E2:F4"/>
  <sheetViews>
    <sheetView showGridLines="0" zoomScaleNormal="100" workbookViewId="0">
      <selection activeCell="H14" sqref="H14"/>
    </sheetView>
  </sheetViews>
  <sheetFormatPr defaultRowHeight="15"/>
  <sheetData>
    <row r="2" spans="5:6">
      <c r="E2" s="2"/>
      <c r="F2" s="1" t="s">
        <v>0</v>
      </c>
    </row>
    <row r="3" spans="5:6">
      <c r="E3" s="3"/>
      <c r="F3" s="1" t="s">
        <v>1</v>
      </c>
    </row>
    <row r="4" spans="5:6">
      <c r="E4" s="4"/>
      <c r="F4" s="1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7F31-A549-4E36-B313-60487AD34080}">
  <dimension ref="A1:AT26"/>
  <sheetViews>
    <sheetView tabSelected="1" zoomScale="90" zoomScaleNormal="90" workbookViewId="0">
      <selection activeCell="N13" sqref="N13"/>
    </sheetView>
  </sheetViews>
  <sheetFormatPr defaultRowHeight="30" customHeight="1"/>
  <cols>
    <col min="1" max="1" width="25.140625" bestFit="1" customWidth="1"/>
    <col min="2" max="56" width="7.7109375" customWidth="1"/>
  </cols>
  <sheetData>
    <row r="1" spans="1:46" ht="30" customHeight="1">
      <c r="B1" s="58" t="s">
        <v>3</v>
      </c>
      <c r="C1" s="59"/>
      <c r="D1" s="60"/>
      <c r="E1" s="58" t="s">
        <v>4</v>
      </c>
      <c r="F1" s="59"/>
      <c r="G1" s="60"/>
      <c r="H1" s="58" t="s">
        <v>5</v>
      </c>
      <c r="I1" s="59"/>
      <c r="J1" s="60"/>
      <c r="K1" s="56" t="s">
        <v>6</v>
      </c>
      <c r="L1" s="56"/>
      <c r="M1" s="56"/>
      <c r="N1" s="58" t="s">
        <v>7</v>
      </c>
      <c r="O1" s="59"/>
      <c r="P1" s="60"/>
      <c r="Q1" s="56" t="s">
        <v>8</v>
      </c>
      <c r="R1" s="56"/>
      <c r="S1" s="56"/>
      <c r="T1" s="58" t="s">
        <v>9</v>
      </c>
      <c r="U1" s="59"/>
      <c r="V1" s="60"/>
      <c r="W1" s="56" t="s">
        <v>10</v>
      </c>
      <c r="X1" s="56"/>
      <c r="Y1" s="56"/>
      <c r="Z1" s="58" t="s">
        <v>11</v>
      </c>
      <c r="AA1" s="59"/>
      <c r="AB1" s="60"/>
    </row>
    <row r="2" spans="1:46" ht="30" customHeight="1" thickBot="1">
      <c r="B2" s="8" t="s">
        <v>12</v>
      </c>
      <c r="C2" s="5" t="s">
        <v>13</v>
      </c>
      <c r="D2" s="9" t="s">
        <v>14</v>
      </c>
      <c r="E2" s="8" t="s">
        <v>12</v>
      </c>
      <c r="F2" s="5" t="s">
        <v>13</v>
      </c>
      <c r="G2" s="9" t="s">
        <v>14</v>
      </c>
      <c r="H2" s="8" t="s">
        <v>12</v>
      </c>
      <c r="I2" s="5" t="s">
        <v>13</v>
      </c>
      <c r="J2" s="9" t="s">
        <v>14</v>
      </c>
      <c r="K2" s="5" t="s">
        <v>15</v>
      </c>
      <c r="L2" s="5" t="s">
        <v>16</v>
      </c>
      <c r="M2" s="5" t="s">
        <v>17</v>
      </c>
      <c r="N2" s="8" t="s">
        <v>15</v>
      </c>
      <c r="O2" s="5" t="s">
        <v>16</v>
      </c>
      <c r="P2" s="9" t="s">
        <v>17</v>
      </c>
      <c r="Q2" s="5" t="s">
        <v>15</v>
      </c>
      <c r="R2" s="5" t="s">
        <v>16</v>
      </c>
      <c r="S2" s="5" t="s">
        <v>17</v>
      </c>
      <c r="T2" s="8" t="s">
        <v>18</v>
      </c>
      <c r="U2" s="5" t="s">
        <v>19</v>
      </c>
      <c r="V2" s="9" t="s">
        <v>20</v>
      </c>
      <c r="W2" s="5" t="s">
        <v>18</v>
      </c>
      <c r="X2" s="5" t="s">
        <v>19</v>
      </c>
      <c r="Y2" s="5" t="s">
        <v>20</v>
      </c>
      <c r="Z2" s="8" t="s">
        <v>18</v>
      </c>
      <c r="AA2" s="5" t="s">
        <v>19</v>
      </c>
      <c r="AB2" s="9" t="s">
        <v>20</v>
      </c>
    </row>
    <row r="3" spans="1:46" ht="30" customHeight="1">
      <c r="A3" s="58" t="s">
        <v>21</v>
      </c>
      <c r="B3" s="10">
        <v>68.400000000000006</v>
      </c>
      <c r="C3" s="11">
        <v>56.1</v>
      </c>
      <c r="D3" s="12">
        <v>46.2</v>
      </c>
      <c r="E3" s="10">
        <v>79.5</v>
      </c>
      <c r="F3" s="11">
        <v>85.3</v>
      </c>
      <c r="G3" s="12">
        <v>49.7</v>
      </c>
      <c r="H3" s="10">
        <v>73.3</v>
      </c>
      <c r="I3" s="11">
        <v>34.6</v>
      </c>
      <c r="J3" s="12">
        <v>61.5</v>
      </c>
      <c r="K3" s="11">
        <v>29.4</v>
      </c>
      <c r="L3" s="11">
        <v>50.9</v>
      </c>
      <c r="M3" s="11">
        <v>75.099999999999994</v>
      </c>
      <c r="N3" s="10">
        <v>70.599999999999994</v>
      </c>
      <c r="O3" s="11">
        <v>38.4</v>
      </c>
      <c r="P3" s="12">
        <v>59.2</v>
      </c>
      <c r="Q3" s="11">
        <v>81.5</v>
      </c>
      <c r="R3" s="11">
        <v>51.9</v>
      </c>
      <c r="S3" s="11">
        <v>51.3</v>
      </c>
      <c r="T3" s="10">
        <v>67.400000000000006</v>
      </c>
      <c r="U3" s="11">
        <v>42.8</v>
      </c>
      <c r="V3" s="12">
        <v>35.299999999999997</v>
      </c>
      <c r="W3" s="11">
        <v>39.799999999999997</v>
      </c>
      <c r="X3" s="11">
        <v>66.2</v>
      </c>
      <c r="Y3" s="11">
        <v>62.1</v>
      </c>
      <c r="Z3" s="10">
        <v>77.900000000000006</v>
      </c>
      <c r="AA3" s="11">
        <v>41.9</v>
      </c>
      <c r="AB3" s="12">
        <v>50.3</v>
      </c>
    </row>
    <row r="4" spans="1:46" ht="30" customHeight="1">
      <c r="A4" s="47"/>
      <c r="B4" s="13">
        <v>46.8</v>
      </c>
      <c r="C4" s="14">
        <v>67.099999999999994</v>
      </c>
      <c r="D4" s="15">
        <v>68.8</v>
      </c>
      <c r="E4" s="13">
        <v>65.8</v>
      </c>
      <c r="F4" s="14">
        <v>69.8</v>
      </c>
      <c r="G4" s="15">
        <v>109.1</v>
      </c>
      <c r="H4" s="13">
        <v>92.2</v>
      </c>
      <c r="I4" s="14">
        <v>66.099999999999994</v>
      </c>
      <c r="J4" s="15">
        <v>64.099999999999994</v>
      </c>
      <c r="K4" s="14">
        <v>55.2</v>
      </c>
      <c r="L4" s="14">
        <v>50.2</v>
      </c>
      <c r="M4" s="14">
        <v>44.5</v>
      </c>
      <c r="N4" s="13">
        <v>47.7</v>
      </c>
      <c r="O4" s="14">
        <v>37.1</v>
      </c>
      <c r="P4" s="15">
        <v>48.2</v>
      </c>
      <c r="Q4" s="14">
        <v>68.2</v>
      </c>
      <c r="R4" s="14">
        <v>43.4</v>
      </c>
      <c r="S4" s="14">
        <v>50.2</v>
      </c>
      <c r="T4" s="13">
        <v>93.3</v>
      </c>
      <c r="U4" s="14">
        <v>55.2</v>
      </c>
      <c r="V4" s="15">
        <v>41.8</v>
      </c>
      <c r="W4" s="14">
        <v>82.9</v>
      </c>
      <c r="X4" s="14">
        <v>52.7</v>
      </c>
      <c r="Y4" s="14">
        <v>57.9</v>
      </c>
      <c r="Z4" s="13">
        <v>73.2</v>
      </c>
      <c r="AA4" s="14">
        <v>53.7</v>
      </c>
      <c r="AB4" s="15">
        <v>63.6</v>
      </c>
    </row>
    <row r="5" spans="1:46" ht="30" customHeight="1">
      <c r="A5" s="47"/>
      <c r="B5" s="13">
        <v>88.5</v>
      </c>
      <c r="C5" s="14">
        <v>56.8</v>
      </c>
      <c r="D5" s="15">
        <v>79.5</v>
      </c>
      <c r="E5" s="13">
        <v>52.6</v>
      </c>
      <c r="F5" s="14">
        <v>78</v>
      </c>
      <c r="G5" s="15">
        <v>60</v>
      </c>
      <c r="H5" s="13">
        <v>97.4</v>
      </c>
      <c r="I5" s="14">
        <v>44.8</v>
      </c>
      <c r="J5" s="15">
        <v>35.5</v>
      </c>
      <c r="K5" s="14">
        <v>20.399999999999999</v>
      </c>
      <c r="L5" s="14">
        <v>56.6</v>
      </c>
      <c r="M5" s="14">
        <v>56.6</v>
      </c>
      <c r="N5" s="13">
        <v>40.299999999999997</v>
      </c>
      <c r="O5" s="14">
        <v>41.5</v>
      </c>
      <c r="P5" s="15">
        <v>51.2</v>
      </c>
      <c r="Q5" s="14">
        <v>68.5</v>
      </c>
      <c r="R5" s="14">
        <v>32</v>
      </c>
      <c r="S5" s="14">
        <v>60.2</v>
      </c>
      <c r="T5" s="13">
        <v>31</v>
      </c>
      <c r="U5" s="14">
        <v>29.1</v>
      </c>
      <c r="V5" s="15">
        <v>56.9</v>
      </c>
      <c r="W5" s="14">
        <v>57.7</v>
      </c>
      <c r="X5" s="14">
        <v>36.4</v>
      </c>
      <c r="Y5" s="14">
        <v>74.3</v>
      </c>
      <c r="Z5" s="13">
        <v>63.3</v>
      </c>
      <c r="AA5" s="14">
        <v>50.9</v>
      </c>
      <c r="AB5" s="15">
        <v>51.7</v>
      </c>
    </row>
    <row r="6" spans="1:46" ht="30" customHeight="1">
      <c r="A6" s="47"/>
      <c r="B6" s="13">
        <v>72.400000000000006</v>
      </c>
      <c r="C6" s="14">
        <v>67.8</v>
      </c>
      <c r="D6" s="15">
        <v>60</v>
      </c>
      <c r="E6" s="13">
        <v>78.5</v>
      </c>
      <c r="F6" s="14">
        <v>64.5</v>
      </c>
      <c r="G6" s="15">
        <v>70</v>
      </c>
      <c r="H6" s="13">
        <v>50.3</v>
      </c>
      <c r="I6" s="14">
        <v>36.5</v>
      </c>
      <c r="J6" s="15">
        <v>77.7</v>
      </c>
      <c r="K6" s="14">
        <v>41</v>
      </c>
      <c r="L6" s="14">
        <v>34.4</v>
      </c>
      <c r="M6" s="14">
        <v>25.7</v>
      </c>
      <c r="N6" s="13">
        <v>39.299999999999997</v>
      </c>
      <c r="O6" s="14">
        <v>62.1</v>
      </c>
      <c r="P6" s="15">
        <v>59.9</v>
      </c>
      <c r="Q6" s="14">
        <v>66.5</v>
      </c>
      <c r="R6" s="14">
        <v>26.8</v>
      </c>
      <c r="S6" s="14">
        <v>68.2</v>
      </c>
      <c r="T6" s="13">
        <v>67.900000000000006</v>
      </c>
      <c r="U6" s="14">
        <v>42.6</v>
      </c>
      <c r="V6" s="15">
        <v>67.3</v>
      </c>
      <c r="W6" s="14">
        <v>46.8</v>
      </c>
      <c r="X6" s="14">
        <v>46.9</v>
      </c>
      <c r="Y6" s="14">
        <v>55.3</v>
      </c>
      <c r="Z6" s="13">
        <v>59.5</v>
      </c>
      <c r="AA6" s="14">
        <v>38.6</v>
      </c>
      <c r="AB6" s="15">
        <v>75.8</v>
      </c>
    </row>
    <row r="7" spans="1:46" ht="30" customHeight="1">
      <c r="A7" s="47"/>
      <c r="B7" s="13">
        <v>38.700000000000003</v>
      </c>
      <c r="C7" s="14">
        <v>69.5</v>
      </c>
      <c r="D7" s="15">
        <v>74.3</v>
      </c>
      <c r="E7" s="13">
        <v>73.7</v>
      </c>
      <c r="F7" s="14">
        <v>76.8</v>
      </c>
      <c r="G7" s="15">
        <v>79.5</v>
      </c>
      <c r="H7" s="13">
        <v>45.5</v>
      </c>
      <c r="I7" s="14">
        <v>102.1</v>
      </c>
      <c r="J7" s="15">
        <v>101.7</v>
      </c>
      <c r="K7" s="14">
        <v>51.6</v>
      </c>
      <c r="L7" s="14">
        <v>60.8</v>
      </c>
      <c r="M7" s="14">
        <v>71.900000000000006</v>
      </c>
      <c r="N7" s="13">
        <v>62.1</v>
      </c>
      <c r="O7" s="14">
        <v>47.8</v>
      </c>
      <c r="P7" s="15">
        <v>48.6</v>
      </c>
      <c r="Q7" s="14">
        <v>62.4</v>
      </c>
      <c r="R7" s="14">
        <v>56.7</v>
      </c>
      <c r="S7" s="14">
        <v>66.2</v>
      </c>
      <c r="T7" s="13">
        <v>57.4</v>
      </c>
      <c r="U7" s="14">
        <v>54</v>
      </c>
      <c r="V7" s="15">
        <v>40.4</v>
      </c>
      <c r="W7" s="14">
        <v>56.1</v>
      </c>
      <c r="X7" s="14">
        <v>52.5</v>
      </c>
      <c r="Y7" s="14">
        <v>59.6</v>
      </c>
      <c r="Z7" s="13">
        <v>60.1</v>
      </c>
      <c r="AA7" s="14">
        <v>49.6</v>
      </c>
      <c r="AB7" s="15">
        <v>25.7</v>
      </c>
    </row>
    <row r="8" spans="1:46" ht="30" customHeight="1">
      <c r="A8" s="47"/>
      <c r="B8" s="13">
        <v>50.3</v>
      </c>
      <c r="C8" s="14">
        <v>87.3</v>
      </c>
      <c r="D8" s="15">
        <v>57.3</v>
      </c>
      <c r="E8" s="13">
        <v>89.8</v>
      </c>
      <c r="F8" s="14">
        <v>51</v>
      </c>
      <c r="G8" s="15">
        <v>62.8</v>
      </c>
      <c r="H8" s="13">
        <v>141.9</v>
      </c>
      <c r="I8" s="14">
        <v>65.400000000000006</v>
      </c>
      <c r="J8" s="15">
        <v>76.8</v>
      </c>
      <c r="K8" s="14">
        <v>62.2</v>
      </c>
      <c r="L8" s="14">
        <v>40</v>
      </c>
      <c r="M8" s="14">
        <v>72.3</v>
      </c>
      <c r="N8" s="13">
        <v>48.3</v>
      </c>
      <c r="O8" s="14">
        <v>55.8</v>
      </c>
      <c r="P8" s="15">
        <v>75.8</v>
      </c>
      <c r="Q8" s="14">
        <v>61.2</v>
      </c>
      <c r="R8" s="14">
        <v>49.7</v>
      </c>
      <c r="S8" s="14">
        <v>59.1</v>
      </c>
      <c r="T8" s="13">
        <v>89.5</v>
      </c>
      <c r="U8" s="14">
        <v>65.599999999999994</v>
      </c>
      <c r="V8" s="15">
        <v>59.6</v>
      </c>
      <c r="W8" s="14">
        <v>58.7</v>
      </c>
      <c r="X8" s="14">
        <v>38.5</v>
      </c>
      <c r="Y8" s="14">
        <v>58.7</v>
      </c>
      <c r="Z8" s="13">
        <v>55.3</v>
      </c>
      <c r="AA8" s="14">
        <v>53</v>
      </c>
      <c r="AB8" s="15">
        <v>52.5</v>
      </c>
    </row>
    <row r="9" spans="1:46" ht="30" customHeight="1">
      <c r="A9" s="47"/>
      <c r="B9" s="13">
        <v>54.2</v>
      </c>
      <c r="C9" s="14">
        <v>66.8</v>
      </c>
      <c r="D9" s="15">
        <v>83.6</v>
      </c>
      <c r="E9" s="13">
        <v>108.8</v>
      </c>
      <c r="F9" s="14">
        <v>84.3</v>
      </c>
      <c r="G9" s="15">
        <v>80.400000000000006</v>
      </c>
      <c r="H9" s="13">
        <v>135.5</v>
      </c>
      <c r="I9" s="14">
        <v>45.4</v>
      </c>
      <c r="J9" s="15">
        <v>35.799999999999997</v>
      </c>
      <c r="K9" s="14">
        <v>57.8</v>
      </c>
      <c r="L9" s="14">
        <v>24.7</v>
      </c>
      <c r="M9" s="14">
        <v>54.8</v>
      </c>
      <c r="N9" s="13">
        <v>33.200000000000003</v>
      </c>
      <c r="O9" s="14">
        <v>59</v>
      </c>
      <c r="P9" s="15">
        <v>43.9</v>
      </c>
      <c r="Q9" s="14">
        <v>73.900000000000006</v>
      </c>
      <c r="R9" s="14">
        <v>34</v>
      </c>
      <c r="S9" s="14">
        <v>57.2</v>
      </c>
      <c r="T9" s="13">
        <v>53.8</v>
      </c>
      <c r="U9" s="14">
        <v>56.1</v>
      </c>
      <c r="V9" s="15">
        <v>33.1</v>
      </c>
      <c r="W9" s="14">
        <v>67.8</v>
      </c>
      <c r="X9" s="14">
        <v>60.2</v>
      </c>
      <c r="Y9" s="14">
        <v>37.700000000000003</v>
      </c>
      <c r="Z9" s="13">
        <v>41.3</v>
      </c>
      <c r="AA9" s="14">
        <v>50.7</v>
      </c>
      <c r="AB9" s="15">
        <v>67</v>
      </c>
    </row>
    <row r="10" spans="1:46" ht="30" customHeight="1" thickBot="1">
      <c r="A10" s="47"/>
      <c r="B10" s="13">
        <v>77.400000000000006</v>
      </c>
      <c r="C10" s="14">
        <v>73.400000000000006</v>
      </c>
      <c r="D10" s="15">
        <v>25.9</v>
      </c>
      <c r="E10" s="13">
        <v>120.1</v>
      </c>
      <c r="F10" s="14">
        <v>55.5</v>
      </c>
      <c r="G10" s="15">
        <v>22.7</v>
      </c>
      <c r="H10" s="13">
        <v>76.099999999999994</v>
      </c>
      <c r="I10" s="14">
        <v>15.1</v>
      </c>
      <c r="J10" s="15">
        <v>62.3</v>
      </c>
      <c r="K10" s="14">
        <v>60.3</v>
      </c>
      <c r="L10" s="14">
        <v>48.6</v>
      </c>
      <c r="M10" s="14">
        <v>48.6</v>
      </c>
      <c r="N10" s="13">
        <v>36.700000000000003</v>
      </c>
      <c r="O10" s="14">
        <v>56</v>
      </c>
      <c r="P10" s="15">
        <v>64.900000000000006</v>
      </c>
      <c r="Q10" s="14">
        <v>39.299999999999997</v>
      </c>
      <c r="R10" s="14">
        <v>24.8</v>
      </c>
      <c r="S10" s="14">
        <v>53.8</v>
      </c>
      <c r="T10" s="13">
        <v>38.9</v>
      </c>
      <c r="U10" s="14">
        <v>61.2</v>
      </c>
      <c r="V10" s="15">
        <v>70.7</v>
      </c>
      <c r="W10" s="14">
        <v>66.5</v>
      </c>
      <c r="X10" s="14">
        <v>56.2</v>
      </c>
      <c r="Y10" s="14">
        <v>52.2</v>
      </c>
      <c r="Z10" s="13">
        <v>64.099999999999994</v>
      </c>
      <c r="AA10" s="14">
        <v>40.6</v>
      </c>
      <c r="AB10" s="15">
        <v>46.2</v>
      </c>
    </row>
    <row r="11" spans="1:46" ht="30" customHeight="1">
      <c r="A11" s="47"/>
      <c r="B11" s="13">
        <v>76.599999999999994</v>
      </c>
      <c r="C11" s="14">
        <v>82.5</v>
      </c>
      <c r="D11" s="15">
        <v>96.3</v>
      </c>
      <c r="E11" s="13">
        <v>119.4</v>
      </c>
      <c r="F11" s="14">
        <v>42.2</v>
      </c>
      <c r="G11" s="15">
        <v>68.8</v>
      </c>
      <c r="H11" s="13">
        <v>47.8</v>
      </c>
      <c r="I11" s="14">
        <v>84.8</v>
      </c>
      <c r="J11" s="15">
        <v>78.900000000000006</v>
      </c>
      <c r="K11" s="14">
        <v>56.1</v>
      </c>
      <c r="L11" s="14">
        <v>52.8</v>
      </c>
      <c r="M11" s="14">
        <v>63.6</v>
      </c>
      <c r="N11" s="13">
        <v>67.900000000000006</v>
      </c>
      <c r="O11" s="14">
        <v>48.1</v>
      </c>
      <c r="P11" s="15">
        <v>48.8</v>
      </c>
      <c r="Q11" s="14">
        <v>80.099999999999994</v>
      </c>
      <c r="R11" s="14">
        <v>31.8</v>
      </c>
      <c r="S11" s="14">
        <v>82.6</v>
      </c>
      <c r="T11" s="13">
        <v>60.6</v>
      </c>
      <c r="U11" s="14">
        <v>28.9</v>
      </c>
      <c r="V11" s="15">
        <v>67</v>
      </c>
      <c r="W11" s="14">
        <v>40.299999999999997</v>
      </c>
      <c r="X11" s="14">
        <v>55</v>
      </c>
      <c r="Y11" s="14">
        <v>55.9</v>
      </c>
      <c r="Z11" s="13">
        <v>67.7</v>
      </c>
      <c r="AA11" s="14">
        <v>45.8</v>
      </c>
      <c r="AB11" s="15">
        <v>70</v>
      </c>
      <c r="AC11" s="58" t="s">
        <v>22</v>
      </c>
      <c r="AD11" s="59"/>
      <c r="AE11" s="59"/>
      <c r="AF11" s="58" t="s">
        <v>23</v>
      </c>
      <c r="AG11" s="59"/>
      <c r="AH11" s="60"/>
      <c r="AI11" s="59" t="s">
        <v>24</v>
      </c>
      <c r="AJ11" s="59"/>
      <c r="AK11" s="59"/>
      <c r="AL11" s="58" t="s">
        <v>25</v>
      </c>
      <c r="AM11" s="59"/>
      <c r="AN11" s="60"/>
      <c r="AO11" s="59" t="s">
        <v>26</v>
      </c>
      <c r="AP11" s="59"/>
      <c r="AQ11" s="59"/>
      <c r="AR11" s="58" t="s">
        <v>27</v>
      </c>
      <c r="AS11" s="59"/>
      <c r="AT11" s="60"/>
    </row>
    <row r="12" spans="1:46" ht="30" customHeight="1" thickBot="1">
      <c r="A12" s="62"/>
      <c r="B12" s="16">
        <v>68.8</v>
      </c>
      <c r="C12" s="17">
        <v>55.3</v>
      </c>
      <c r="D12" s="18">
        <v>47.3</v>
      </c>
      <c r="E12" s="16">
        <v>43.9</v>
      </c>
      <c r="F12" s="17">
        <v>43.2</v>
      </c>
      <c r="G12" s="18">
        <v>95.1</v>
      </c>
      <c r="H12" s="16">
        <v>86.6</v>
      </c>
      <c r="I12" s="17">
        <v>63.7</v>
      </c>
      <c r="J12" s="18">
        <v>73.599999999999994</v>
      </c>
      <c r="K12" s="17">
        <v>54</v>
      </c>
      <c r="L12" s="17">
        <v>51.6</v>
      </c>
      <c r="M12" s="17">
        <v>54.4</v>
      </c>
      <c r="N12" s="16">
        <v>60.3</v>
      </c>
      <c r="O12" s="17">
        <v>27.5</v>
      </c>
      <c r="P12" s="18">
        <v>61</v>
      </c>
      <c r="Q12" s="17">
        <v>51.9</v>
      </c>
      <c r="R12" s="17">
        <v>40.5</v>
      </c>
      <c r="S12" s="17">
        <v>58.6</v>
      </c>
      <c r="T12" s="16">
        <v>47.3</v>
      </c>
      <c r="U12" s="17">
        <v>67.099999999999994</v>
      </c>
      <c r="V12" s="18">
        <v>54.6</v>
      </c>
      <c r="W12" s="17">
        <v>58.6</v>
      </c>
      <c r="X12" s="17">
        <v>53.5</v>
      </c>
      <c r="Y12" s="17">
        <v>61.3</v>
      </c>
      <c r="Z12" s="16">
        <v>67</v>
      </c>
      <c r="AA12" s="17">
        <v>51.2</v>
      </c>
      <c r="AB12" s="18">
        <v>44.7</v>
      </c>
      <c r="AC12" s="19" t="s">
        <v>28</v>
      </c>
      <c r="AD12" s="20" t="s">
        <v>29</v>
      </c>
      <c r="AE12" s="20" t="s">
        <v>30</v>
      </c>
      <c r="AF12" s="19" t="s">
        <v>28</v>
      </c>
      <c r="AG12" s="20" t="s">
        <v>29</v>
      </c>
      <c r="AH12" s="21" t="s">
        <v>30</v>
      </c>
      <c r="AI12" s="20" t="s">
        <v>28</v>
      </c>
      <c r="AJ12" s="20" t="s">
        <v>29</v>
      </c>
      <c r="AK12" s="20" t="s">
        <v>30</v>
      </c>
      <c r="AL12" s="19" t="s">
        <v>31</v>
      </c>
      <c r="AM12" s="20" t="s">
        <v>32</v>
      </c>
      <c r="AN12" s="21" t="s">
        <v>33</v>
      </c>
      <c r="AO12" s="20" t="s">
        <v>31</v>
      </c>
      <c r="AP12" s="20" t="s">
        <v>32</v>
      </c>
      <c r="AQ12" s="20" t="s">
        <v>33</v>
      </c>
      <c r="AR12" s="19" t="s">
        <v>31</v>
      </c>
      <c r="AS12" s="20" t="s">
        <v>32</v>
      </c>
      <c r="AT12" s="21" t="s">
        <v>33</v>
      </c>
    </row>
    <row r="13" spans="1:46" ht="30" customHeight="1">
      <c r="A13" s="58" t="s">
        <v>34</v>
      </c>
      <c r="B13" s="8">
        <v>65.2</v>
      </c>
      <c r="C13" s="5">
        <v>69.2</v>
      </c>
      <c r="D13" s="5">
        <v>102.5</v>
      </c>
      <c r="E13" s="22">
        <v>82.6</v>
      </c>
      <c r="F13" s="23">
        <v>78.400000000000006</v>
      </c>
      <c r="G13" s="24">
        <v>63.7</v>
      </c>
      <c r="H13" s="22">
        <v>62.4</v>
      </c>
      <c r="I13" s="23">
        <v>51.5</v>
      </c>
      <c r="J13" s="24">
        <v>33.299999999999997</v>
      </c>
      <c r="K13" s="22">
        <v>56.3</v>
      </c>
      <c r="L13" s="23">
        <v>45.8</v>
      </c>
      <c r="M13" s="24">
        <v>76.3</v>
      </c>
      <c r="N13" s="22">
        <v>60.2</v>
      </c>
      <c r="O13" s="23">
        <v>41</v>
      </c>
      <c r="P13" s="24">
        <v>109.4</v>
      </c>
      <c r="Q13" s="5">
        <v>48.8</v>
      </c>
      <c r="R13" s="5">
        <v>33.4</v>
      </c>
      <c r="S13" s="5">
        <v>73.099999999999994</v>
      </c>
      <c r="T13" s="22">
        <v>99.9</v>
      </c>
      <c r="U13" s="23">
        <v>143</v>
      </c>
      <c r="V13" s="24">
        <v>143.4</v>
      </c>
      <c r="W13" s="5">
        <v>112.5</v>
      </c>
      <c r="X13" s="5">
        <v>139.4</v>
      </c>
      <c r="Y13" s="5">
        <v>68.400000000000006</v>
      </c>
      <c r="Z13" s="22">
        <v>108.4</v>
      </c>
      <c r="AA13" s="23">
        <v>127.7</v>
      </c>
      <c r="AB13" s="24">
        <v>103.6</v>
      </c>
      <c r="AC13" s="7">
        <v>140.30000000000001</v>
      </c>
      <c r="AD13">
        <v>74.3</v>
      </c>
      <c r="AE13">
        <v>73.2</v>
      </c>
      <c r="AF13" s="7">
        <v>149.1</v>
      </c>
      <c r="AG13">
        <v>98.7</v>
      </c>
      <c r="AH13" s="6">
        <v>46.6</v>
      </c>
      <c r="AI13">
        <v>131</v>
      </c>
      <c r="AJ13">
        <v>91.7</v>
      </c>
      <c r="AK13">
        <v>105.4</v>
      </c>
      <c r="AL13" s="7">
        <v>73.599999999999994</v>
      </c>
      <c r="AM13">
        <v>57</v>
      </c>
      <c r="AN13" s="6">
        <v>101.9</v>
      </c>
      <c r="AO13">
        <v>108.2</v>
      </c>
      <c r="AP13">
        <v>65.2</v>
      </c>
      <c r="AQ13">
        <v>114.6</v>
      </c>
      <c r="AR13" s="7">
        <v>133</v>
      </c>
      <c r="AS13">
        <v>79.2</v>
      </c>
      <c r="AT13" s="6">
        <v>92.9</v>
      </c>
    </row>
    <row r="14" spans="1:46" ht="30" customHeight="1">
      <c r="A14" s="47"/>
      <c r="B14" s="8">
        <v>60.1</v>
      </c>
      <c r="C14" s="5">
        <v>82.3</v>
      </c>
      <c r="D14" s="5">
        <v>90.8</v>
      </c>
      <c r="E14" s="8">
        <v>60.4</v>
      </c>
      <c r="F14" s="5">
        <v>95.5</v>
      </c>
      <c r="G14" s="9">
        <v>68.5</v>
      </c>
      <c r="H14" s="8">
        <v>79.3</v>
      </c>
      <c r="I14" s="5">
        <v>37.200000000000003</v>
      </c>
      <c r="J14" s="9">
        <v>80.3</v>
      </c>
      <c r="K14" s="8">
        <v>66.099999999999994</v>
      </c>
      <c r="L14" s="5">
        <v>57.2</v>
      </c>
      <c r="M14" s="9">
        <v>68.400000000000006</v>
      </c>
      <c r="N14" s="8">
        <v>83.4</v>
      </c>
      <c r="O14" s="5">
        <v>40.1</v>
      </c>
      <c r="P14" s="9">
        <v>69.7</v>
      </c>
      <c r="Q14" s="5">
        <v>87.5</v>
      </c>
      <c r="R14" s="5">
        <v>53.3</v>
      </c>
      <c r="S14" s="5">
        <v>77</v>
      </c>
      <c r="T14" s="8">
        <v>76.8</v>
      </c>
      <c r="U14" s="5">
        <v>121.9</v>
      </c>
      <c r="V14" s="9">
        <v>134.1</v>
      </c>
      <c r="W14" s="5">
        <v>102.4</v>
      </c>
      <c r="X14" s="5">
        <v>104.7</v>
      </c>
      <c r="Y14" s="5">
        <v>67</v>
      </c>
      <c r="Z14" s="8">
        <v>69.2</v>
      </c>
      <c r="AA14" s="5">
        <v>143</v>
      </c>
      <c r="AB14" s="9">
        <v>114.5</v>
      </c>
      <c r="AC14" s="7">
        <v>139.4</v>
      </c>
      <c r="AD14">
        <v>99.6</v>
      </c>
      <c r="AE14">
        <v>69.900000000000006</v>
      </c>
      <c r="AF14" s="7">
        <v>124.4</v>
      </c>
      <c r="AG14">
        <v>84.8</v>
      </c>
      <c r="AH14" s="6">
        <v>115.9</v>
      </c>
      <c r="AI14">
        <v>124.9</v>
      </c>
      <c r="AJ14">
        <v>95.7</v>
      </c>
      <c r="AK14">
        <v>62.4</v>
      </c>
      <c r="AL14" s="7">
        <v>150.1</v>
      </c>
      <c r="AM14">
        <v>99.1</v>
      </c>
      <c r="AN14" s="6">
        <v>76.099999999999994</v>
      </c>
      <c r="AO14">
        <v>135.6</v>
      </c>
      <c r="AP14">
        <v>68.3</v>
      </c>
      <c r="AQ14">
        <v>104</v>
      </c>
      <c r="AR14" s="7">
        <v>129.9</v>
      </c>
      <c r="AS14">
        <v>113.7</v>
      </c>
      <c r="AT14" s="6">
        <v>100.1</v>
      </c>
    </row>
    <row r="15" spans="1:46" ht="30" customHeight="1" thickBot="1">
      <c r="A15" s="62"/>
      <c r="B15" s="8">
        <v>63.7</v>
      </c>
      <c r="C15" s="5">
        <v>76.8</v>
      </c>
      <c r="D15" s="5">
        <v>97.8</v>
      </c>
      <c r="E15" s="8">
        <v>54.4</v>
      </c>
      <c r="F15" s="5">
        <v>72.599999999999994</v>
      </c>
      <c r="G15" s="9">
        <v>65.400000000000006</v>
      </c>
      <c r="H15" s="8">
        <v>102.4</v>
      </c>
      <c r="I15" s="5">
        <v>56.9</v>
      </c>
      <c r="J15" s="9">
        <v>29.3</v>
      </c>
      <c r="K15" s="8">
        <v>87.7</v>
      </c>
      <c r="L15" s="5">
        <v>57.4</v>
      </c>
      <c r="M15" s="9">
        <v>67.7</v>
      </c>
      <c r="N15" s="8">
        <v>88.4</v>
      </c>
      <c r="O15" s="5">
        <v>37.1</v>
      </c>
      <c r="P15" s="9">
        <v>54.9</v>
      </c>
      <c r="Q15" s="5">
        <v>74</v>
      </c>
      <c r="R15" s="5">
        <v>62.6</v>
      </c>
      <c r="S15" s="5">
        <v>60.6</v>
      </c>
      <c r="T15" s="8">
        <v>108.7</v>
      </c>
      <c r="U15" s="5">
        <v>94.9</v>
      </c>
      <c r="V15" s="9">
        <v>126</v>
      </c>
      <c r="W15" s="5">
        <v>79.7</v>
      </c>
      <c r="X15" s="5">
        <v>144.6</v>
      </c>
      <c r="Y15" s="5">
        <v>118.7</v>
      </c>
      <c r="Z15" s="8">
        <v>94.9</v>
      </c>
      <c r="AA15" s="5">
        <v>110.4</v>
      </c>
      <c r="AB15" s="9">
        <v>62.9</v>
      </c>
      <c r="AC15" s="7">
        <v>110.3</v>
      </c>
      <c r="AD15">
        <v>125.2</v>
      </c>
      <c r="AE15">
        <v>91.1</v>
      </c>
      <c r="AF15" s="7">
        <v>143.5</v>
      </c>
      <c r="AG15">
        <v>123.2</v>
      </c>
      <c r="AH15" s="6">
        <v>116.3</v>
      </c>
      <c r="AI15">
        <v>168.5</v>
      </c>
      <c r="AJ15">
        <v>55.6</v>
      </c>
      <c r="AK15">
        <v>85</v>
      </c>
      <c r="AL15" s="7">
        <v>105</v>
      </c>
      <c r="AM15">
        <v>75.900000000000006</v>
      </c>
      <c r="AN15" s="6">
        <v>118.8</v>
      </c>
      <c r="AO15">
        <v>126.1</v>
      </c>
      <c r="AP15">
        <v>110.2</v>
      </c>
      <c r="AQ15">
        <v>107.2</v>
      </c>
      <c r="AR15" s="7">
        <v>122.4</v>
      </c>
      <c r="AS15">
        <v>72.8</v>
      </c>
      <c r="AT15" s="6">
        <v>102.5</v>
      </c>
    </row>
    <row r="16" spans="1:46" ht="30" customHeight="1" thickBot="1">
      <c r="A16" s="22" t="s">
        <v>35</v>
      </c>
      <c r="B16" s="28">
        <f>AVERAGE(B3:B15)</f>
        <v>63.930769230769243</v>
      </c>
      <c r="C16" s="32">
        <f t="shared" ref="C16:AB16" si="0">AVERAGE(C3:C15)</f>
        <v>70.069230769230771</v>
      </c>
      <c r="D16" s="32">
        <f t="shared" si="0"/>
        <v>71.561538461538447</v>
      </c>
      <c r="E16" s="28">
        <f t="shared" si="0"/>
        <v>79.192307692307693</v>
      </c>
      <c r="F16" s="32">
        <f t="shared" si="0"/>
        <v>69.007692307692324</v>
      </c>
      <c r="G16" s="33">
        <f t="shared" si="0"/>
        <v>68.900000000000006</v>
      </c>
      <c r="H16" s="32">
        <f t="shared" si="0"/>
        <v>83.9</v>
      </c>
      <c r="I16" s="32">
        <f t="shared" si="0"/>
        <v>54.161538461538463</v>
      </c>
      <c r="J16" s="32">
        <f t="shared" si="0"/>
        <v>62.369230769230754</v>
      </c>
      <c r="K16" s="28">
        <f t="shared" si="0"/>
        <v>53.70000000000001</v>
      </c>
      <c r="L16" s="32">
        <f t="shared" si="0"/>
        <v>48.53846153846154</v>
      </c>
      <c r="M16" s="33">
        <f t="shared" si="0"/>
        <v>59.992307692307691</v>
      </c>
      <c r="N16" s="32">
        <f t="shared" si="0"/>
        <v>56.8</v>
      </c>
      <c r="O16" s="32">
        <f t="shared" si="0"/>
        <v>45.5</v>
      </c>
      <c r="P16" s="32">
        <f t="shared" si="0"/>
        <v>61.192307692307693</v>
      </c>
      <c r="Q16" s="28">
        <f t="shared" si="0"/>
        <v>66.446153846153834</v>
      </c>
      <c r="R16" s="32">
        <f t="shared" si="0"/>
        <v>41.607692307692304</v>
      </c>
      <c r="S16" s="33">
        <f t="shared" si="0"/>
        <v>62.930769230769229</v>
      </c>
      <c r="T16" s="32">
        <f t="shared" si="0"/>
        <v>68.653846153846146</v>
      </c>
      <c r="U16" s="32">
        <f t="shared" si="0"/>
        <v>66.33846153846153</v>
      </c>
      <c r="V16" s="32">
        <f t="shared" si="0"/>
        <v>71.553846153846152</v>
      </c>
      <c r="W16" s="28">
        <f t="shared" si="0"/>
        <v>66.907692307692315</v>
      </c>
      <c r="X16" s="32">
        <f t="shared" si="0"/>
        <v>69.753846153846155</v>
      </c>
      <c r="Y16" s="33">
        <f t="shared" si="0"/>
        <v>63.776923076923076</v>
      </c>
      <c r="Z16" s="32">
        <f t="shared" si="0"/>
        <v>69.376923076923077</v>
      </c>
      <c r="AA16" s="32">
        <f t="shared" si="0"/>
        <v>65.930769230769229</v>
      </c>
      <c r="AB16" s="32">
        <f t="shared" si="0"/>
        <v>63.730769230769234</v>
      </c>
      <c r="AC16" s="34">
        <f>AVERAGE(AC13:AC15)</f>
        <v>130.00000000000003</v>
      </c>
      <c r="AD16" s="35">
        <f t="shared" ref="AD16:AT16" si="1">AVERAGE(AD13:AD15)</f>
        <v>99.699999999999989</v>
      </c>
      <c r="AE16" s="35">
        <f t="shared" si="1"/>
        <v>78.066666666666677</v>
      </c>
      <c r="AF16" s="34">
        <f t="shared" si="1"/>
        <v>139</v>
      </c>
      <c r="AG16" s="35">
        <f t="shared" si="1"/>
        <v>102.23333333333333</v>
      </c>
      <c r="AH16" s="36">
        <f t="shared" si="1"/>
        <v>92.933333333333337</v>
      </c>
      <c r="AI16" s="35">
        <f t="shared" si="1"/>
        <v>141.46666666666667</v>
      </c>
      <c r="AJ16" s="35">
        <f t="shared" si="1"/>
        <v>81</v>
      </c>
      <c r="AK16" s="35">
        <f t="shared" si="1"/>
        <v>84.266666666666666</v>
      </c>
      <c r="AL16" s="34">
        <f t="shared" si="1"/>
        <v>109.56666666666666</v>
      </c>
      <c r="AM16" s="35">
        <f t="shared" si="1"/>
        <v>77.333333333333329</v>
      </c>
      <c r="AN16" s="36">
        <f t="shared" si="1"/>
        <v>98.933333333333337</v>
      </c>
      <c r="AO16" s="35">
        <f t="shared" si="1"/>
        <v>123.3</v>
      </c>
      <c r="AP16" s="35">
        <f t="shared" si="1"/>
        <v>81.233333333333334</v>
      </c>
      <c r="AQ16" s="35">
        <f t="shared" si="1"/>
        <v>108.60000000000001</v>
      </c>
      <c r="AR16" s="34">
        <f t="shared" si="1"/>
        <v>128.43333333333331</v>
      </c>
      <c r="AS16" s="35">
        <f t="shared" si="1"/>
        <v>88.566666666666663</v>
      </c>
      <c r="AT16" s="36">
        <f t="shared" si="1"/>
        <v>98.5</v>
      </c>
    </row>
    <row r="17" spans="1:46" ht="30" customHeight="1" thickBot="1">
      <c r="A17" s="8" t="s">
        <v>36</v>
      </c>
      <c r="B17" s="29">
        <f>_xlfn.STDEV.P(B3:B15)</f>
        <v>13.266115576354892</v>
      </c>
      <c r="C17" s="30">
        <f t="shared" ref="C17:AB17" si="2">_xlfn.STDEV.P(C3:C15)</f>
        <v>9.893617570891502</v>
      </c>
      <c r="D17" s="30">
        <f t="shared" si="2"/>
        <v>22.368746688233745</v>
      </c>
      <c r="E17" s="29">
        <f t="shared" si="2"/>
        <v>23.893110095991524</v>
      </c>
      <c r="F17" s="30">
        <f t="shared" si="2"/>
        <v>16.06766756030261</v>
      </c>
      <c r="G17" s="31">
        <f t="shared" si="2"/>
        <v>20.013956668746477</v>
      </c>
      <c r="H17" s="30">
        <f t="shared" si="2"/>
        <v>29.339629277716622</v>
      </c>
      <c r="I17" s="30">
        <f t="shared" si="2"/>
        <v>21.985468573636695</v>
      </c>
      <c r="J17" s="30">
        <f t="shared" si="2"/>
        <v>21.628556074546985</v>
      </c>
      <c r="K17" s="29">
        <f t="shared" si="2"/>
        <v>15.986340323009383</v>
      </c>
      <c r="L17" s="30">
        <f t="shared" si="2"/>
        <v>9.8188624173881554</v>
      </c>
      <c r="M17" s="31">
        <f t="shared" si="2"/>
        <v>13.994694683698567</v>
      </c>
      <c r="N17" s="30">
        <f t="shared" si="2"/>
        <v>17.020801752787484</v>
      </c>
      <c r="O17" s="30">
        <f t="shared" si="2"/>
        <v>9.8728064749749898</v>
      </c>
      <c r="P17" s="30">
        <f t="shared" si="2"/>
        <v>16.521708867587666</v>
      </c>
      <c r="Q17" s="29">
        <f t="shared" si="2"/>
        <v>13.24332141610177</v>
      </c>
      <c r="R17" s="30">
        <f t="shared" si="2"/>
        <v>11.755618070225717</v>
      </c>
      <c r="S17" s="31">
        <f t="shared" si="2"/>
        <v>9.5537656382089722</v>
      </c>
      <c r="T17" s="30">
        <f t="shared" si="2"/>
        <v>22.974488037641176</v>
      </c>
      <c r="U17" s="30">
        <f t="shared" si="2"/>
        <v>32.926971372827218</v>
      </c>
      <c r="V17" s="30">
        <f t="shared" si="2"/>
        <v>36.555324044198137</v>
      </c>
      <c r="W17" s="29">
        <f t="shared" si="2"/>
        <v>21.382611970350027</v>
      </c>
      <c r="X17" s="30">
        <f t="shared" si="2"/>
        <v>34.689116346476851</v>
      </c>
      <c r="Y17" s="31">
        <f t="shared" si="2"/>
        <v>17.960818631598055</v>
      </c>
      <c r="Z17" s="30">
        <f t="shared" si="2"/>
        <v>16.419601505805975</v>
      </c>
      <c r="AA17" s="30">
        <f t="shared" si="2"/>
        <v>34.376140755681668</v>
      </c>
      <c r="AB17" s="31">
        <f t="shared" si="2"/>
        <v>23.089337686319617</v>
      </c>
      <c r="AC17" s="26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7"/>
    </row>
    <row r="18" spans="1:46" ht="30" customHeight="1">
      <c r="A18" s="22"/>
      <c r="B18" s="61" t="s">
        <v>37</v>
      </c>
      <c r="C18" s="48"/>
      <c r="D18" s="48"/>
      <c r="E18" s="48" t="s">
        <v>38</v>
      </c>
      <c r="F18" s="48"/>
      <c r="G18" s="48"/>
      <c r="H18" s="48" t="s">
        <v>39</v>
      </c>
      <c r="I18" s="48"/>
      <c r="J18" s="49"/>
      <c r="K18" s="61" t="s">
        <v>40</v>
      </c>
      <c r="L18" s="48"/>
      <c r="M18" s="48"/>
      <c r="N18" s="48" t="s">
        <v>41</v>
      </c>
      <c r="O18" s="48"/>
      <c r="P18" s="48"/>
      <c r="Q18" s="48" t="s">
        <v>42</v>
      </c>
      <c r="R18" s="48"/>
      <c r="S18" s="49"/>
      <c r="T18" s="48" t="s">
        <v>43</v>
      </c>
      <c r="U18" s="48"/>
      <c r="V18" s="48"/>
      <c r="W18" s="48" t="s">
        <v>44</v>
      </c>
      <c r="X18" s="48"/>
      <c r="Y18" s="48"/>
      <c r="Z18" s="48" t="s">
        <v>45</v>
      </c>
      <c r="AA18" s="48"/>
      <c r="AB18" s="48"/>
      <c r="AC18" s="57" t="s">
        <v>46</v>
      </c>
      <c r="AD18" s="53"/>
      <c r="AE18" s="53"/>
      <c r="AF18" s="53" t="s">
        <v>47</v>
      </c>
      <c r="AG18" s="53"/>
      <c r="AH18" s="53"/>
      <c r="AI18" s="53" t="s">
        <v>48</v>
      </c>
      <c r="AJ18" s="53"/>
      <c r="AK18" s="53"/>
      <c r="AL18" s="53" t="s">
        <v>49</v>
      </c>
      <c r="AM18" s="53"/>
      <c r="AN18" s="53"/>
      <c r="AO18" s="53" t="s">
        <v>50</v>
      </c>
      <c r="AP18" s="53"/>
      <c r="AQ18" s="53"/>
      <c r="AR18" s="53" t="s">
        <v>51</v>
      </c>
      <c r="AS18" s="53"/>
      <c r="AT18" s="54"/>
    </row>
    <row r="19" spans="1:46" ht="30" customHeight="1">
      <c r="A19" s="8" t="s">
        <v>52</v>
      </c>
      <c r="B19" s="44">
        <f>AVERAGE(B3:D15)</f>
        <v>68.52051282051282</v>
      </c>
      <c r="C19" s="45"/>
      <c r="D19" s="45"/>
      <c r="E19" s="45">
        <f>AVERAGE(E3:G15)</f>
        <v>72.366666666666674</v>
      </c>
      <c r="F19" s="45"/>
      <c r="G19" s="45"/>
      <c r="H19" s="45">
        <f t="shared" ref="H19" si="3">AVERAGE(H3:J15)</f>
        <v>66.810256410256429</v>
      </c>
      <c r="I19" s="45"/>
      <c r="J19" s="46"/>
      <c r="K19" s="44">
        <f t="shared" ref="K19" si="4">AVERAGE(K3:M15)</f>
        <v>54.076923076923066</v>
      </c>
      <c r="L19" s="45"/>
      <c r="M19" s="45"/>
      <c r="N19" s="45">
        <f t="shared" ref="N19" si="5">AVERAGE(N3:P15)</f>
        <v>54.497435897435913</v>
      </c>
      <c r="O19" s="45"/>
      <c r="P19" s="45"/>
      <c r="Q19" s="45">
        <f t="shared" ref="Q19" si="6">AVERAGE(Q3:S15)</f>
        <v>56.994871794871777</v>
      </c>
      <c r="R19" s="45"/>
      <c r="S19" s="46"/>
      <c r="T19" s="45">
        <f t="shared" ref="T19" si="7">AVERAGE(T3:V15)</f>
        <v>68.848717948717947</v>
      </c>
      <c r="U19" s="45"/>
      <c r="V19" s="45"/>
      <c r="W19" s="45">
        <f t="shared" ref="W19" si="8">AVERAGE(W3:Y15)</f>
        <v>66.812820512820494</v>
      </c>
      <c r="X19" s="45"/>
      <c r="Y19" s="45"/>
      <c r="Z19" s="45">
        <f t="shared" ref="Z19" si="9">AVERAGE(Z3:AB15)</f>
        <v>66.346153846153854</v>
      </c>
      <c r="AA19" s="45"/>
      <c r="AB19" s="45"/>
      <c r="AC19" s="44">
        <f>AVERAGE(AC13:AE15)</f>
        <v>102.5888888888889</v>
      </c>
      <c r="AD19" s="45"/>
      <c r="AE19" s="45"/>
      <c r="AF19" s="45">
        <f>AVERAGE(AF13:AH15)</f>
        <v>111.3888888888889</v>
      </c>
      <c r="AG19" s="45"/>
      <c r="AH19" s="45"/>
      <c r="AI19" s="45">
        <f t="shared" ref="AI19" si="10">AVERAGE(AI13:AK15)</f>
        <v>102.24444444444445</v>
      </c>
      <c r="AJ19" s="45"/>
      <c r="AK19" s="45"/>
      <c r="AL19" s="45">
        <f>AVERAGE(AL13:AN15)</f>
        <v>95.277777777777771</v>
      </c>
      <c r="AM19" s="45"/>
      <c r="AN19" s="45"/>
      <c r="AO19" s="45">
        <f t="shared" ref="AO19" si="11">AVERAGE(AO13:AQ15)</f>
        <v>104.37777777777779</v>
      </c>
      <c r="AP19" s="45"/>
      <c r="AQ19" s="45"/>
      <c r="AR19" s="45">
        <f t="shared" ref="AR19" si="12">AVERAGE(AR13:AT15)</f>
        <v>105.16666666666667</v>
      </c>
      <c r="AS19" s="45"/>
      <c r="AT19" s="46"/>
    </row>
    <row r="20" spans="1:46" ht="30" customHeight="1" thickBot="1">
      <c r="A20" s="19" t="s">
        <v>53</v>
      </c>
      <c r="B20" s="44">
        <f>_xlfn.STDEV.P(B3:D15)</f>
        <v>16.40067508753096</v>
      </c>
      <c r="C20" s="45"/>
      <c r="D20" s="45"/>
      <c r="E20" s="45">
        <f t="shared" ref="E20" si="13">_xlfn.STDEV.P(E3:G15)</f>
        <v>20.812648192537246</v>
      </c>
      <c r="F20" s="45"/>
      <c r="G20" s="45"/>
      <c r="H20" s="45">
        <f t="shared" ref="H20" si="14">_xlfn.STDEV.P(H3:J15)</f>
        <v>27.590706302906145</v>
      </c>
      <c r="I20" s="45"/>
      <c r="J20" s="46"/>
      <c r="K20" s="44">
        <f t="shared" ref="K20" si="15">_xlfn.STDEV.P(K3:M15)</f>
        <v>14.301899847589969</v>
      </c>
      <c r="L20" s="45"/>
      <c r="M20" s="45"/>
      <c r="N20" s="45">
        <f t="shared" ref="N20" si="16">_xlfn.STDEV.P(N3:P15)</f>
        <v>16.240113160832898</v>
      </c>
      <c r="O20" s="45"/>
      <c r="P20" s="45"/>
      <c r="Q20" s="45">
        <f t="shared" ref="Q20" si="17">_xlfn.STDEV.P(Q3:S15)</f>
        <v>15.981045643366398</v>
      </c>
      <c r="R20" s="45"/>
      <c r="S20" s="46"/>
      <c r="T20" s="45">
        <f t="shared" ref="T20" si="18">_xlfn.STDEV.P(T3:V15)</f>
        <v>31.421655702306566</v>
      </c>
      <c r="U20" s="45"/>
      <c r="V20" s="45"/>
      <c r="W20" s="45">
        <f t="shared" ref="W20" si="19">_xlfn.STDEV.P(W3:Y15)</f>
        <v>25.826454132736675</v>
      </c>
      <c r="X20" s="45"/>
      <c r="Y20" s="45"/>
      <c r="Z20" s="45">
        <f t="shared" ref="Z20" si="20">_xlfn.STDEV.P(Z3:AB15)</f>
        <v>25.824008369810095</v>
      </c>
      <c r="AA20" s="45"/>
      <c r="AB20" s="45"/>
      <c r="AC20" s="41">
        <f>_xlfn.STDEV.P(AC13:AE15)</f>
        <v>26.291884867322487</v>
      </c>
      <c r="AD20" s="42"/>
      <c r="AE20" s="42"/>
      <c r="AF20" s="42">
        <f t="shared" ref="AF20" si="21">_xlfn.STDEV.P(AF13:AH15)</f>
        <v>29.574930992478652</v>
      </c>
      <c r="AG20" s="42"/>
      <c r="AH20" s="42"/>
      <c r="AI20" s="42">
        <f t="shared" ref="AI20" si="22">_xlfn.STDEV.P(AI13:AK15)</f>
        <v>33.257550892361643</v>
      </c>
      <c r="AJ20" s="42"/>
      <c r="AK20" s="42"/>
      <c r="AL20" s="42">
        <f t="shared" ref="AL20" si="23">_xlfn.STDEV.P(AL13:AN15)</f>
        <v>26.646149514528691</v>
      </c>
      <c r="AM20" s="42"/>
      <c r="AN20" s="42"/>
      <c r="AO20" s="42">
        <f t="shared" ref="AO20" si="24">_xlfn.STDEV.P(AO13:AQ15)</f>
        <v>22.221849996882501</v>
      </c>
      <c r="AP20" s="42"/>
      <c r="AQ20" s="42"/>
      <c r="AR20" s="42">
        <f t="shared" ref="AR20" si="25">_xlfn.STDEV.P(AR13:AT15)</f>
        <v>20.169724286112071</v>
      </c>
      <c r="AS20" s="42"/>
      <c r="AT20" s="43"/>
    </row>
    <row r="21" spans="1:46" ht="30" customHeight="1">
      <c r="A21" s="22"/>
      <c r="B21" s="57" t="s">
        <v>12</v>
      </c>
      <c r="C21" s="53"/>
      <c r="D21" s="53"/>
      <c r="E21" s="53" t="s">
        <v>13</v>
      </c>
      <c r="F21" s="53"/>
      <c r="G21" s="53"/>
      <c r="H21" s="53" t="s">
        <v>14</v>
      </c>
      <c r="I21" s="53"/>
      <c r="J21" s="54"/>
      <c r="K21" s="57" t="s">
        <v>15</v>
      </c>
      <c r="L21" s="53"/>
      <c r="M21" s="53"/>
      <c r="N21" s="53" t="s">
        <v>16</v>
      </c>
      <c r="O21" s="53"/>
      <c r="P21" s="53"/>
      <c r="Q21" s="53" t="s">
        <v>17</v>
      </c>
      <c r="R21" s="53"/>
      <c r="S21" s="54"/>
      <c r="T21" s="53" t="s">
        <v>18</v>
      </c>
      <c r="U21" s="53"/>
      <c r="V21" s="53"/>
      <c r="W21" s="53" t="s">
        <v>19</v>
      </c>
      <c r="X21" s="53"/>
      <c r="Y21" s="53"/>
      <c r="Z21" s="53" t="s">
        <v>20</v>
      </c>
      <c r="AA21" s="53"/>
      <c r="AB21" s="54"/>
      <c r="AC21" s="55" t="s">
        <v>28</v>
      </c>
      <c r="AD21" s="51"/>
      <c r="AE21" s="51"/>
      <c r="AF21" s="51" t="s">
        <v>29</v>
      </c>
      <c r="AG21" s="51"/>
      <c r="AH21" s="51"/>
      <c r="AI21" s="51" t="s">
        <v>30</v>
      </c>
      <c r="AJ21" s="51"/>
      <c r="AK21" s="52"/>
      <c r="AL21" s="55" t="s">
        <v>31</v>
      </c>
      <c r="AM21" s="51"/>
      <c r="AN21" s="51"/>
      <c r="AO21" s="51" t="s">
        <v>32</v>
      </c>
      <c r="AP21" s="51"/>
      <c r="AQ21" s="51"/>
      <c r="AR21" s="51" t="s">
        <v>33</v>
      </c>
      <c r="AS21" s="51"/>
      <c r="AT21" s="52"/>
    </row>
    <row r="22" spans="1:46" ht="30" customHeight="1">
      <c r="A22" s="8" t="s">
        <v>54</v>
      </c>
      <c r="B22" s="44">
        <f>AVERAGE(B3:B15,E3:E15,H3:H15)</f>
        <v>75.674358974358995</v>
      </c>
      <c r="C22" s="45"/>
      <c r="D22" s="45"/>
      <c r="E22" s="45">
        <f>AVERAGE(C3:C15,F3:F15,I3:I15)</f>
        <v>64.412820512820517</v>
      </c>
      <c r="F22" s="45"/>
      <c r="G22" s="45"/>
      <c r="H22" s="45">
        <f>AVERAGE(D3:D15,G3:G15,J3:J15)</f>
        <v>67.610256410256426</v>
      </c>
      <c r="I22" s="45"/>
      <c r="J22" s="46"/>
      <c r="K22" s="44">
        <f>AVERAGE(K3:K15,N3:N15,Q3:Q15)</f>
        <v>58.982051282051302</v>
      </c>
      <c r="L22" s="45"/>
      <c r="M22" s="45"/>
      <c r="N22" s="45">
        <f>AVERAGE(L3:L15,O3:O15,R3:R15)</f>
        <v>45.215384615384608</v>
      </c>
      <c r="O22" s="45"/>
      <c r="P22" s="45"/>
      <c r="Q22" s="45">
        <f>AVERAGE(M3:M15,P3:P15,S3:S15)</f>
        <v>61.371794871794869</v>
      </c>
      <c r="R22" s="45"/>
      <c r="S22" s="46"/>
      <c r="T22" s="45">
        <f>AVERAGE(T3:T15,W3:W15,Z3:Z15)</f>
        <v>68.312820512820508</v>
      </c>
      <c r="U22" s="45"/>
      <c r="V22" s="45"/>
      <c r="W22" s="45">
        <f>AVERAGE(U3:U15,X3:X15,AA3:AA15)</f>
        <v>67.341025641025638</v>
      </c>
      <c r="X22" s="45"/>
      <c r="Y22" s="45"/>
      <c r="Z22" s="45">
        <f>AVERAGE(V3:V15,Y3:Y15,AB3:AB15)</f>
        <v>66.353846153846149</v>
      </c>
      <c r="AA22" s="45"/>
      <c r="AB22" s="46"/>
      <c r="AC22" s="44">
        <f>AVERAGE(AC13:AC15,AF13:AF15,AI13:AI15)</f>
        <v>136.82222222222222</v>
      </c>
      <c r="AD22" s="45"/>
      <c r="AE22" s="45"/>
      <c r="AF22" s="45">
        <f>AVERAGE(AD13:AD15,AG13:AG15,AJ13:AJ15)</f>
        <v>94.311111111111117</v>
      </c>
      <c r="AG22" s="45"/>
      <c r="AH22" s="45"/>
      <c r="AI22" s="45">
        <f>AVERAGE(AE13:AE15,AH13:AH15,AK13:AK15)</f>
        <v>85.088888888888889</v>
      </c>
      <c r="AJ22" s="45"/>
      <c r="AK22" s="46"/>
      <c r="AL22" s="45">
        <f>AVERAGE(AL13:AL15,AO13:AO15,AR13:AR15)</f>
        <v>120.43333333333334</v>
      </c>
      <c r="AM22" s="45"/>
      <c r="AN22" s="45"/>
      <c r="AO22" s="45">
        <f>AVERAGE(AM13:AM15,AP13:AP15,AS13:AS15)</f>
        <v>82.37777777777778</v>
      </c>
      <c r="AP22" s="45"/>
      <c r="AQ22" s="45"/>
      <c r="AR22" s="45">
        <f>AVERAGE(AN13:AN15,AQ13:AQ15,AT13:AT15)</f>
        <v>102.01111111111112</v>
      </c>
      <c r="AS22" s="45"/>
      <c r="AT22" s="46"/>
    </row>
    <row r="23" spans="1:46" ht="30" customHeight="1" thickBot="1">
      <c r="A23" s="19" t="s">
        <v>55</v>
      </c>
      <c r="B23" s="41">
        <f>_xlfn.STDEV.P(B3:B15,E3:E15,H3:H15)</f>
        <v>24.668694143446853</v>
      </c>
      <c r="C23" s="42"/>
      <c r="D23" s="42"/>
      <c r="E23" s="42">
        <f>_xlfn.STDEV.P(C3:C15,F3:F15,I3:I15)</f>
        <v>18.235597470925661</v>
      </c>
      <c r="F23" s="42"/>
      <c r="G23" s="42"/>
      <c r="H23" s="42">
        <f>_xlfn.STDEV.P(D3:D15,G3:G15,J3:J15)</f>
        <v>21.706052504287069</v>
      </c>
      <c r="I23" s="42"/>
      <c r="J23" s="43"/>
      <c r="K23" s="41">
        <f>_xlfn.STDEV.P(K3:K15,N3:N15,Q3:Q15)</f>
        <v>16.421840863030599</v>
      </c>
      <c r="L23" s="42"/>
      <c r="M23" s="42"/>
      <c r="N23" s="42">
        <f>_xlfn.STDEV.P(L3:L15,O3:O15,R3:R15)</f>
        <v>10.896730595577029</v>
      </c>
      <c r="O23" s="42"/>
      <c r="P23" s="42"/>
      <c r="Q23" s="42">
        <f>_xlfn.STDEV.P(M3:M15,P3:P15,S3:S15)</f>
        <v>13.716879900849577</v>
      </c>
      <c r="R23" s="42"/>
      <c r="S23" s="43"/>
      <c r="T23" s="42">
        <f>_xlfn.STDEV.P(T3:T15,W3:W15,Z3:Z15)</f>
        <v>20.476567965224351</v>
      </c>
      <c r="U23" s="42"/>
      <c r="V23" s="42"/>
      <c r="W23" s="42">
        <f>_xlfn.STDEV.P(U3:U15,X3:X15,AA3:AA15)</f>
        <v>34.049253299156383</v>
      </c>
      <c r="X23" s="42"/>
      <c r="Y23" s="42"/>
      <c r="Z23" s="42">
        <f>_xlfn.STDEV.P(V3:V15,Y3:Y15,AB3:AB15)</f>
        <v>27.279792898622173</v>
      </c>
      <c r="AA23" s="42"/>
      <c r="AB23" s="43"/>
      <c r="AC23" s="41">
        <f>_xlfn.STDEV.P(AC13:AC15,AF13:AF15,AI13:AI15)</f>
        <v>15.816080268566095</v>
      </c>
      <c r="AD23" s="42"/>
      <c r="AE23" s="42"/>
      <c r="AF23" s="42">
        <f>_xlfn.STDEV.P(AD13:AD15,AG13:AG15,AJ13:AJ15)</f>
        <v>20.640114364694174</v>
      </c>
      <c r="AG23" s="42"/>
      <c r="AH23" s="42"/>
      <c r="AI23" s="42">
        <f>_xlfn.STDEV.P(AE13:AE15,AH13:AH15,AK13:AK15)</f>
        <v>22.950112294300183</v>
      </c>
      <c r="AJ23" s="42"/>
      <c r="AK23" s="43"/>
      <c r="AL23" s="42">
        <f>_xlfn.STDEV.P(AL13:AL15,AO13:AO15,AR13:AR15)</f>
        <v>21.015496927532098</v>
      </c>
      <c r="AM23" s="42"/>
      <c r="AN23" s="42"/>
      <c r="AO23" s="42">
        <f>_xlfn.STDEV.P(AM13:AM15,AP13:AP15,AS13:AS15)</f>
        <v>19.194546550620846</v>
      </c>
      <c r="AP23" s="42"/>
      <c r="AQ23" s="42"/>
      <c r="AR23" s="42">
        <f>_xlfn.STDEV.P(AN13:AN15,AQ13:AQ15,AT13:AT15)</f>
        <v>11.688212908210263</v>
      </c>
      <c r="AS23" s="42"/>
      <c r="AT23" s="43"/>
    </row>
    <row r="24" spans="1:46" ht="30" customHeight="1">
      <c r="A24" s="8"/>
      <c r="B24" s="47" t="s">
        <v>56</v>
      </c>
      <c r="C24" s="48"/>
      <c r="D24" s="48"/>
      <c r="E24" s="48"/>
      <c r="F24" s="48"/>
      <c r="G24" s="48"/>
      <c r="H24" s="48"/>
      <c r="I24" s="48"/>
      <c r="J24" s="49"/>
      <c r="K24" s="47" t="s">
        <v>57</v>
      </c>
      <c r="L24" s="48"/>
      <c r="M24" s="48"/>
      <c r="N24" s="48"/>
      <c r="O24" s="48"/>
      <c r="P24" s="48"/>
      <c r="Q24" s="48"/>
      <c r="R24" s="48"/>
      <c r="S24" s="49"/>
      <c r="T24" s="56" t="s">
        <v>58</v>
      </c>
      <c r="U24" s="48"/>
      <c r="V24" s="48"/>
      <c r="W24" s="48"/>
      <c r="X24" s="48"/>
      <c r="Y24" s="48"/>
      <c r="Z24" s="48"/>
      <c r="AA24" s="48"/>
      <c r="AB24" s="49"/>
      <c r="AC24" s="50" t="s">
        <v>59</v>
      </c>
      <c r="AD24" s="51"/>
      <c r="AE24" s="51"/>
      <c r="AF24" s="51"/>
      <c r="AG24" s="51"/>
      <c r="AH24" s="51"/>
      <c r="AI24" s="51"/>
      <c r="AJ24" s="51"/>
      <c r="AK24" s="52"/>
      <c r="AL24" s="50" t="s">
        <v>60</v>
      </c>
      <c r="AM24" s="51"/>
      <c r="AN24" s="51"/>
      <c r="AO24" s="51"/>
      <c r="AP24" s="51"/>
      <c r="AQ24" s="51"/>
      <c r="AR24" s="51"/>
      <c r="AS24" s="51"/>
      <c r="AT24" s="52"/>
    </row>
    <row r="25" spans="1:46" ht="30" customHeight="1">
      <c r="A25" s="8" t="s">
        <v>61</v>
      </c>
      <c r="B25" s="44">
        <f>AVERAGE(B3:J15)</f>
        <v>69.232478632478632</v>
      </c>
      <c r="C25" s="45"/>
      <c r="D25" s="45"/>
      <c r="E25" s="45"/>
      <c r="F25" s="45"/>
      <c r="G25" s="45"/>
      <c r="H25" s="45"/>
      <c r="I25" s="45"/>
      <c r="J25" s="46"/>
      <c r="K25" s="44">
        <f>AVERAGE(K3:S15)</f>
        <v>55.189743589743607</v>
      </c>
      <c r="L25" s="45"/>
      <c r="M25" s="45"/>
      <c r="N25" s="45"/>
      <c r="O25" s="45"/>
      <c r="P25" s="45"/>
      <c r="Q25" s="45"/>
      <c r="R25" s="45"/>
      <c r="S25" s="46"/>
      <c r="T25" s="45">
        <f>AVERAGE(T3:AB15)</f>
        <v>67.335897435897394</v>
      </c>
      <c r="U25" s="45"/>
      <c r="V25" s="45"/>
      <c r="W25" s="45"/>
      <c r="X25" s="45"/>
      <c r="Y25" s="45"/>
      <c r="Z25" s="45"/>
      <c r="AA25" s="45"/>
      <c r="AB25" s="46"/>
      <c r="AC25" s="44">
        <f>AVERAGE(AC13:AK15)</f>
        <v>105.4074074074074</v>
      </c>
      <c r="AD25" s="45"/>
      <c r="AE25" s="45"/>
      <c r="AF25" s="45"/>
      <c r="AG25" s="45"/>
      <c r="AH25" s="45"/>
      <c r="AI25" s="45"/>
      <c r="AJ25" s="45"/>
      <c r="AK25" s="46"/>
      <c r="AL25" s="45">
        <f>AVERAGE(AL13:AT15)</f>
        <v>101.60740740740739</v>
      </c>
      <c r="AM25" s="45"/>
      <c r="AN25" s="45"/>
      <c r="AO25" s="45"/>
      <c r="AP25" s="45"/>
      <c r="AQ25" s="45"/>
      <c r="AR25" s="45"/>
      <c r="AS25" s="45"/>
      <c r="AT25" s="46"/>
    </row>
    <row r="26" spans="1:46" ht="30" customHeight="1" thickBot="1">
      <c r="A26" s="19" t="s">
        <v>62</v>
      </c>
      <c r="B26" s="41">
        <f>_xlfn.STDEV.P(B3:J15)</f>
        <v>22.208052089660278</v>
      </c>
      <c r="C26" s="42"/>
      <c r="D26" s="42"/>
      <c r="E26" s="42"/>
      <c r="F26" s="42"/>
      <c r="G26" s="42"/>
      <c r="H26" s="42"/>
      <c r="I26" s="42"/>
      <c r="J26" s="43"/>
      <c r="K26" s="41">
        <f>_xlfn.STDEV.P(K3:S15)</f>
        <v>15.584774427348838</v>
      </c>
      <c r="L26" s="42"/>
      <c r="M26" s="42"/>
      <c r="N26" s="42"/>
      <c r="O26" s="42"/>
      <c r="P26" s="42"/>
      <c r="Q26" s="42"/>
      <c r="R26" s="42"/>
      <c r="S26" s="43"/>
      <c r="T26" s="42">
        <f>_xlfn.STDEV.P(T3:AB15)</f>
        <v>27.837309593263399</v>
      </c>
      <c r="U26" s="42"/>
      <c r="V26" s="42"/>
      <c r="W26" s="42"/>
      <c r="X26" s="42"/>
      <c r="Y26" s="42"/>
      <c r="Z26" s="42"/>
      <c r="AA26" s="42"/>
      <c r="AB26" s="43"/>
      <c r="AC26" s="41">
        <f>_xlfn.STDEV.P(AC13:AK15)</f>
        <v>30.1426107390742</v>
      </c>
      <c r="AD26" s="42"/>
      <c r="AE26" s="42"/>
      <c r="AF26" s="42"/>
      <c r="AG26" s="42"/>
      <c r="AH26" s="42"/>
      <c r="AI26" s="42"/>
      <c r="AJ26" s="42"/>
      <c r="AK26" s="43"/>
      <c r="AL26" s="41">
        <f>_xlfn.STDEV.P(AL13:AT15)</f>
        <v>23.60122291128361</v>
      </c>
      <c r="AM26" s="42"/>
      <c r="AN26" s="42"/>
      <c r="AO26" s="42"/>
      <c r="AP26" s="42"/>
      <c r="AQ26" s="42"/>
      <c r="AR26" s="42"/>
      <c r="AS26" s="42"/>
      <c r="AT26" s="43"/>
    </row>
  </sheetData>
  <mergeCells count="122">
    <mergeCell ref="T1:V1"/>
    <mergeCell ref="W1:Y1"/>
    <mergeCell ref="Z1:AB1"/>
    <mergeCell ref="A3:A12"/>
    <mergeCell ref="A13:A15"/>
    <mergeCell ref="B1:D1"/>
    <mergeCell ref="E1:G1"/>
    <mergeCell ref="H1:J1"/>
    <mergeCell ref="K1:M1"/>
    <mergeCell ref="N1:P1"/>
    <mergeCell ref="Q1:S1"/>
    <mergeCell ref="AL11:AN11"/>
    <mergeCell ref="AO11:AQ11"/>
    <mergeCell ref="AR11:AT11"/>
    <mergeCell ref="B21:D21"/>
    <mergeCell ref="E21:G21"/>
    <mergeCell ref="H21:J21"/>
    <mergeCell ref="B18:D18"/>
    <mergeCell ref="E18:G18"/>
    <mergeCell ref="H18:J18"/>
    <mergeCell ref="K18:M18"/>
    <mergeCell ref="AC11:AE11"/>
    <mergeCell ref="AF11:AH11"/>
    <mergeCell ref="AI11:AK11"/>
    <mergeCell ref="N18:P18"/>
    <mergeCell ref="Q18:S18"/>
    <mergeCell ref="K21:M21"/>
    <mergeCell ref="N21:P21"/>
    <mergeCell ref="Q21:S21"/>
    <mergeCell ref="T21:V21"/>
    <mergeCell ref="W21:Y21"/>
    <mergeCell ref="Z21:AB21"/>
    <mergeCell ref="T20:V20"/>
    <mergeCell ref="W20:Y20"/>
    <mergeCell ref="AI19:AK19"/>
    <mergeCell ref="AL18:AN18"/>
    <mergeCell ref="AO18:AQ18"/>
    <mergeCell ref="AR18:AT18"/>
    <mergeCell ref="AL21:AN21"/>
    <mergeCell ref="AO21:AQ21"/>
    <mergeCell ref="AR21:AT21"/>
    <mergeCell ref="T24:AB24"/>
    <mergeCell ref="AC18:AE18"/>
    <mergeCell ref="AF18:AH18"/>
    <mergeCell ref="AI18:AK18"/>
    <mergeCell ref="AC21:AE21"/>
    <mergeCell ref="AF21:AH21"/>
    <mergeCell ref="AI21:AK21"/>
    <mergeCell ref="AC24:AK24"/>
    <mergeCell ref="AC19:AE19"/>
    <mergeCell ref="AF19:AH19"/>
    <mergeCell ref="T18:V18"/>
    <mergeCell ref="W18:Y18"/>
    <mergeCell ref="Z18:AB18"/>
    <mergeCell ref="AL19:AN19"/>
    <mergeCell ref="AO19:AQ19"/>
    <mergeCell ref="AR19:AT19"/>
    <mergeCell ref="T19:V19"/>
    <mergeCell ref="W19:Y19"/>
    <mergeCell ref="Z19:AB19"/>
    <mergeCell ref="AL24:AT24"/>
    <mergeCell ref="AC25:AK25"/>
    <mergeCell ref="AL25:AT25"/>
    <mergeCell ref="AC22:AE22"/>
    <mergeCell ref="AF22:AH22"/>
    <mergeCell ref="AI22:AK22"/>
    <mergeCell ref="AL22:AN22"/>
    <mergeCell ref="AO22:AQ22"/>
    <mergeCell ref="AR22:AT22"/>
    <mergeCell ref="AC23:AE23"/>
    <mergeCell ref="Z20:AB20"/>
    <mergeCell ref="B19:D19"/>
    <mergeCell ref="E19:G19"/>
    <mergeCell ref="H19:J19"/>
    <mergeCell ref="B20:D20"/>
    <mergeCell ref="E20:G20"/>
    <mergeCell ref="H20:J20"/>
    <mergeCell ref="N22:P22"/>
    <mergeCell ref="Q22:S22"/>
    <mergeCell ref="K20:M20"/>
    <mergeCell ref="N20:P20"/>
    <mergeCell ref="Q20:S20"/>
    <mergeCell ref="K19:M19"/>
    <mergeCell ref="N19:P19"/>
    <mergeCell ref="Q19:S19"/>
    <mergeCell ref="K22:M22"/>
    <mergeCell ref="B25:J25"/>
    <mergeCell ref="B26:J26"/>
    <mergeCell ref="K25:S25"/>
    <mergeCell ref="K26:S26"/>
    <mergeCell ref="T25:AB25"/>
    <mergeCell ref="T26:AB26"/>
    <mergeCell ref="B22:D22"/>
    <mergeCell ref="E22:G22"/>
    <mergeCell ref="H22:J22"/>
    <mergeCell ref="B23:D23"/>
    <mergeCell ref="E23:G23"/>
    <mergeCell ref="H23:J23"/>
    <mergeCell ref="T22:V22"/>
    <mergeCell ref="W22:Y22"/>
    <mergeCell ref="Z22:AB22"/>
    <mergeCell ref="T23:V23"/>
    <mergeCell ref="W23:Y23"/>
    <mergeCell ref="Z23:AB23"/>
    <mergeCell ref="B24:J24"/>
    <mergeCell ref="K24:S24"/>
    <mergeCell ref="K23:M23"/>
    <mergeCell ref="N23:P23"/>
    <mergeCell ref="Q23:S23"/>
    <mergeCell ref="AC26:AK26"/>
    <mergeCell ref="AL26:AT26"/>
    <mergeCell ref="AF23:AH23"/>
    <mergeCell ref="AI23:AK23"/>
    <mergeCell ref="AL23:AN23"/>
    <mergeCell ref="AO23:AQ23"/>
    <mergeCell ref="AR23:AT23"/>
    <mergeCell ref="AC20:AE20"/>
    <mergeCell ref="AF20:AH20"/>
    <mergeCell ref="AI20:AK20"/>
    <mergeCell ref="AL20:AN20"/>
    <mergeCell ref="AO20:AQ20"/>
    <mergeCell ref="AR20:AT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FC44-6C22-491D-AAFC-4E80062204A3}">
  <dimension ref="A1:AB26"/>
  <sheetViews>
    <sheetView workbookViewId="0">
      <selection activeCell="F12" sqref="F12"/>
    </sheetView>
  </sheetViews>
  <sheetFormatPr defaultRowHeight="15"/>
  <cols>
    <col min="1" max="1" width="25.140625" bestFit="1" customWidth="1"/>
    <col min="2" max="37" width="7.7109375" customWidth="1"/>
  </cols>
  <sheetData>
    <row r="1" spans="1:28" ht="30" customHeight="1">
      <c r="B1" s="58" t="s">
        <v>3</v>
      </c>
      <c r="C1" s="59"/>
      <c r="D1" s="60"/>
      <c r="E1" s="58" t="s">
        <v>4</v>
      </c>
      <c r="F1" s="59"/>
      <c r="G1" s="60"/>
      <c r="H1" s="58" t="s">
        <v>5</v>
      </c>
      <c r="I1" s="59"/>
      <c r="J1" s="60"/>
      <c r="K1" s="56" t="s">
        <v>6</v>
      </c>
      <c r="L1" s="56"/>
      <c r="M1" s="56"/>
      <c r="N1" s="58" t="s">
        <v>7</v>
      </c>
      <c r="O1" s="59"/>
      <c r="P1" s="60"/>
      <c r="Q1" s="56" t="s">
        <v>8</v>
      </c>
      <c r="R1" s="56"/>
      <c r="S1" s="56"/>
      <c r="T1" s="58" t="s">
        <v>9</v>
      </c>
      <c r="U1" s="59"/>
      <c r="V1" s="60"/>
      <c r="W1" s="56" t="s">
        <v>10</v>
      </c>
      <c r="X1" s="56"/>
      <c r="Y1" s="56"/>
      <c r="Z1" s="58" t="s">
        <v>11</v>
      </c>
      <c r="AA1" s="59"/>
      <c r="AB1" s="60"/>
    </row>
    <row r="2" spans="1:28" ht="30" customHeight="1" thickBot="1">
      <c r="B2" s="8" t="s">
        <v>12</v>
      </c>
      <c r="C2" s="5" t="s">
        <v>13</v>
      </c>
      <c r="D2" s="9" t="s">
        <v>14</v>
      </c>
      <c r="E2" s="8" t="s">
        <v>12</v>
      </c>
      <c r="F2" s="5" t="s">
        <v>13</v>
      </c>
      <c r="G2" s="9" t="s">
        <v>14</v>
      </c>
      <c r="H2" s="8" t="s">
        <v>12</v>
      </c>
      <c r="I2" s="5" t="s">
        <v>13</v>
      </c>
      <c r="J2" s="9" t="s">
        <v>14</v>
      </c>
      <c r="K2" s="5" t="s">
        <v>15</v>
      </c>
      <c r="L2" s="5" t="s">
        <v>16</v>
      </c>
      <c r="M2" s="5" t="s">
        <v>17</v>
      </c>
      <c r="N2" s="8" t="s">
        <v>15</v>
      </c>
      <c r="O2" s="5" t="s">
        <v>16</v>
      </c>
      <c r="P2" s="9" t="s">
        <v>17</v>
      </c>
      <c r="Q2" s="5" t="s">
        <v>15</v>
      </c>
      <c r="R2" s="5" t="s">
        <v>16</v>
      </c>
      <c r="S2" s="5" t="s">
        <v>17</v>
      </c>
      <c r="T2" s="8" t="s">
        <v>18</v>
      </c>
      <c r="U2" s="5" t="s">
        <v>19</v>
      </c>
      <c r="V2" s="9" t="s">
        <v>20</v>
      </c>
      <c r="W2" s="5" t="s">
        <v>18</v>
      </c>
      <c r="X2" s="5" t="s">
        <v>19</v>
      </c>
      <c r="Y2" s="5" t="s">
        <v>20</v>
      </c>
      <c r="Z2" s="8" t="s">
        <v>18</v>
      </c>
      <c r="AA2" s="5" t="s">
        <v>19</v>
      </c>
      <c r="AB2" s="9" t="s">
        <v>20</v>
      </c>
    </row>
    <row r="3" spans="1:28" ht="30" customHeight="1">
      <c r="A3" s="58" t="s">
        <v>21</v>
      </c>
      <c r="B3" s="10">
        <v>68.400000000000006</v>
      </c>
      <c r="C3" s="11">
        <v>56.1</v>
      </c>
      <c r="D3" s="12">
        <v>46.2</v>
      </c>
      <c r="E3" s="10">
        <v>79.5</v>
      </c>
      <c r="F3" s="11">
        <v>85.3</v>
      </c>
      <c r="G3" s="12">
        <v>49.7</v>
      </c>
      <c r="H3" s="10">
        <v>73.3</v>
      </c>
      <c r="I3" s="11">
        <v>34.6</v>
      </c>
      <c r="J3" s="12">
        <v>61.5</v>
      </c>
      <c r="K3" s="11">
        <v>29.4</v>
      </c>
      <c r="L3" s="11">
        <v>50.9</v>
      </c>
      <c r="M3" s="11">
        <v>75.099999999999994</v>
      </c>
      <c r="N3" s="10">
        <v>70.599999999999994</v>
      </c>
      <c r="O3" s="11">
        <v>38.4</v>
      </c>
      <c r="P3" s="12">
        <v>59.2</v>
      </c>
      <c r="Q3" s="11">
        <v>81.5</v>
      </c>
      <c r="R3" s="11">
        <v>51.9</v>
      </c>
      <c r="S3" s="11">
        <v>51.3</v>
      </c>
      <c r="T3" s="10">
        <v>67.400000000000006</v>
      </c>
      <c r="U3" s="11">
        <v>42.8</v>
      </c>
      <c r="V3" s="12">
        <v>35.299999999999997</v>
      </c>
      <c r="W3" s="11">
        <v>39.799999999999997</v>
      </c>
      <c r="X3" s="11">
        <v>66.2</v>
      </c>
      <c r="Y3" s="11">
        <v>62.1</v>
      </c>
      <c r="Z3" s="10">
        <v>77.900000000000006</v>
      </c>
      <c r="AA3" s="11">
        <v>41.9</v>
      </c>
      <c r="AB3" s="12">
        <v>50.3</v>
      </c>
    </row>
    <row r="4" spans="1:28" ht="30" customHeight="1">
      <c r="A4" s="47"/>
      <c r="B4" s="13">
        <v>46.8</v>
      </c>
      <c r="C4" s="14">
        <v>67.099999999999994</v>
      </c>
      <c r="D4" s="15">
        <v>68.8</v>
      </c>
      <c r="E4" s="13">
        <v>65.8</v>
      </c>
      <c r="F4" s="14">
        <v>69.8</v>
      </c>
      <c r="G4" s="15">
        <v>109.1</v>
      </c>
      <c r="H4" s="13">
        <v>92.2</v>
      </c>
      <c r="I4" s="14">
        <v>66.099999999999994</v>
      </c>
      <c r="J4" s="15">
        <v>64.099999999999994</v>
      </c>
      <c r="K4" s="14">
        <v>55.2</v>
      </c>
      <c r="L4" s="14">
        <v>50.2</v>
      </c>
      <c r="M4" s="14">
        <v>44.5</v>
      </c>
      <c r="N4" s="13">
        <v>47.7</v>
      </c>
      <c r="O4" s="14">
        <v>37.1</v>
      </c>
      <c r="P4" s="15">
        <v>48.2</v>
      </c>
      <c r="Q4" s="14">
        <v>68.2</v>
      </c>
      <c r="R4" s="14">
        <v>43.4</v>
      </c>
      <c r="S4" s="14">
        <v>50.2</v>
      </c>
      <c r="T4" s="13">
        <v>93.3</v>
      </c>
      <c r="U4" s="14">
        <v>55.2</v>
      </c>
      <c r="V4" s="15">
        <v>41.8</v>
      </c>
      <c r="W4" s="14">
        <v>82.9</v>
      </c>
      <c r="X4" s="14">
        <v>52.7</v>
      </c>
      <c r="Y4" s="14">
        <v>57.9</v>
      </c>
      <c r="Z4" s="13">
        <v>73.2</v>
      </c>
      <c r="AA4" s="14">
        <v>53.7</v>
      </c>
      <c r="AB4" s="15">
        <v>63.6</v>
      </c>
    </row>
    <row r="5" spans="1:28" ht="30" customHeight="1">
      <c r="A5" s="47"/>
      <c r="B5" s="13">
        <v>88.5</v>
      </c>
      <c r="C5" s="14">
        <v>56.8</v>
      </c>
      <c r="D5" s="15">
        <v>79.5</v>
      </c>
      <c r="E5" s="13">
        <v>52.6</v>
      </c>
      <c r="F5" s="14">
        <v>78</v>
      </c>
      <c r="G5" s="15">
        <v>60</v>
      </c>
      <c r="H5" s="13">
        <v>97.4</v>
      </c>
      <c r="I5" s="14">
        <v>44.8</v>
      </c>
      <c r="J5" s="15">
        <v>35.5</v>
      </c>
      <c r="K5" s="14">
        <v>20.399999999999999</v>
      </c>
      <c r="L5" s="14">
        <v>56.6</v>
      </c>
      <c r="M5" s="14">
        <v>56.6</v>
      </c>
      <c r="N5" s="13">
        <v>40.299999999999997</v>
      </c>
      <c r="O5" s="14">
        <v>41.5</v>
      </c>
      <c r="P5" s="15">
        <v>51.2</v>
      </c>
      <c r="Q5" s="14">
        <v>68.5</v>
      </c>
      <c r="R5" s="14">
        <v>32</v>
      </c>
      <c r="S5" s="14">
        <v>60.2</v>
      </c>
      <c r="T5" s="13">
        <v>31</v>
      </c>
      <c r="U5" s="14">
        <v>29.1</v>
      </c>
      <c r="V5" s="15">
        <v>56.9</v>
      </c>
      <c r="W5" s="14">
        <v>57.7</v>
      </c>
      <c r="X5" s="14">
        <v>36.4</v>
      </c>
      <c r="Y5" s="14">
        <v>74.3</v>
      </c>
      <c r="Z5" s="13">
        <v>63.3</v>
      </c>
      <c r="AA5" s="14">
        <v>50.9</v>
      </c>
      <c r="AB5" s="15">
        <v>51.7</v>
      </c>
    </row>
    <row r="6" spans="1:28" ht="30" customHeight="1">
      <c r="A6" s="47"/>
      <c r="B6" s="13">
        <v>72.400000000000006</v>
      </c>
      <c r="C6" s="14">
        <v>67.8</v>
      </c>
      <c r="D6" s="15">
        <v>60</v>
      </c>
      <c r="E6" s="13">
        <v>78.5</v>
      </c>
      <c r="F6" s="14">
        <v>64.5</v>
      </c>
      <c r="G6" s="15">
        <v>70</v>
      </c>
      <c r="H6" s="13">
        <v>50.3</v>
      </c>
      <c r="I6" s="14">
        <v>36.5</v>
      </c>
      <c r="J6" s="15">
        <v>77.7</v>
      </c>
      <c r="K6" s="14">
        <v>41</v>
      </c>
      <c r="L6" s="14">
        <v>34.4</v>
      </c>
      <c r="M6" s="14">
        <v>25.7</v>
      </c>
      <c r="N6" s="13">
        <v>39.299999999999997</v>
      </c>
      <c r="O6" s="14">
        <v>62.1</v>
      </c>
      <c r="P6" s="15">
        <v>59.9</v>
      </c>
      <c r="Q6" s="14">
        <v>66.5</v>
      </c>
      <c r="R6" s="14">
        <v>26.8</v>
      </c>
      <c r="S6" s="14">
        <v>68.2</v>
      </c>
      <c r="T6" s="13">
        <v>67.900000000000006</v>
      </c>
      <c r="U6" s="14">
        <v>42.6</v>
      </c>
      <c r="V6" s="15">
        <v>67.3</v>
      </c>
      <c r="W6" s="14">
        <v>46.8</v>
      </c>
      <c r="X6" s="14">
        <v>46.9</v>
      </c>
      <c r="Y6" s="14">
        <v>55.3</v>
      </c>
      <c r="Z6" s="13">
        <v>59.5</v>
      </c>
      <c r="AA6" s="14">
        <v>38.6</v>
      </c>
      <c r="AB6" s="15">
        <v>75.8</v>
      </c>
    </row>
    <row r="7" spans="1:28" ht="30" customHeight="1">
      <c r="A7" s="47"/>
      <c r="B7" s="13">
        <v>38.700000000000003</v>
      </c>
      <c r="C7" s="14">
        <v>69.5</v>
      </c>
      <c r="D7" s="15">
        <v>74.3</v>
      </c>
      <c r="E7" s="13">
        <v>73.7</v>
      </c>
      <c r="F7" s="14">
        <v>76.8</v>
      </c>
      <c r="G7" s="15">
        <v>79.5</v>
      </c>
      <c r="H7" s="13">
        <v>45.5</v>
      </c>
      <c r="I7" s="14">
        <v>102.1</v>
      </c>
      <c r="J7" s="15">
        <v>101.7</v>
      </c>
      <c r="K7" s="14">
        <v>51.6</v>
      </c>
      <c r="L7" s="14">
        <v>60.8</v>
      </c>
      <c r="M7" s="14">
        <v>71.900000000000006</v>
      </c>
      <c r="N7" s="13">
        <v>62.1</v>
      </c>
      <c r="O7" s="14">
        <v>47.8</v>
      </c>
      <c r="P7" s="15">
        <v>48.6</v>
      </c>
      <c r="Q7" s="14">
        <v>62.4</v>
      </c>
      <c r="R7" s="14">
        <v>56.7</v>
      </c>
      <c r="S7" s="14">
        <v>66.2</v>
      </c>
      <c r="T7" s="13">
        <v>57.4</v>
      </c>
      <c r="U7" s="14">
        <v>54</v>
      </c>
      <c r="V7" s="15">
        <v>40.4</v>
      </c>
      <c r="W7" s="14">
        <v>56.1</v>
      </c>
      <c r="X7" s="14">
        <v>52.5</v>
      </c>
      <c r="Y7" s="14">
        <v>59.6</v>
      </c>
      <c r="Z7" s="13">
        <v>60.1</v>
      </c>
      <c r="AA7" s="14">
        <v>49.6</v>
      </c>
      <c r="AB7" s="15">
        <v>25.7</v>
      </c>
    </row>
    <row r="8" spans="1:28" ht="30" customHeight="1">
      <c r="A8" s="47"/>
      <c r="B8" s="13">
        <v>50.3</v>
      </c>
      <c r="C8" s="14">
        <v>87.3</v>
      </c>
      <c r="D8" s="15">
        <v>57.3</v>
      </c>
      <c r="E8" s="13">
        <v>89.8</v>
      </c>
      <c r="F8" s="14">
        <v>51</v>
      </c>
      <c r="G8" s="15">
        <v>62.8</v>
      </c>
      <c r="H8" s="13">
        <v>141.9</v>
      </c>
      <c r="I8" s="14">
        <v>65.400000000000006</v>
      </c>
      <c r="J8" s="15">
        <v>76.8</v>
      </c>
      <c r="K8" s="14">
        <v>62.2</v>
      </c>
      <c r="L8" s="14">
        <v>40</v>
      </c>
      <c r="M8" s="14">
        <v>72.3</v>
      </c>
      <c r="N8" s="13">
        <v>48.3</v>
      </c>
      <c r="O8" s="14">
        <v>55.8</v>
      </c>
      <c r="P8" s="15">
        <v>75.8</v>
      </c>
      <c r="Q8" s="14">
        <v>61.2</v>
      </c>
      <c r="R8" s="14">
        <v>49.7</v>
      </c>
      <c r="S8" s="14">
        <v>59.1</v>
      </c>
      <c r="T8" s="13">
        <v>89.5</v>
      </c>
      <c r="U8" s="14">
        <v>65.599999999999994</v>
      </c>
      <c r="V8" s="15">
        <v>59.6</v>
      </c>
      <c r="W8" s="14">
        <v>58.7</v>
      </c>
      <c r="X8" s="14">
        <v>38.5</v>
      </c>
      <c r="Y8" s="14">
        <v>58.7</v>
      </c>
      <c r="Z8" s="13">
        <v>55.3</v>
      </c>
      <c r="AA8" s="14">
        <v>53</v>
      </c>
      <c r="AB8" s="15">
        <v>52.5</v>
      </c>
    </row>
    <row r="9" spans="1:28" ht="30" customHeight="1">
      <c r="A9" s="47"/>
      <c r="B9" s="13">
        <v>54.2</v>
      </c>
      <c r="C9" s="14">
        <v>66.8</v>
      </c>
      <c r="D9" s="15">
        <v>83.6</v>
      </c>
      <c r="E9" s="13">
        <v>108.8</v>
      </c>
      <c r="F9" s="14">
        <v>84.3</v>
      </c>
      <c r="G9" s="15">
        <v>80.400000000000006</v>
      </c>
      <c r="H9" s="13">
        <v>135.5</v>
      </c>
      <c r="I9" s="14">
        <v>45.4</v>
      </c>
      <c r="J9" s="15">
        <v>35.799999999999997</v>
      </c>
      <c r="K9" s="14">
        <v>57.8</v>
      </c>
      <c r="L9" s="14">
        <v>24.7</v>
      </c>
      <c r="M9" s="14">
        <v>54.8</v>
      </c>
      <c r="N9" s="13">
        <v>33.200000000000003</v>
      </c>
      <c r="O9" s="14">
        <v>59</v>
      </c>
      <c r="P9" s="15">
        <v>43.9</v>
      </c>
      <c r="Q9" s="14">
        <v>73.900000000000006</v>
      </c>
      <c r="R9" s="14">
        <v>34</v>
      </c>
      <c r="S9" s="14">
        <v>57.2</v>
      </c>
      <c r="T9" s="13">
        <v>53.8</v>
      </c>
      <c r="U9" s="14">
        <v>56.1</v>
      </c>
      <c r="V9" s="15">
        <v>33.1</v>
      </c>
      <c r="W9" s="14">
        <v>67.8</v>
      </c>
      <c r="X9" s="14">
        <v>60.2</v>
      </c>
      <c r="Y9" s="14">
        <v>37.700000000000003</v>
      </c>
      <c r="Z9" s="13">
        <v>41.3</v>
      </c>
      <c r="AA9" s="14">
        <v>50.7</v>
      </c>
      <c r="AB9" s="15">
        <v>67</v>
      </c>
    </row>
    <row r="10" spans="1:28" ht="30" customHeight="1">
      <c r="A10" s="47"/>
      <c r="B10" s="13">
        <v>77.400000000000006</v>
      </c>
      <c r="C10" s="14">
        <v>73.400000000000006</v>
      </c>
      <c r="D10" s="15">
        <v>25.9</v>
      </c>
      <c r="E10" s="13">
        <v>120.1</v>
      </c>
      <c r="F10" s="14">
        <v>55.5</v>
      </c>
      <c r="G10" s="15">
        <v>22.7</v>
      </c>
      <c r="H10" s="13">
        <v>76.099999999999994</v>
      </c>
      <c r="I10" s="14">
        <v>15.1</v>
      </c>
      <c r="J10" s="15">
        <v>62.3</v>
      </c>
      <c r="K10" s="14">
        <v>60.3</v>
      </c>
      <c r="L10" s="14">
        <v>48.6</v>
      </c>
      <c r="M10" s="14">
        <v>48.6</v>
      </c>
      <c r="N10" s="13">
        <v>36.700000000000003</v>
      </c>
      <c r="O10" s="14">
        <v>56</v>
      </c>
      <c r="P10" s="15">
        <v>64.900000000000006</v>
      </c>
      <c r="Q10" s="14">
        <v>39.299999999999997</v>
      </c>
      <c r="R10" s="14">
        <v>24.8</v>
      </c>
      <c r="S10" s="14">
        <v>53.8</v>
      </c>
      <c r="T10" s="13">
        <v>38.9</v>
      </c>
      <c r="U10" s="14">
        <v>61.2</v>
      </c>
      <c r="V10" s="15">
        <v>70.7</v>
      </c>
      <c r="W10" s="14">
        <v>66.5</v>
      </c>
      <c r="X10" s="14">
        <v>56.2</v>
      </c>
      <c r="Y10" s="14">
        <v>52.2</v>
      </c>
      <c r="Z10" s="13">
        <v>64.099999999999994</v>
      </c>
      <c r="AA10" s="14">
        <v>40.6</v>
      </c>
      <c r="AB10" s="15">
        <v>46.2</v>
      </c>
    </row>
    <row r="11" spans="1:28" ht="30" customHeight="1">
      <c r="A11" s="47"/>
      <c r="B11" s="13">
        <v>76.599999999999994</v>
      </c>
      <c r="C11" s="14">
        <v>82.5</v>
      </c>
      <c r="D11" s="15">
        <v>96.3</v>
      </c>
      <c r="E11" s="13">
        <v>119.4</v>
      </c>
      <c r="F11" s="14">
        <v>42.2</v>
      </c>
      <c r="G11" s="15">
        <v>68.8</v>
      </c>
      <c r="H11" s="13">
        <v>47.8</v>
      </c>
      <c r="I11" s="14">
        <v>84.8</v>
      </c>
      <c r="J11" s="15">
        <v>78.900000000000006</v>
      </c>
      <c r="K11" s="14">
        <v>56.1</v>
      </c>
      <c r="L11" s="14">
        <v>52.8</v>
      </c>
      <c r="M11" s="14">
        <v>63.6</v>
      </c>
      <c r="N11" s="13">
        <v>67.900000000000006</v>
      </c>
      <c r="O11" s="14">
        <v>48.1</v>
      </c>
      <c r="P11" s="15">
        <v>48.8</v>
      </c>
      <c r="Q11" s="14">
        <v>80.099999999999994</v>
      </c>
      <c r="R11" s="14">
        <v>31.8</v>
      </c>
      <c r="S11" s="14">
        <v>82.6</v>
      </c>
      <c r="T11" s="13">
        <v>60.6</v>
      </c>
      <c r="U11" s="14">
        <v>28.9</v>
      </c>
      <c r="V11" s="15">
        <v>67</v>
      </c>
      <c r="W11" s="14">
        <v>40.299999999999997</v>
      </c>
      <c r="X11" s="14">
        <v>55</v>
      </c>
      <c r="Y11" s="14">
        <v>55.9</v>
      </c>
      <c r="Z11" s="13">
        <v>67.7</v>
      </c>
      <c r="AA11" s="14">
        <v>45.8</v>
      </c>
      <c r="AB11" s="15">
        <v>70</v>
      </c>
    </row>
    <row r="12" spans="1:28" ht="30" customHeight="1" thickBot="1">
      <c r="A12" s="62"/>
      <c r="B12" s="16">
        <v>68.8</v>
      </c>
      <c r="C12" s="17">
        <v>55.3</v>
      </c>
      <c r="D12" s="18">
        <v>47.3</v>
      </c>
      <c r="E12" s="16">
        <v>43.9</v>
      </c>
      <c r="F12" s="17">
        <v>43.2</v>
      </c>
      <c r="G12" s="18">
        <v>95.1</v>
      </c>
      <c r="H12" s="16">
        <v>86.6</v>
      </c>
      <c r="I12" s="17">
        <v>63.7</v>
      </c>
      <c r="J12" s="18">
        <v>73.599999999999994</v>
      </c>
      <c r="K12" s="17">
        <v>54</v>
      </c>
      <c r="L12" s="17">
        <v>51.6</v>
      </c>
      <c r="M12" s="17">
        <v>54.4</v>
      </c>
      <c r="N12" s="16">
        <v>60.3</v>
      </c>
      <c r="O12" s="17">
        <v>27.5</v>
      </c>
      <c r="P12" s="18">
        <v>61</v>
      </c>
      <c r="Q12" s="17">
        <v>51.9</v>
      </c>
      <c r="R12" s="17">
        <v>40.5</v>
      </c>
      <c r="S12" s="17">
        <v>58.6</v>
      </c>
      <c r="T12" s="16">
        <v>47.3</v>
      </c>
      <c r="U12" s="17">
        <v>67.099999999999994</v>
      </c>
      <c r="V12" s="18">
        <v>54.6</v>
      </c>
      <c r="W12" s="17">
        <v>58.6</v>
      </c>
      <c r="X12" s="17">
        <v>53.5</v>
      </c>
      <c r="Y12" s="17">
        <v>61.3</v>
      </c>
      <c r="Z12" s="16">
        <v>67</v>
      </c>
      <c r="AA12" s="17">
        <v>51.2</v>
      </c>
      <c r="AB12" s="18">
        <v>44.7</v>
      </c>
    </row>
    <row r="13" spans="1:28" ht="30" customHeight="1">
      <c r="A13" s="22" t="s">
        <v>35</v>
      </c>
      <c r="B13" s="28">
        <f>AVERAGE(B3:B12)</f>
        <v>64.210000000000008</v>
      </c>
      <c r="C13" s="32">
        <f>AVERAGE(C3:C12)</f>
        <v>68.260000000000005</v>
      </c>
      <c r="D13" s="32">
        <f>AVERAGE(D3:D12)</f>
        <v>63.919999999999995</v>
      </c>
      <c r="E13" s="28">
        <f>AVERAGE(E3:E12)</f>
        <v>83.21</v>
      </c>
      <c r="F13" s="32">
        <f>AVERAGE(F3:F12)</f>
        <v>65.060000000000016</v>
      </c>
      <c r="G13" s="33">
        <f>AVERAGE(G3:G12)</f>
        <v>69.81</v>
      </c>
      <c r="H13" s="32">
        <f>AVERAGE(H3:H12)</f>
        <v>84.66</v>
      </c>
      <c r="I13" s="32">
        <f>AVERAGE(I3:I12)</f>
        <v>55.85</v>
      </c>
      <c r="J13" s="32">
        <f>AVERAGE(J3:J12)</f>
        <v>66.789999999999992</v>
      </c>
      <c r="K13" s="28">
        <f>AVERAGE(K3:K12)</f>
        <v>48.800000000000004</v>
      </c>
      <c r="L13" s="32">
        <f>AVERAGE(L3:L12)</f>
        <v>47.06</v>
      </c>
      <c r="M13" s="33">
        <f>AVERAGE(M3:M12)</f>
        <v>56.75</v>
      </c>
      <c r="N13" s="32">
        <f>AVERAGE(N3:N12)</f>
        <v>50.64</v>
      </c>
      <c r="O13" s="32">
        <f>AVERAGE(O3:O12)</f>
        <v>47.33</v>
      </c>
      <c r="P13" s="32">
        <f>AVERAGE(P3:P12)</f>
        <v>56.15</v>
      </c>
      <c r="Q13" s="28">
        <f>AVERAGE(Q3:Q12)</f>
        <v>65.349999999999994</v>
      </c>
      <c r="R13" s="32">
        <f>AVERAGE(R3:R12)</f>
        <v>39.160000000000004</v>
      </c>
      <c r="S13" s="33">
        <f>AVERAGE(S3:S12)</f>
        <v>60.739999999999995</v>
      </c>
      <c r="T13" s="32">
        <f>AVERAGE(T3:T12)</f>
        <v>60.709999999999994</v>
      </c>
      <c r="U13" s="32">
        <f>AVERAGE(U3:U12)</f>
        <v>50.259999999999991</v>
      </c>
      <c r="V13" s="32">
        <f>AVERAGE(V3:V12)</f>
        <v>52.67</v>
      </c>
      <c r="W13" s="28">
        <f>AVERAGE(W3:W12)</f>
        <v>57.52</v>
      </c>
      <c r="X13" s="32">
        <f>AVERAGE(X3:X12)</f>
        <v>51.81</v>
      </c>
      <c r="Y13" s="33">
        <f>AVERAGE(Y3:Y12)</f>
        <v>57.5</v>
      </c>
      <c r="Z13" s="32">
        <f>AVERAGE(Z3:Z12)</f>
        <v>62.940000000000012</v>
      </c>
      <c r="AA13" s="32">
        <f>AVERAGE(AA3:AA12)</f>
        <v>47.6</v>
      </c>
      <c r="AB13" s="32">
        <f>AVERAGE(AB3:AB12)</f>
        <v>54.75</v>
      </c>
    </row>
    <row r="14" spans="1:28" ht="30" customHeight="1" thickBot="1">
      <c r="A14" s="8" t="s">
        <v>36</v>
      </c>
      <c r="B14" s="29">
        <f>_xlfn.STDEV.P(B3:B12)</f>
        <v>15.069004612116865</v>
      </c>
      <c r="C14" s="30">
        <f>_xlfn.STDEV.P(C3:C12)</f>
        <v>10.218140731072323</v>
      </c>
      <c r="D14" s="30">
        <f>_xlfn.STDEV.P(D3:D12)</f>
        <v>19.761062724458945</v>
      </c>
      <c r="E14" s="29">
        <f>_xlfn.STDEV.P(E3:E12)</f>
        <v>25.0611432301083</v>
      </c>
      <c r="F14" s="30">
        <f>_xlfn.STDEV.P(F3:F12)</f>
        <v>15.483552563930477</v>
      </c>
      <c r="G14" s="31">
        <f>_xlfn.STDEV.P(G3:G12)</f>
        <v>22.714596628599853</v>
      </c>
      <c r="H14" s="30">
        <f>_xlfn.STDEV.P(H3:H12)</f>
        <v>32.185624120094339</v>
      </c>
      <c r="I14" s="30">
        <f>_xlfn.STDEV.P(I3:I12)</f>
        <v>24.398575778106391</v>
      </c>
      <c r="J14" s="30">
        <f>_xlfn.STDEV.P(J3:J12)</f>
        <v>19.04150466743636</v>
      </c>
      <c r="K14" s="29">
        <f>_xlfn.STDEV.P(K3:K12)</f>
        <v>13.287964479181882</v>
      </c>
      <c r="L14" s="30">
        <f>_xlfn.STDEV.P(L3:L12)</f>
        <v>10.346129711152857</v>
      </c>
      <c r="M14" s="31">
        <f>_xlfn.STDEV.P(M3:M12)</f>
        <v>14.300017482506792</v>
      </c>
      <c r="N14" s="30">
        <f>_xlfn.STDEV.P(N3:N12)</f>
        <v>12.919225983006859</v>
      </c>
      <c r="O14" s="30">
        <f>_xlfn.STDEV.P(O3:O12)</f>
        <v>10.553108546774261</v>
      </c>
      <c r="P14" s="30">
        <f>_xlfn.STDEV.P(P3:P12)</f>
        <v>9.2647989724548392</v>
      </c>
      <c r="Q14" s="29">
        <f>_xlfn.STDEV.P(Q3:Q12)</f>
        <v>12.06766340266425</v>
      </c>
      <c r="R14" s="30">
        <f>_xlfn.STDEV.P(R3:R12)</f>
        <v>10.44922963667655</v>
      </c>
      <c r="S14" s="31">
        <f>_xlfn.STDEV.P(S3:S12)</f>
        <v>9.1202192956091164</v>
      </c>
      <c r="T14" s="30">
        <f>_xlfn.STDEV.P(T3:T12)</f>
        <v>18.932324210196722</v>
      </c>
      <c r="U14" s="30">
        <f>_xlfn.STDEV.P(U3:U12)</f>
        <v>13.150680590752733</v>
      </c>
      <c r="V14" s="30">
        <f>_xlfn.STDEV.P(V3:V12)</f>
        <v>13.294814778702245</v>
      </c>
      <c r="W14" s="29">
        <f>_xlfn.STDEV.P(W3:W12)</f>
        <v>12.49206147919551</v>
      </c>
      <c r="X14" s="30">
        <f>_xlfn.STDEV.P(X3:X12)</f>
        <v>8.6589202560134169</v>
      </c>
      <c r="Y14" s="31">
        <f>_xlfn.STDEV.P(Y3:Y12)</f>
        <v>8.6682178099076665</v>
      </c>
      <c r="Z14" s="30">
        <f>_xlfn.STDEV.P(Z3:Z12)</f>
        <v>9.5720635183850948</v>
      </c>
      <c r="AA14" s="30">
        <f>_xlfn.STDEV.P(AA3:AA12)</f>
        <v>5.1919167944026556</v>
      </c>
      <c r="AB14" s="31">
        <f>_xlfn.STDEV.P(AB3:AB12)</f>
        <v>13.986511359163156</v>
      </c>
    </row>
    <row r="15" spans="1:28" ht="30" customHeight="1">
      <c r="A15" s="22"/>
      <c r="B15" s="61" t="s">
        <v>37</v>
      </c>
      <c r="C15" s="48"/>
      <c r="D15" s="48"/>
      <c r="E15" s="48" t="s">
        <v>38</v>
      </c>
      <c r="F15" s="48"/>
      <c r="G15" s="48"/>
      <c r="H15" s="48" t="s">
        <v>39</v>
      </c>
      <c r="I15" s="48"/>
      <c r="J15" s="49"/>
      <c r="K15" s="61" t="s">
        <v>40</v>
      </c>
      <c r="L15" s="48"/>
      <c r="M15" s="48"/>
      <c r="N15" s="48" t="s">
        <v>41</v>
      </c>
      <c r="O15" s="48"/>
      <c r="P15" s="48"/>
      <c r="Q15" s="48" t="s">
        <v>42</v>
      </c>
      <c r="R15" s="48"/>
      <c r="S15" s="49"/>
      <c r="T15" s="48" t="s">
        <v>43</v>
      </c>
      <c r="U15" s="48"/>
      <c r="V15" s="48"/>
      <c r="W15" s="48" t="s">
        <v>44</v>
      </c>
      <c r="X15" s="48"/>
      <c r="Y15" s="48"/>
      <c r="Z15" s="48" t="s">
        <v>45</v>
      </c>
      <c r="AA15" s="48"/>
      <c r="AB15" s="48"/>
    </row>
    <row r="16" spans="1:28" ht="30" customHeight="1">
      <c r="A16" s="8" t="s">
        <v>52</v>
      </c>
      <c r="B16" s="44">
        <f>AVERAGE(B3:D12)</f>
        <v>65.463333333333324</v>
      </c>
      <c r="C16" s="45"/>
      <c r="D16" s="45"/>
      <c r="E16" s="45">
        <f>AVERAGE(E3:G12)</f>
        <v>72.693333333333342</v>
      </c>
      <c r="F16" s="45"/>
      <c r="G16" s="45"/>
      <c r="H16" s="45">
        <f>AVERAGE(H3:J12)</f>
        <v>69.099999999999994</v>
      </c>
      <c r="I16" s="45"/>
      <c r="J16" s="46"/>
      <c r="K16" s="44">
        <f>AVERAGE(K3:M12)</f>
        <v>50.869999999999983</v>
      </c>
      <c r="L16" s="45"/>
      <c r="M16" s="45"/>
      <c r="N16" s="45">
        <f>AVERAGE(N3:P12)</f>
        <v>51.373333333333335</v>
      </c>
      <c r="O16" s="45"/>
      <c r="P16" s="45"/>
      <c r="Q16" s="45">
        <f>AVERAGE(Q3:S12)</f>
        <v>55.083333333333329</v>
      </c>
      <c r="R16" s="45"/>
      <c r="S16" s="46"/>
      <c r="T16" s="45">
        <f>AVERAGE(T3:V12)</f>
        <v>54.54666666666666</v>
      </c>
      <c r="U16" s="45"/>
      <c r="V16" s="45"/>
      <c r="W16" s="45">
        <f>AVERAGE(W3:Y12)</f>
        <v>55.61</v>
      </c>
      <c r="X16" s="45"/>
      <c r="Y16" s="45"/>
      <c r="Z16" s="45">
        <f>AVERAGE(Z3:AB12)</f>
        <v>55.096666666666671</v>
      </c>
      <c r="AA16" s="45"/>
      <c r="AB16" s="45"/>
    </row>
    <row r="17" spans="1:28" ht="30" customHeight="1" thickBot="1">
      <c r="A17" s="19" t="s">
        <v>53</v>
      </c>
      <c r="B17" s="44">
        <f>_xlfn.STDEV.P(B3:D12)</f>
        <v>15.639255807813321</v>
      </c>
      <c r="C17" s="45"/>
      <c r="D17" s="45"/>
      <c r="E17" s="45">
        <f>_xlfn.STDEV.P(E3:G12)</f>
        <v>22.810347554466468</v>
      </c>
      <c r="F17" s="45"/>
      <c r="G17" s="45"/>
      <c r="H17" s="45">
        <f>_xlfn.STDEV.P(H3:J12)</f>
        <v>28.383070071200304</v>
      </c>
      <c r="I17" s="45"/>
      <c r="J17" s="46"/>
      <c r="K17" s="44">
        <f>_xlfn.STDEV.P(K3:M12)</f>
        <v>13.43475964305534</v>
      </c>
      <c r="L17" s="45"/>
      <c r="M17" s="45"/>
      <c r="N17" s="45">
        <f>_xlfn.STDEV.P(N3:P12)</f>
        <v>11.601923212218821</v>
      </c>
      <c r="O17" s="45"/>
      <c r="P17" s="45"/>
      <c r="Q17" s="45">
        <f>_xlfn.STDEV.P(Q3:S12)</f>
        <v>15.58790307328808</v>
      </c>
      <c r="R17" s="45"/>
      <c r="S17" s="46"/>
      <c r="T17" s="45">
        <f>_xlfn.STDEV.P(T3:V12)</f>
        <v>16.000098610807292</v>
      </c>
      <c r="U17" s="45"/>
      <c r="V17" s="45"/>
      <c r="W17" s="45">
        <f>_xlfn.STDEV.P(W3:Y12)</f>
        <v>10.453495428165018</v>
      </c>
      <c r="X17" s="45"/>
      <c r="Y17" s="45"/>
      <c r="Z17" s="45">
        <f>_xlfn.STDEV.P(Z3:AB12)</f>
        <v>12.000568967992939</v>
      </c>
      <c r="AA17" s="45"/>
      <c r="AB17" s="45"/>
    </row>
    <row r="18" spans="1:28" ht="30" customHeight="1">
      <c r="A18" s="22"/>
      <c r="B18" s="57" t="s">
        <v>12</v>
      </c>
      <c r="C18" s="53"/>
      <c r="D18" s="53"/>
      <c r="E18" s="53" t="s">
        <v>13</v>
      </c>
      <c r="F18" s="53"/>
      <c r="G18" s="53"/>
      <c r="H18" s="53" t="s">
        <v>14</v>
      </c>
      <c r="I18" s="53"/>
      <c r="J18" s="54"/>
      <c r="K18" s="57" t="s">
        <v>15</v>
      </c>
      <c r="L18" s="53"/>
      <c r="M18" s="53"/>
      <c r="N18" s="53" t="s">
        <v>16</v>
      </c>
      <c r="O18" s="53"/>
      <c r="P18" s="53"/>
      <c r="Q18" s="53" t="s">
        <v>17</v>
      </c>
      <c r="R18" s="53"/>
      <c r="S18" s="54"/>
      <c r="T18" s="53" t="s">
        <v>18</v>
      </c>
      <c r="U18" s="53"/>
      <c r="V18" s="53"/>
      <c r="W18" s="53" t="s">
        <v>19</v>
      </c>
      <c r="X18" s="53"/>
      <c r="Y18" s="53"/>
      <c r="Z18" s="53" t="s">
        <v>20</v>
      </c>
      <c r="AA18" s="53"/>
      <c r="AB18" s="54"/>
    </row>
    <row r="19" spans="1:28" ht="30" customHeight="1">
      <c r="A19" s="8" t="s">
        <v>54</v>
      </c>
      <c r="B19" s="44">
        <f>AVERAGE(B3:B12,E3:E12,H3:H12)</f>
        <v>77.36</v>
      </c>
      <c r="C19" s="45"/>
      <c r="D19" s="45"/>
      <c r="E19" s="45">
        <f>AVERAGE(C3:C12,F3:F12,I3:I12)</f>
        <v>63.056666666666658</v>
      </c>
      <c r="F19" s="45"/>
      <c r="G19" s="45"/>
      <c r="H19" s="45">
        <f>AVERAGE(D3:D12,G3:G12,J3:J12)</f>
        <v>66.839999999999989</v>
      </c>
      <c r="I19" s="45"/>
      <c r="J19" s="46"/>
      <c r="K19" s="44">
        <f>AVERAGE(K3:K12,N3:N12,Q3:Q12)</f>
        <v>54.930000000000014</v>
      </c>
      <c r="L19" s="45"/>
      <c r="M19" s="45"/>
      <c r="N19" s="45">
        <f>AVERAGE(L3:L12,O3:O12,R3:R12)</f>
        <v>44.516666666666666</v>
      </c>
      <c r="O19" s="45"/>
      <c r="P19" s="45"/>
      <c r="Q19" s="45">
        <f>AVERAGE(M3:M12,P3:P12,S3:S12)</f>
        <v>57.879999999999995</v>
      </c>
      <c r="R19" s="45"/>
      <c r="S19" s="46"/>
      <c r="T19" s="45">
        <f>AVERAGE(T3:T12,W3:W12,Z3:Z12)</f>
        <v>60.389999999999986</v>
      </c>
      <c r="U19" s="45"/>
      <c r="V19" s="45"/>
      <c r="W19" s="45">
        <f>AVERAGE(U3:U12,X3:X12,AA3:AA12)</f>
        <v>49.89</v>
      </c>
      <c r="X19" s="45"/>
      <c r="Y19" s="45"/>
      <c r="Z19" s="45">
        <f>AVERAGE(V3:V12,Y3:Y12,AB3:AB12)</f>
        <v>54.973333333333336</v>
      </c>
      <c r="AA19" s="45"/>
      <c r="AB19" s="46"/>
    </row>
    <row r="20" spans="1:28" ht="30" customHeight="1" thickBot="1">
      <c r="A20" s="19" t="s">
        <v>55</v>
      </c>
      <c r="B20" s="41">
        <f>_xlfn.STDEV.P(B3:B12,E3:E12,H3:H12)</f>
        <v>26.77987552871247</v>
      </c>
      <c r="C20" s="42"/>
      <c r="D20" s="42"/>
      <c r="E20" s="42">
        <f>_xlfn.STDEV.P(C3:C12,F3:F12,I3:I12)</f>
        <v>18.461359345641096</v>
      </c>
      <c r="F20" s="42"/>
      <c r="G20" s="42"/>
      <c r="H20" s="42">
        <f>_xlfn.STDEV.P(D3:D12,G3:G12,J3:J12)</f>
        <v>20.707335254284523</v>
      </c>
      <c r="I20" s="42"/>
      <c r="J20" s="43"/>
      <c r="K20" s="41">
        <f>_xlfn.STDEV.P(K3:K12,N3:N12,Q3:Q12)</f>
        <v>14.761010579676862</v>
      </c>
      <c r="L20" s="42"/>
      <c r="M20" s="42"/>
      <c r="N20" s="42">
        <f>_xlfn.STDEV.P(L3:L12,O3:O12,R3:R12)</f>
        <v>11.115667121480184</v>
      </c>
      <c r="O20" s="42"/>
      <c r="P20" s="42"/>
      <c r="Q20" s="42">
        <f>_xlfn.STDEV.P(M3:M12,P3:P12,S3:S12)</f>
        <v>11.342468867050085</v>
      </c>
      <c r="R20" s="42"/>
      <c r="S20" s="43"/>
      <c r="T20" s="42">
        <f>_xlfn.STDEV.P(T3:T12,W3:W12,Z3:Z12)</f>
        <v>14.386923460791337</v>
      </c>
      <c r="U20" s="42"/>
      <c r="V20" s="42"/>
      <c r="W20" s="42">
        <f>_xlfn.STDEV.P(U3:U12,X3:X12,AA3:AA12)</f>
        <v>9.7286638342580201</v>
      </c>
      <c r="X20" s="42"/>
      <c r="Y20" s="42"/>
      <c r="Z20" s="42">
        <f>_xlfn.STDEV.P(V3:V12,Y3:Y12,AB3:AB12)</f>
        <v>12.37271011361519</v>
      </c>
      <c r="AA20" s="42"/>
      <c r="AB20" s="43"/>
    </row>
    <row r="21" spans="1:28" ht="30" customHeight="1">
      <c r="A21" s="8"/>
      <c r="B21" s="47" t="s">
        <v>56</v>
      </c>
      <c r="C21" s="48"/>
      <c r="D21" s="48"/>
      <c r="E21" s="48"/>
      <c r="F21" s="48"/>
      <c r="G21" s="48"/>
      <c r="H21" s="48"/>
      <c r="I21" s="48"/>
      <c r="J21" s="49"/>
      <c r="K21" s="47" t="s">
        <v>57</v>
      </c>
      <c r="L21" s="48"/>
      <c r="M21" s="48"/>
      <c r="N21" s="48"/>
      <c r="O21" s="48"/>
      <c r="P21" s="48"/>
      <c r="Q21" s="48"/>
      <c r="R21" s="48"/>
      <c r="S21" s="49"/>
      <c r="T21" s="56" t="s">
        <v>58</v>
      </c>
      <c r="U21" s="48"/>
      <c r="V21" s="48"/>
      <c r="W21" s="48"/>
      <c r="X21" s="48"/>
      <c r="Y21" s="48"/>
      <c r="Z21" s="48"/>
      <c r="AA21" s="48"/>
      <c r="AB21" s="49"/>
    </row>
    <row r="22" spans="1:28" ht="30" customHeight="1">
      <c r="A22" s="8" t="s">
        <v>61</v>
      </c>
      <c r="B22" s="44">
        <f>AVERAGE(B3:J12)</f>
        <v>69.085555555555572</v>
      </c>
      <c r="C22" s="45"/>
      <c r="D22" s="45"/>
      <c r="E22" s="45"/>
      <c r="F22" s="45"/>
      <c r="G22" s="45"/>
      <c r="H22" s="45"/>
      <c r="I22" s="45"/>
      <c r="J22" s="46"/>
      <c r="K22" s="44">
        <f>AVERAGE(K3:S12)</f>
        <v>52.442222222222242</v>
      </c>
      <c r="L22" s="45"/>
      <c r="M22" s="45"/>
      <c r="N22" s="45"/>
      <c r="O22" s="45"/>
      <c r="P22" s="45"/>
      <c r="Q22" s="45"/>
      <c r="R22" s="45"/>
      <c r="S22" s="46"/>
      <c r="T22" s="45">
        <f>AVERAGE(T3:AB12)</f>
        <v>55.084444444444436</v>
      </c>
      <c r="U22" s="45"/>
      <c r="V22" s="45"/>
      <c r="W22" s="45"/>
      <c r="X22" s="45"/>
      <c r="Y22" s="45"/>
      <c r="Z22" s="45"/>
      <c r="AA22" s="45"/>
      <c r="AB22" s="46"/>
    </row>
    <row r="23" spans="1:28" ht="30" customHeight="1" thickBot="1">
      <c r="A23" s="19" t="s">
        <v>62</v>
      </c>
      <c r="B23" s="41">
        <f>_xlfn.STDEV.P(B3:J12)</f>
        <v>23.069703851642029</v>
      </c>
      <c r="C23" s="42"/>
      <c r="D23" s="42"/>
      <c r="E23" s="42"/>
      <c r="F23" s="42"/>
      <c r="G23" s="42"/>
      <c r="H23" s="42"/>
      <c r="I23" s="42"/>
      <c r="J23" s="43"/>
      <c r="K23" s="41">
        <f>_xlfn.STDEV.P(K3:S12)</f>
        <v>13.76795779076884</v>
      </c>
      <c r="L23" s="42"/>
      <c r="M23" s="42"/>
      <c r="N23" s="42"/>
      <c r="O23" s="42"/>
      <c r="P23" s="42"/>
      <c r="Q23" s="42"/>
      <c r="R23" s="42"/>
      <c r="S23" s="43"/>
      <c r="T23" s="42">
        <f>_xlfn.STDEV.P(T3:AB12)</f>
        <v>13.036588775963612</v>
      </c>
      <c r="U23" s="42"/>
      <c r="V23" s="42"/>
      <c r="W23" s="42"/>
      <c r="X23" s="42"/>
      <c r="Y23" s="42"/>
      <c r="Z23" s="42"/>
      <c r="AA23" s="42"/>
      <c r="AB23" s="43"/>
    </row>
    <row r="24" spans="1:28" ht="30" customHeight="1"/>
    <row r="25" spans="1:28" ht="30" customHeight="1"/>
    <row r="26" spans="1:28" ht="30" customHeight="1"/>
  </sheetData>
  <mergeCells count="73">
    <mergeCell ref="T1:V1"/>
    <mergeCell ref="W1:Y1"/>
    <mergeCell ref="Z1:AB1"/>
    <mergeCell ref="A3:A12"/>
    <mergeCell ref="B1:D1"/>
    <mergeCell ref="E1:G1"/>
    <mergeCell ref="H1:J1"/>
    <mergeCell ref="K1:M1"/>
    <mergeCell ref="N1:P1"/>
    <mergeCell ref="Q1:S1"/>
    <mergeCell ref="Q15:S15"/>
    <mergeCell ref="T15:V15"/>
    <mergeCell ref="W15:Y15"/>
    <mergeCell ref="Z15:AB15"/>
    <mergeCell ref="B15:D15"/>
    <mergeCell ref="E15:G15"/>
    <mergeCell ref="H15:J15"/>
    <mergeCell ref="K15:M15"/>
    <mergeCell ref="N15:P15"/>
    <mergeCell ref="T16:V16"/>
    <mergeCell ref="W16:Y16"/>
    <mergeCell ref="Z16:AB16"/>
    <mergeCell ref="B16:D16"/>
    <mergeCell ref="E16:G16"/>
    <mergeCell ref="H16:J16"/>
    <mergeCell ref="K16:M16"/>
    <mergeCell ref="N16:P16"/>
    <mergeCell ref="Q16:S16"/>
    <mergeCell ref="W17:Y17"/>
    <mergeCell ref="Z17:AB17"/>
    <mergeCell ref="B17:D17"/>
    <mergeCell ref="E17:G17"/>
    <mergeCell ref="H17:J17"/>
    <mergeCell ref="K17:M17"/>
    <mergeCell ref="N17:P17"/>
    <mergeCell ref="Q17:S17"/>
    <mergeCell ref="T17:V17"/>
    <mergeCell ref="B18:D18"/>
    <mergeCell ref="E18:G18"/>
    <mergeCell ref="H18:J18"/>
    <mergeCell ref="K18:M18"/>
    <mergeCell ref="N18:P18"/>
    <mergeCell ref="Q19:S19"/>
    <mergeCell ref="T19:V19"/>
    <mergeCell ref="W19:Y19"/>
    <mergeCell ref="Z19:AB19"/>
    <mergeCell ref="Z18:AB18"/>
    <mergeCell ref="Q18:S18"/>
    <mergeCell ref="T18:V18"/>
    <mergeCell ref="W18:Y18"/>
    <mergeCell ref="B19:D19"/>
    <mergeCell ref="E19:G19"/>
    <mergeCell ref="H19:J19"/>
    <mergeCell ref="K19:M19"/>
    <mergeCell ref="N19:P19"/>
    <mergeCell ref="B21:J21"/>
    <mergeCell ref="K21:S21"/>
    <mergeCell ref="T21:AB21"/>
    <mergeCell ref="T20:V20"/>
    <mergeCell ref="W20:Y20"/>
    <mergeCell ref="Z20:AB20"/>
    <mergeCell ref="B20:D20"/>
    <mergeCell ref="E20:G20"/>
    <mergeCell ref="H20:J20"/>
    <mergeCell ref="K20:M20"/>
    <mergeCell ref="N20:P20"/>
    <mergeCell ref="Q20:S20"/>
    <mergeCell ref="B22:J22"/>
    <mergeCell ref="K22:S22"/>
    <mergeCell ref="T22:AB22"/>
    <mergeCell ref="B23:J23"/>
    <mergeCell ref="K23:S23"/>
    <mergeCell ref="T23:A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E844-73E5-4B7A-9BF3-BA7CE5049E1A}">
  <dimension ref="A1:U118"/>
  <sheetViews>
    <sheetView zoomScale="80" zoomScaleNormal="80" workbookViewId="0">
      <selection activeCell="J12" sqref="J12"/>
    </sheetView>
  </sheetViews>
  <sheetFormatPr defaultRowHeight="15"/>
  <cols>
    <col min="1" max="9" width="9.140625" style="40"/>
    <col min="10" max="21" width="12.7109375" style="40" customWidth="1"/>
    <col min="22" max="16384" width="9.140625" style="40"/>
  </cols>
  <sheetData>
    <row r="1" spans="1:21">
      <c r="A1" s="40" t="s">
        <v>12</v>
      </c>
      <c r="B1" s="40" t="s">
        <v>13</v>
      </c>
      <c r="C1" s="40" t="s">
        <v>14</v>
      </c>
      <c r="D1" s="40" t="s">
        <v>15</v>
      </c>
      <c r="E1" s="40" t="s">
        <v>16</v>
      </c>
      <c r="F1" s="40" t="s">
        <v>17</v>
      </c>
      <c r="G1" s="40" t="s">
        <v>18</v>
      </c>
      <c r="H1" s="40" t="s">
        <v>19</v>
      </c>
      <c r="I1" s="40" t="s">
        <v>20</v>
      </c>
      <c r="J1" s="40" t="s">
        <v>63</v>
      </c>
      <c r="K1" s="40" t="s">
        <v>64</v>
      </c>
      <c r="L1" s="40" t="s">
        <v>65</v>
      </c>
      <c r="M1" s="40" t="s">
        <v>66</v>
      </c>
      <c r="N1" s="40" t="s">
        <v>67</v>
      </c>
      <c r="O1" s="40" t="s">
        <v>68</v>
      </c>
      <c r="P1" s="40" t="s">
        <v>69</v>
      </c>
      <c r="Q1" s="40" t="s">
        <v>70</v>
      </c>
      <c r="R1" s="40" t="s">
        <v>71</v>
      </c>
      <c r="S1" s="40" t="s">
        <v>72</v>
      </c>
      <c r="T1" s="40" t="s">
        <v>73</v>
      </c>
      <c r="U1" s="40" t="s">
        <v>74</v>
      </c>
    </row>
    <row r="2" spans="1:21">
      <c r="A2" s="40">
        <v>68.400000000000006</v>
      </c>
      <c r="B2" s="40">
        <v>56.1</v>
      </c>
      <c r="C2" s="14">
        <v>46.2</v>
      </c>
      <c r="D2" s="14">
        <v>29.4</v>
      </c>
      <c r="E2" s="40">
        <v>50.9</v>
      </c>
      <c r="F2" s="40">
        <v>75.099999999999994</v>
      </c>
      <c r="G2" s="40">
        <v>67.400000000000006</v>
      </c>
      <c r="H2" s="40">
        <v>42.8</v>
      </c>
      <c r="I2" s="40">
        <v>35.299999999999997</v>
      </c>
      <c r="J2" s="40">
        <v>68.400000000000006</v>
      </c>
      <c r="K2" s="14">
        <v>29.4</v>
      </c>
      <c r="L2" s="14">
        <v>67.400000000000006</v>
      </c>
      <c r="M2" s="40">
        <v>68.400000000000006</v>
      </c>
      <c r="N2" s="40">
        <v>79.5</v>
      </c>
      <c r="O2" s="40">
        <v>73.3</v>
      </c>
      <c r="P2" s="14">
        <v>29.4</v>
      </c>
      <c r="Q2" s="14">
        <v>70.599999999999994</v>
      </c>
      <c r="R2" s="14">
        <v>81.5</v>
      </c>
      <c r="S2" s="14">
        <v>67.400000000000006</v>
      </c>
      <c r="T2" s="14">
        <v>39.799999999999997</v>
      </c>
      <c r="U2" s="14">
        <v>77.900000000000006</v>
      </c>
    </row>
    <row r="3" spans="1:21">
      <c r="A3" s="40">
        <v>46.8</v>
      </c>
      <c r="B3" s="40">
        <v>67.099999999999994</v>
      </c>
      <c r="C3" s="14">
        <v>68.8</v>
      </c>
      <c r="D3" s="14">
        <v>55.2</v>
      </c>
      <c r="E3" s="40">
        <v>50.2</v>
      </c>
      <c r="F3" s="40">
        <v>44.5</v>
      </c>
      <c r="G3" s="40">
        <v>93.3</v>
      </c>
      <c r="H3" s="40">
        <v>55.2</v>
      </c>
      <c r="I3" s="40">
        <v>41.8</v>
      </c>
      <c r="J3" s="40">
        <v>46.8</v>
      </c>
      <c r="K3" s="14">
        <v>55.2</v>
      </c>
      <c r="L3" s="14">
        <v>93.3</v>
      </c>
      <c r="M3" s="40">
        <v>46.8</v>
      </c>
      <c r="N3" s="40">
        <v>65.8</v>
      </c>
      <c r="O3" s="40">
        <v>92.2</v>
      </c>
      <c r="P3" s="14">
        <v>55.2</v>
      </c>
      <c r="Q3" s="14">
        <v>47.7</v>
      </c>
      <c r="R3" s="14">
        <v>68.2</v>
      </c>
      <c r="S3" s="14">
        <v>93.3</v>
      </c>
      <c r="T3" s="14">
        <v>82.9</v>
      </c>
      <c r="U3" s="14">
        <v>73.2</v>
      </c>
    </row>
    <row r="4" spans="1:21">
      <c r="A4" s="40">
        <v>88.5</v>
      </c>
      <c r="B4" s="40">
        <v>56.8</v>
      </c>
      <c r="C4" s="14">
        <v>79.5</v>
      </c>
      <c r="D4" s="14">
        <v>20.399999999999999</v>
      </c>
      <c r="E4" s="40">
        <v>56.6</v>
      </c>
      <c r="F4" s="40">
        <v>56.6</v>
      </c>
      <c r="G4" s="40">
        <v>31</v>
      </c>
      <c r="H4" s="40">
        <v>29.1</v>
      </c>
      <c r="I4" s="40">
        <v>56.9</v>
      </c>
      <c r="J4" s="40">
        <v>88.5</v>
      </c>
      <c r="K4" s="14">
        <v>20.399999999999999</v>
      </c>
      <c r="L4" s="14">
        <v>31</v>
      </c>
      <c r="M4" s="40">
        <v>88.5</v>
      </c>
      <c r="N4" s="40">
        <v>52.6</v>
      </c>
      <c r="O4" s="40">
        <v>97.4</v>
      </c>
      <c r="P4" s="14">
        <v>20.399999999999999</v>
      </c>
      <c r="Q4" s="14">
        <v>40.299999999999997</v>
      </c>
      <c r="R4" s="14">
        <v>68.5</v>
      </c>
      <c r="S4" s="14">
        <v>31</v>
      </c>
      <c r="T4" s="14">
        <v>57.7</v>
      </c>
      <c r="U4" s="14">
        <v>63.3</v>
      </c>
    </row>
    <row r="5" spans="1:21">
      <c r="A5" s="40">
        <v>72.400000000000006</v>
      </c>
      <c r="B5" s="40">
        <v>67.8</v>
      </c>
      <c r="C5" s="14">
        <v>60</v>
      </c>
      <c r="D5" s="14">
        <v>41</v>
      </c>
      <c r="E5" s="40">
        <v>34.4</v>
      </c>
      <c r="F5" s="40">
        <v>25.7</v>
      </c>
      <c r="G5" s="40">
        <v>67.900000000000006</v>
      </c>
      <c r="H5" s="40">
        <v>42.6</v>
      </c>
      <c r="I5" s="40">
        <v>67.3</v>
      </c>
      <c r="J5" s="40">
        <v>72.400000000000006</v>
      </c>
      <c r="K5" s="14">
        <v>41</v>
      </c>
      <c r="L5" s="14">
        <v>67.900000000000006</v>
      </c>
      <c r="M5" s="40">
        <v>72.400000000000006</v>
      </c>
      <c r="N5" s="40">
        <v>78.5</v>
      </c>
      <c r="O5" s="40">
        <v>50.3</v>
      </c>
      <c r="P5" s="14">
        <v>41</v>
      </c>
      <c r="Q5" s="14">
        <v>39.299999999999997</v>
      </c>
      <c r="R5" s="14">
        <v>66.5</v>
      </c>
      <c r="S5" s="14">
        <v>67.900000000000006</v>
      </c>
      <c r="T5" s="14">
        <v>46.8</v>
      </c>
      <c r="U5" s="14">
        <v>59.5</v>
      </c>
    </row>
    <row r="6" spans="1:21">
      <c r="A6" s="40">
        <v>38.700000000000003</v>
      </c>
      <c r="B6" s="40">
        <v>69.5</v>
      </c>
      <c r="C6" s="14">
        <v>74.3</v>
      </c>
      <c r="D6" s="14">
        <v>51.6</v>
      </c>
      <c r="E6" s="40">
        <v>60.8</v>
      </c>
      <c r="F6" s="40">
        <v>71.900000000000006</v>
      </c>
      <c r="G6" s="40">
        <v>57.4</v>
      </c>
      <c r="H6" s="40">
        <v>54</v>
      </c>
      <c r="I6" s="40">
        <v>40.4</v>
      </c>
      <c r="J6" s="40">
        <v>38.700000000000003</v>
      </c>
      <c r="K6" s="14">
        <v>51.6</v>
      </c>
      <c r="L6" s="14">
        <v>57.4</v>
      </c>
      <c r="M6" s="40">
        <v>38.700000000000003</v>
      </c>
      <c r="N6" s="40">
        <v>73.7</v>
      </c>
      <c r="O6" s="40">
        <v>45.5</v>
      </c>
      <c r="P6" s="14">
        <v>51.6</v>
      </c>
      <c r="Q6" s="14">
        <v>62.1</v>
      </c>
      <c r="R6" s="14">
        <v>62.4</v>
      </c>
      <c r="S6" s="14">
        <v>57.4</v>
      </c>
      <c r="T6" s="14">
        <v>56.1</v>
      </c>
      <c r="U6" s="14">
        <v>60.1</v>
      </c>
    </row>
    <row r="7" spans="1:21">
      <c r="A7" s="40">
        <v>50.3</v>
      </c>
      <c r="B7" s="40">
        <v>87.3</v>
      </c>
      <c r="C7" s="14">
        <v>57.3</v>
      </c>
      <c r="D7" s="14">
        <v>62.2</v>
      </c>
      <c r="E7" s="40">
        <v>40</v>
      </c>
      <c r="F7" s="40">
        <v>72.3</v>
      </c>
      <c r="G7" s="40">
        <v>89.5</v>
      </c>
      <c r="H7" s="40">
        <v>65.599999999999994</v>
      </c>
      <c r="I7" s="40">
        <v>59.6</v>
      </c>
      <c r="J7" s="40">
        <v>50.3</v>
      </c>
      <c r="K7" s="14">
        <v>62.2</v>
      </c>
      <c r="L7" s="14">
        <v>89.5</v>
      </c>
      <c r="M7" s="40">
        <v>50.3</v>
      </c>
      <c r="N7" s="40">
        <v>89.8</v>
      </c>
      <c r="O7" s="40">
        <v>141.9</v>
      </c>
      <c r="P7" s="14">
        <v>62.2</v>
      </c>
      <c r="Q7" s="14">
        <v>48.3</v>
      </c>
      <c r="R7" s="14">
        <v>61.2</v>
      </c>
      <c r="S7" s="14">
        <v>89.5</v>
      </c>
      <c r="T7" s="14">
        <v>58.7</v>
      </c>
      <c r="U7" s="14">
        <v>55.3</v>
      </c>
    </row>
    <row r="8" spans="1:21">
      <c r="A8" s="40">
        <v>54.2</v>
      </c>
      <c r="B8" s="40">
        <v>66.8</v>
      </c>
      <c r="C8" s="14">
        <v>83.6</v>
      </c>
      <c r="D8" s="14">
        <v>57.8</v>
      </c>
      <c r="E8" s="40">
        <v>24.7</v>
      </c>
      <c r="F8" s="40">
        <v>54.8</v>
      </c>
      <c r="G8" s="40">
        <v>53.8</v>
      </c>
      <c r="H8" s="40">
        <v>56.1</v>
      </c>
      <c r="I8" s="40">
        <v>33.1</v>
      </c>
      <c r="J8" s="40">
        <v>54.2</v>
      </c>
      <c r="K8" s="14">
        <v>57.8</v>
      </c>
      <c r="L8" s="14">
        <v>53.8</v>
      </c>
      <c r="M8" s="40">
        <v>54.2</v>
      </c>
      <c r="N8" s="40">
        <v>108.8</v>
      </c>
      <c r="O8" s="40">
        <v>135.5</v>
      </c>
      <c r="P8" s="14">
        <v>57.8</v>
      </c>
      <c r="Q8" s="14">
        <v>33.200000000000003</v>
      </c>
      <c r="R8" s="14">
        <v>73.900000000000006</v>
      </c>
      <c r="S8" s="14">
        <v>53.8</v>
      </c>
      <c r="T8" s="14">
        <v>67.8</v>
      </c>
      <c r="U8" s="14">
        <v>41.3</v>
      </c>
    </row>
    <row r="9" spans="1:21">
      <c r="A9" s="40">
        <v>77.400000000000006</v>
      </c>
      <c r="B9" s="40">
        <v>73.400000000000006</v>
      </c>
      <c r="C9" s="14">
        <v>25.9</v>
      </c>
      <c r="D9" s="14">
        <v>60.3</v>
      </c>
      <c r="E9" s="40">
        <v>48.6</v>
      </c>
      <c r="F9" s="40">
        <v>48.6</v>
      </c>
      <c r="G9" s="40">
        <v>38.9</v>
      </c>
      <c r="H9" s="40">
        <v>61.2</v>
      </c>
      <c r="I9" s="40">
        <v>70.7</v>
      </c>
      <c r="J9" s="40">
        <v>77.400000000000006</v>
      </c>
      <c r="K9" s="14">
        <v>60.3</v>
      </c>
      <c r="L9" s="14">
        <v>38.9</v>
      </c>
      <c r="M9" s="40">
        <v>77.400000000000006</v>
      </c>
      <c r="N9" s="40">
        <v>120.1</v>
      </c>
      <c r="O9" s="40">
        <v>76.099999999999994</v>
      </c>
      <c r="P9" s="14">
        <v>60.3</v>
      </c>
      <c r="Q9" s="14">
        <v>36.700000000000003</v>
      </c>
      <c r="R9" s="14">
        <v>39.299999999999997</v>
      </c>
      <c r="S9" s="14">
        <v>38.9</v>
      </c>
      <c r="T9" s="14">
        <v>66.5</v>
      </c>
      <c r="U9" s="14">
        <v>64.099999999999994</v>
      </c>
    </row>
    <row r="10" spans="1:21">
      <c r="A10" s="40">
        <v>76.599999999999994</v>
      </c>
      <c r="B10" s="40">
        <v>82.5</v>
      </c>
      <c r="C10" s="14">
        <v>96.3</v>
      </c>
      <c r="D10" s="14">
        <v>56.1</v>
      </c>
      <c r="E10" s="40">
        <v>52.8</v>
      </c>
      <c r="F10" s="40">
        <v>63.6</v>
      </c>
      <c r="G10" s="40">
        <v>60.6</v>
      </c>
      <c r="H10" s="40">
        <v>28.9</v>
      </c>
      <c r="I10" s="40">
        <v>67</v>
      </c>
      <c r="J10" s="40">
        <v>76.599999999999994</v>
      </c>
      <c r="K10" s="14">
        <v>56.1</v>
      </c>
      <c r="L10" s="14">
        <v>60.6</v>
      </c>
      <c r="M10" s="40">
        <v>76.599999999999994</v>
      </c>
      <c r="N10" s="40">
        <v>119.4</v>
      </c>
      <c r="O10" s="40">
        <v>47.8</v>
      </c>
      <c r="P10" s="14">
        <v>56.1</v>
      </c>
      <c r="Q10" s="14">
        <v>67.900000000000006</v>
      </c>
      <c r="R10" s="14">
        <v>80.099999999999994</v>
      </c>
      <c r="S10" s="14">
        <v>60.6</v>
      </c>
      <c r="T10" s="14">
        <v>40.299999999999997</v>
      </c>
      <c r="U10" s="14">
        <v>67.7</v>
      </c>
    </row>
    <row r="11" spans="1:21">
      <c r="A11" s="40">
        <v>68.8</v>
      </c>
      <c r="B11" s="40">
        <v>55.3</v>
      </c>
      <c r="C11" s="14">
        <v>47.3</v>
      </c>
      <c r="D11" s="14">
        <v>54</v>
      </c>
      <c r="E11" s="40">
        <v>51.6</v>
      </c>
      <c r="F11" s="40">
        <v>54.4</v>
      </c>
      <c r="G11" s="40">
        <v>47.3</v>
      </c>
      <c r="H11" s="40">
        <v>67.099999999999994</v>
      </c>
      <c r="I11" s="40">
        <v>54.6</v>
      </c>
      <c r="J11" s="40">
        <v>68.8</v>
      </c>
      <c r="K11" s="14">
        <v>54</v>
      </c>
      <c r="L11" s="14">
        <v>47.3</v>
      </c>
      <c r="M11" s="40">
        <v>68.8</v>
      </c>
      <c r="N11" s="40">
        <v>43.9</v>
      </c>
      <c r="O11" s="40">
        <v>86.6</v>
      </c>
      <c r="P11" s="14">
        <v>54</v>
      </c>
      <c r="Q11" s="14">
        <v>60.3</v>
      </c>
      <c r="R11" s="14">
        <v>51.9</v>
      </c>
      <c r="S11" s="14">
        <v>47.3</v>
      </c>
      <c r="T11" s="14">
        <v>58.6</v>
      </c>
      <c r="U11" s="14">
        <v>67</v>
      </c>
    </row>
    <row r="12" spans="1:21">
      <c r="A12" s="40">
        <v>65.2</v>
      </c>
      <c r="B12" s="40">
        <v>69.2</v>
      </c>
      <c r="C12" s="5">
        <v>102.5</v>
      </c>
      <c r="D12" s="5">
        <v>56.3</v>
      </c>
      <c r="E12" s="40">
        <v>45.8</v>
      </c>
      <c r="F12" s="40">
        <v>76.3</v>
      </c>
      <c r="G12" s="40">
        <v>99.9</v>
      </c>
      <c r="H12" s="40">
        <v>143</v>
      </c>
      <c r="I12" s="40">
        <v>143.4</v>
      </c>
      <c r="J12" s="40">
        <v>65.2</v>
      </c>
      <c r="K12" s="5">
        <v>56.3</v>
      </c>
      <c r="L12" s="5">
        <v>99.9</v>
      </c>
      <c r="M12" s="40">
        <v>65.2</v>
      </c>
      <c r="N12" s="40">
        <v>82.6</v>
      </c>
      <c r="O12" s="40">
        <v>62.4</v>
      </c>
      <c r="P12" s="5">
        <v>56.3</v>
      </c>
      <c r="Q12" s="5">
        <v>60.2</v>
      </c>
      <c r="R12" s="5">
        <v>48.8</v>
      </c>
      <c r="S12" s="5">
        <v>99.9</v>
      </c>
      <c r="T12" s="5">
        <v>112.5</v>
      </c>
      <c r="U12" s="5">
        <v>108.4</v>
      </c>
    </row>
    <row r="13" spans="1:21">
      <c r="A13" s="40">
        <v>60.1</v>
      </c>
      <c r="B13" s="40">
        <v>82.3</v>
      </c>
      <c r="C13" s="5">
        <v>90.8</v>
      </c>
      <c r="D13" s="5">
        <v>66.099999999999994</v>
      </c>
      <c r="E13" s="40">
        <v>57.2</v>
      </c>
      <c r="F13" s="40">
        <v>68.400000000000006</v>
      </c>
      <c r="G13" s="40">
        <v>76.8</v>
      </c>
      <c r="H13" s="40">
        <v>121.9</v>
      </c>
      <c r="I13" s="40">
        <v>134.1</v>
      </c>
      <c r="J13" s="40">
        <v>60.1</v>
      </c>
      <c r="K13" s="5">
        <v>66.099999999999994</v>
      </c>
      <c r="L13" s="5">
        <v>76.8</v>
      </c>
      <c r="M13" s="40">
        <v>60.1</v>
      </c>
      <c r="N13" s="40">
        <v>60.4</v>
      </c>
      <c r="O13" s="40">
        <v>79.3</v>
      </c>
      <c r="P13" s="5">
        <v>66.099999999999994</v>
      </c>
      <c r="Q13" s="5">
        <v>83.4</v>
      </c>
      <c r="R13" s="5">
        <v>87.5</v>
      </c>
      <c r="S13" s="5">
        <v>76.8</v>
      </c>
      <c r="T13" s="5">
        <v>102.4</v>
      </c>
      <c r="U13" s="5">
        <v>69.2</v>
      </c>
    </row>
    <row r="14" spans="1:21">
      <c r="A14" s="40">
        <v>63.7</v>
      </c>
      <c r="B14" s="40">
        <v>76.8</v>
      </c>
      <c r="C14" s="5">
        <v>97.8</v>
      </c>
      <c r="D14" s="5">
        <v>87.7</v>
      </c>
      <c r="E14" s="40">
        <v>57.4</v>
      </c>
      <c r="F14" s="40">
        <v>67.7</v>
      </c>
      <c r="G14" s="40">
        <v>108.7</v>
      </c>
      <c r="H14" s="40">
        <v>94.9</v>
      </c>
      <c r="I14" s="40">
        <v>126</v>
      </c>
      <c r="J14" s="40">
        <v>63.7</v>
      </c>
      <c r="K14" s="5">
        <v>87.7</v>
      </c>
      <c r="L14" s="5">
        <v>108.7</v>
      </c>
      <c r="M14" s="40">
        <v>63.7</v>
      </c>
      <c r="N14" s="40">
        <v>54.4</v>
      </c>
      <c r="O14" s="40">
        <v>102.4</v>
      </c>
      <c r="P14" s="5">
        <v>87.7</v>
      </c>
      <c r="Q14" s="5">
        <v>88.4</v>
      </c>
      <c r="R14" s="5">
        <v>74</v>
      </c>
      <c r="S14" s="5">
        <v>108.7</v>
      </c>
      <c r="T14" s="5">
        <v>79.7</v>
      </c>
      <c r="U14" s="5">
        <v>94.9</v>
      </c>
    </row>
    <row r="15" spans="1:21">
      <c r="A15" s="40">
        <v>79.5</v>
      </c>
      <c r="B15" s="40">
        <v>85.3</v>
      </c>
      <c r="C15" s="14">
        <v>49.7</v>
      </c>
      <c r="D15" s="14">
        <v>70.599999999999994</v>
      </c>
      <c r="E15" s="40">
        <v>38.4</v>
      </c>
      <c r="F15" s="40">
        <v>59.2</v>
      </c>
      <c r="G15" s="40">
        <v>39.799999999999997</v>
      </c>
      <c r="H15" s="40">
        <v>66.2</v>
      </c>
      <c r="I15" s="40">
        <v>62.1</v>
      </c>
      <c r="J15" s="40">
        <v>56.1</v>
      </c>
      <c r="K15" s="14">
        <v>50.9</v>
      </c>
      <c r="L15" s="14">
        <v>42.8</v>
      </c>
      <c r="M15" s="40">
        <v>56.1</v>
      </c>
      <c r="N15" s="40">
        <v>85.3</v>
      </c>
      <c r="O15" s="40">
        <v>34.6</v>
      </c>
      <c r="P15" s="14">
        <v>50.9</v>
      </c>
      <c r="Q15" s="14">
        <v>38.4</v>
      </c>
      <c r="R15" s="14">
        <v>51.9</v>
      </c>
      <c r="S15" s="14">
        <v>42.8</v>
      </c>
      <c r="T15" s="14">
        <v>66.2</v>
      </c>
      <c r="U15" s="14">
        <v>41.9</v>
      </c>
    </row>
    <row r="16" spans="1:21">
      <c r="A16" s="40">
        <v>65.8</v>
      </c>
      <c r="B16" s="40">
        <v>69.8</v>
      </c>
      <c r="C16" s="14">
        <v>109.1</v>
      </c>
      <c r="D16" s="14">
        <v>47.7</v>
      </c>
      <c r="E16" s="40">
        <v>37.1</v>
      </c>
      <c r="F16" s="40">
        <v>48.2</v>
      </c>
      <c r="G16" s="40">
        <v>82.9</v>
      </c>
      <c r="H16" s="40">
        <v>52.7</v>
      </c>
      <c r="I16" s="40">
        <v>57.9</v>
      </c>
      <c r="J16" s="40">
        <v>67.099999999999994</v>
      </c>
      <c r="K16" s="14">
        <v>50.2</v>
      </c>
      <c r="L16" s="14">
        <v>55.2</v>
      </c>
      <c r="M16" s="40">
        <v>67.099999999999994</v>
      </c>
      <c r="N16" s="40">
        <v>69.8</v>
      </c>
      <c r="O16" s="40">
        <v>66.099999999999994</v>
      </c>
      <c r="P16" s="14">
        <v>50.2</v>
      </c>
      <c r="Q16" s="14">
        <v>37.1</v>
      </c>
      <c r="R16" s="14">
        <v>43.4</v>
      </c>
      <c r="S16" s="14">
        <v>55.2</v>
      </c>
      <c r="T16" s="14">
        <v>52.7</v>
      </c>
      <c r="U16" s="14">
        <v>53.7</v>
      </c>
    </row>
    <row r="17" spans="1:21">
      <c r="A17" s="40">
        <v>52.6</v>
      </c>
      <c r="B17" s="40">
        <v>78</v>
      </c>
      <c r="C17" s="14">
        <v>60</v>
      </c>
      <c r="D17" s="14">
        <v>40.299999999999997</v>
      </c>
      <c r="E17" s="40">
        <v>41.5</v>
      </c>
      <c r="F17" s="40">
        <v>51.2</v>
      </c>
      <c r="G17" s="40">
        <v>57.7</v>
      </c>
      <c r="H17" s="40">
        <v>36.4</v>
      </c>
      <c r="I17" s="40">
        <v>74.3</v>
      </c>
      <c r="J17" s="40">
        <v>56.8</v>
      </c>
      <c r="K17" s="14">
        <v>56.6</v>
      </c>
      <c r="L17" s="14">
        <v>29.1</v>
      </c>
      <c r="M17" s="40">
        <v>56.8</v>
      </c>
      <c r="N17" s="40">
        <v>78</v>
      </c>
      <c r="O17" s="40">
        <v>44.8</v>
      </c>
      <c r="P17" s="14">
        <v>56.6</v>
      </c>
      <c r="Q17" s="14">
        <v>41.5</v>
      </c>
      <c r="R17" s="14">
        <v>32</v>
      </c>
      <c r="S17" s="14">
        <v>29.1</v>
      </c>
      <c r="T17" s="14">
        <v>36.4</v>
      </c>
      <c r="U17" s="14">
        <v>50.9</v>
      </c>
    </row>
    <row r="18" spans="1:21">
      <c r="A18" s="40">
        <v>78.5</v>
      </c>
      <c r="B18" s="40">
        <v>64.5</v>
      </c>
      <c r="C18" s="14">
        <v>70</v>
      </c>
      <c r="D18" s="14">
        <v>39.299999999999997</v>
      </c>
      <c r="E18" s="40">
        <v>62.1</v>
      </c>
      <c r="F18" s="40">
        <v>59.9</v>
      </c>
      <c r="G18" s="40">
        <v>46.8</v>
      </c>
      <c r="H18" s="40">
        <v>46.9</v>
      </c>
      <c r="I18" s="40">
        <v>55.3</v>
      </c>
      <c r="J18" s="40">
        <v>67.8</v>
      </c>
      <c r="K18" s="14">
        <v>34.4</v>
      </c>
      <c r="L18" s="14">
        <v>42.6</v>
      </c>
      <c r="M18" s="40">
        <v>67.8</v>
      </c>
      <c r="N18" s="40">
        <v>64.5</v>
      </c>
      <c r="O18" s="40">
        <v>36.5</v>
      </c>
      <c r="P18" s="14">
        <v>34.4</v>
      </c>
      <c r="Q18" s="14">
        <v>62.1</v>
      </c>
      <c r="R18" s="14">
        <v>26.8</v>
      </c>
      <c r="S18" s="14">
        <v>42.6</v>
      </c>
      <c r="T18" s="14">
        <v>46.9</v>
      </c>
      <c r="U18" s="14">
        <v>38.6</v>
      </c>
    </row>
    <row r="19" spans="1:21">
      <c r="A19" s="40">
        <v>73.7</v>
      </c>
      <c r="B19" s="40">
        <v>76.8</v>
      </c>
      <c r="C19" s="14">
        <v>79.5</v>
      </c>
      <c r="D19" s="14">
        <v>62.1</v>
      </c>
      <c r="E19" s="40">
        <v>47.8</v>
      </c>
      <c r="F19" s="40">
        <v>48.6</v>
      </c>
      <c r="G19" s="40">
        <v>56.1</v>
      </c>
      <c r="H19" s="40">
        <v>52.5</v>
      </c>
      <c r="I19" s="40">
        <v>59.6</v>
      </c>
      <c r="J19" s="40">
        <v>69.5</v>
      </c>
      <c r="K19" s="14">
        <v>60.8</v>
      </c>
      <c r="L19" s="14">
        <v>54</v>
      </c>
      <c r="M19" s="40">
        <v>69.5</v>
      </c>
      <c r="N19" s="40">
        <v>76.8</v>
      </c>
      <c r="O19" s="40">
        <v>102.1</v>
      </c>
      <c r="P19" s="14">
        <v>60.8</v>
      </c>
      <c r="Q19" s="14">
        <v>47.8</v>
      </c>
      <c r="R19" s="14">
        <v>56.7</v>
      </c>
      <c r="S19" s="14">
        <v>54</v>
      </c>
      <c r="T19" s="14">
        <v>52.5</v>
      </c>
      <c r="U19" s="14">
        <v>49.6</v>
      </c>
    </row>
    <row r="20" spans="1:21">
      <c r="A20" s="40">
        <v>89.8</v>
      </c>
      <c r="B20" s="40">
        <v>51</v>
      </c>
      <c r="C20" s="14">
        <v>62.8</v>
      </c>
      <c r="D20" s="14">
        <v>48.3</v>
      </c>
      <c r="E20" s="40">
        <v>55.8</v>
      </c>
      <c r="F20" s="40">
        <v>75.8</v>
      </c>
      <c r="G20" s="40">
        <v>58.7</v>
      </c>
      <c r="H20" s="40">
        <v>38.5</v>
      </c>
      <c r="I20" s="40">
        <v>58.7</v>
      </c>
      <c r="J20" s="40">
        <v>87.3</v>
      </c>
      <c r="K20" s="14">
        <v>40</v>
      </c>
      <c r="L20" s="14">
        <v>65.599999999999994</v>
      </c>
      <c r="M20" s="40">
        <v>87.3</v>
      </c>
      <c r="N20" s="40">
        <v>51</v>
      </c>
      <c r="O20" s="40">
        <v>65.400000000000006</v>
      </c>
      <c r="P20" s="14">
        <v>40</v>
      </c>
      <c r="Q20" s="14">
        <v>55.8</v>
      </c>
      <c r="R20" s="14">
        <v>49.7</v>
      </c>
      <c r="S20" s="14">
        <v>65.599999999999994</v>
      </c>
      <c r="T20" s="14">
        <v>38.5</v>
      </c>
      <c r="U20" s="14">
        <v>53</v>
      </c>
    </row>
    <row r="21" spans="1:21">
      <c r="A21" s="40">
        <v>108.8</v>
      </c>
      <c r="B21" s="40">
        <v>84.3</v>
      </c>
      <c r="C21" s="14">
        <v>80.400000000000006</v>
      </c>
      <c r="D21" s="14">
        <v>33.200000000000003</v>
      </c>
      <c r="E21" s="40">
        <v>59</v>
      </c>
      <c r="F21" s="40">
        <v>43.9</v>
      </c>
      <c r="G21" s="40">
        <v>67.8</v>
      </c>
      <c r="H21" s="40">
        <v>60.2</v>
      </c>
      <c r="I21" s="40">
        <v>37.700000000000003</v>
      </c>
      <c r="J21" s="40">
        <v>66.8</v>
      </c>
      <c r="K21" s="14">
        <v>24.7</v>
      </c>
      <c r="L21" s="14">
        <v>56.1</v>
      </c>
      <c r="M21" s="40">
        <v>66.8</v>
      </c>
      <c r="N21" s="40">
        <v>84.3</v>
      </c>
      <c r="O21" s="40">
        <v>45.4</v>
      </c>
      <c r="P21" s="14">
        <v>24.7</v>
      </c>
      <c r="Q21" s="14">
        <v>59</v>
      </c>
      <c r="R21" s="14">
        <v>34</v>
      </c>
      <c r="S21" s="14">
        <v>56.1</v>
      </c>
      <c r="T21" s="14">
        <v>60.2</v>
      </c>
      <c r="U21" s="14">
        <v>50.7</v>
      </c>
    </row>
    <row r="22" spans="1:21">
      <c r="A22" s="40">
        <v>120.1</v>
      </c>
      <c r="B22" s="40">
        <v>55.5</v>
      </c>
      <c r="C22" s="14">
        <v>22.7</v>
      </c>
      <c r="D22" s="14">
        <v>36.700000000000003</v>
      </c>
      <c r="E22" s="40">
        <v>56</v>
      </c>
      <c r="F22" s="40">
        <v>64.900000000000006</v>
      </c>
      <c r="G22" s="40">
        <v>66.5</v>
      </c>
      <c r="H22" s="40">
        <v>56.2</v>
      </c>
      <c r="I22" s="40">
        <v>52.2</v>
      </c>
      <c r="J22" s="40">
        <v>73.400000000000006</v>
      </c>
      <c r="K22" s="14">
        <v>48.6</v>
      </c>
      <c r="L22" s="14">
        <v>61.2</v>
      </c>
      <c r="M22" s="40">
        <v>73.400000000000006</v>
      </c>
      <c r="N22" s="40">
        <v>55.5</v>
      </c>
      <c r="O22" s="40">
        <v>15.1</v>
      </c>
      <c r="P22" s="14">
        <v>48.6</v>
      </c>
      <c r="Q22" s="14">
        <v>56</v>
      </c>
      <c r="R22" s="14">
        <v>24.8</v>
      </c>
      <c r="S22" s="14">
        <v>61.2</v>
      </c>
      <c r="T22" s="14">
        <v>56.2</v>
      </c>
      <c r="U22" s="14">
        <v>40.6</v>
      </c>
    </row>
    <row r="23" spans="1:21">
      <c r="A23" s="40">
        <v>119.4</v>
      </c>
      <c r="B23" s="40">
        <v>42.2</v>
      </c>
      <c r="C23" s="14">
        <v>68.8</v>
      </c>
      <c r="D23" s="14">
        <v>67.900000000000006</v>
      </c>
      <c r="E23" s="40">
        <v>48.1</v>
      </c>
      <c r="F23" s="40">
        <v>48.8</v>
      </c>
      <c r="G23" s="40">
        <v>40.299999999999997</v>
      </c>
      <c r="H23" s="40">
        <v>55</v>
      </c>
      <c r="I23" s="40">
        <v>55.9</v>
      </c>
      <c r="J23" s="40">
        <v>82.5</v>
      </c>
      <c r="K23" s="14">
        <v>52.8</v>
      </c>
      <c r="L23" s="14">
        <v>28.9</v>
      </c>
      <c r="M23" s="40">
        <v>82.5</v>
      </c>
      <c r="N23" s="40">
        <v>42.2</v>
      </c>
      <c r="O23" s="40">
        <v>84.8</v>
      </c>
      <c r="P23" s="14">
        <v>52.8</v>
      </c>
      <c r="Q23" s="14">
        <v>48.1</v>
      </c>
      <c r="R23" s="14">
        <v>31.8</v>
      </c>
      <c r="S23" s="14">
        <v>28.9</v>
      </c>
      <c r="T23" s="14">
        <v>55</v>
      </c>
      <c r="U23" s="14">
        <v>45.8</v>
      </c>
    </row>
    <row r="24" spans="1:21">
      <c r="A24" s="40">
        <v>43.9</v>
      </c>
      <c r="B24" s="40">
        <v>43.2</v>
      </c>
      <c r="C24" s="14">
        <v>95.1</v>
      </c>
      <c r="D24" s="14">
        <v>60.3</v>
      </c>
      <c r="E24" s="40">
        <v>27.5</v>
      </c>
      <c r="F24" s="40">
        <v>61</v>
      </c>
      <c r="G24" s="40">
        <v>58.6</v>
      </c>
      <c r="H24" s="40">
        <v>53.5</v>
      </c>
      <c r="I24" s="40">
        <v>61.3</v>
      </c>
      <c r="J24" s="40">
        <v>55.3</v>
      </c>
      <c r="K24" s="14">
        <v>51.6</v>
      </c>
      <c r="L24" s="14">
        <v>67.099999999999994</v>
      </c>
      <c r="M24" s="40">
        <v>55.3</v>
      </c>
      <c r="N24" s="40">
        <v>43.2</v>
      </c>
      <c r="O24" s="40">
        <v>63.7</v>
      </c>
      <c r="P24" s="14">
        <v>51.6</v>
      </c>
      <c r="Q24" s="14">
        <v>27.5</v>
      </c>
      <c r="R24" s="14">
        <v>40.5</v>
      </c>
      <c r="S24" s="14">
        <v>67.099999999999994</v>
      </c>
      <c r="T24" s="14">
        <v>53.5</v>
      </c>
      <c r="U24" s="14">
        <v>51.2</v>
      </c>
    </row>
    <row r="25" spans="1:21">
      <c r="A25" s="40">
        <v>82.6</v>
      </c>
      <c r="B25" s="40">
        <v>78.400000000000006</v>
      </c>
      <c r="C25" s="5">
        <v>63.7</v>
      </c>
      <c r="D25" s="5">
        <v>60.2</v>
      </c>
      <c r="E25" s="40">
        <v>41</v>
      </c>
      <c r="F25" s="40">
        <v>109.4</v>
      </c>
      <c r="G25" s="40">
        <v>112.5</v>
      </c>
      <c r="H25" s="40">
        <v>139.4</v>
      </c>
      <c r="I25" s="40">
        <v>68.400000000000006</v>
      </c>
      <c r="J25" s="40">
        <v>69.2</v>
      </c>
      <c r="K25" s="5">
        <v>45.8</v>
      </c>
      <c r="L25" s="5">
        <v>143</v>
      </c>
      <c r="M25" s="40">
        <v>69.2</v>
      </c>
      <c r="N25" s="40">
        <v>78.400000000000006</v>
      </c>
      <c r="O25" s="40">
        <v>51.5</v>
      </c>
      <c r="P25" s="5">
        <v>45.8</v>
      </c>
      <c r="Q25" s="5">
        <v>41</v>
      </c>
      <c r="R25" s="5">
        <v>33.4</v>
      </c>
      <c r="S25" s="5">
        <v>143</v>
      </c>
      <c r="T25" s="5">
        <v>139.4</v>
      </c>
      <c r="U25" s="5">
        <v>127.7</v>
      </c>
    </row>
    <row r="26" spans="1:21">
      <c r="A26" s="40">
        <v>60.4</v>
      </c>
      <c r="B26" s="40">
        <v>95.5</v>
      </c>
      <c r="C26" s="5">
        <v>68.5</v>
      </c>
      <c r="D26" s="5">
        <v>83.4</v>
      </c>
      <c r="E26" s="40">
        <v>40.1</v>
      </c>
      <c r="F26" s="40">
        <v>69.7</v>
      </c>
      <c r="G26" s="40">
        <v>102.4</v>
      </c>
      <c r="H26" s="40">
        <v>104.7</v>
      </c>
      <c r="I26" s="40">
        <v>67</v>
      </c>
      <c r="J26" s="40">
        <v>82.3</v>
      </c>
      <c r="K26" s="5">
        <v>57.2</v>
      </c>
      <c r="L26" s="5">
        <v>121.9</v>
      </c>
      <c r="M26" s="40">
        <v>82.3</v>
      </c>
      <c r="N26" s="40">
        <v>95.5</v>
      </c>
      <c r="O26" s="40">
        <v>37.200000000000003</v>
      </c>
      <c r="P26" s="5">
        <v>57.2</v>
      </c>
      <c r="Q26" s="5">
        <v>40.1</v>
      </c>
      <c r="R26" s="5">
        <v>53.3</v>
      </c>
      <c r="S26" s="5">
        <v>121.9</v>
      </c>
      <c r="T26" s="5">
        <v>104.7</v>
      </c>
      <c r="U26" s="5">
        <v>143</v>
      </c>
    </row>
    <row r="27" spans="1:21">
      <c r="A27" s="40">
        <v>54.4</v>
      </c>
      <c r="B27" s="40">
        <v>72.599999999999994</v>
      </c>
      <c r="C27" s="5">
        <v>65.400000000000006</v>
      </c>
      <c r="D27" s="5">
        <v>88.4</v>
      </c>
      <c r="E27" s="40">
        <v>37.1</v>
      </c>
      <c r="F27" s="40">
        <v>54.9</v>
      </c>
      <c r="G27" s="40">
        <v>79.7</v>
      </c>
      <c r="H27" s="40">
        <v>144.6</v>
      </c>
      <c r="I27" s="40">
        <v>118.7</v>
      </c>
      <c r="J27" s="40">
        <v>76.8</v>
      </c>
      <c r="K27" s="5">
        <v>57.4</v>
      </c>
      <c r="L27" s="5">
        <v>94.9</v>
      </c>
      <c r="M27" s="40">
        <v>76.8</v>
      </c>
      <c r="N27" s="40">
        <v>72.599999999999994</v>
      </c>
      <c r="O27" s="40">
        <v>56.9</v>
      </c>
      <c r="P27" s="5">
        <v>57.4</v>
      </c>
      <c r="Q27" s="5">
        <v>37.1</v>
      </c>
      <c r="R27" s="5">
        <v>62.6</v>
      </c>
      <c r="S27" s="5">
        <v>94.9</v>
      </c>
      <c r="T27" s="5">
        <v>144.6</v>
      </c>
      <c r="U27" s="5">
        <v>110.4</v>
      </c>
    </row>
    <row r="28" spans="1:21">
      <c r="A28" s="40">
        <v>73.3</v>
      </c>
      <c r="B28" s="40">
        <v>34.6</v>
      </c>
      <c r="C28" s="14">
        <v>61.5</v>
      </c>
      <c r="D28" s="14">
        <v>81.5</v>
      </c>
      <c r="E28" s="40">
        <v>51.9</v>
      </c>
      <c r="F28" s="40">
        <v>51.3</v>
      </c>
      <c r="G28" s="40">
        <v>77.900000000000006</v>
      </c>
      <c r="H28" s="40">
        <v>41.9</v>
      </c>
      <c r="I28" s="40">
        <v>50.3</v>
      </c>
      <c r="J28" s="40">
        <v>46.2</v>
      </c>
      <c r="K28" s="14">
        <v>75.099999999999994</v>
      </c>
      <c r="L28" s="14">
        <v>35.299999999999997</v>
      </c>
      <c r="M28" s="40">
        <v>46.2</v>
      </c>
      <c r="N28" s="40">
        <v>49.7</v>
      </c>
      <c r="O28" s="40">
        <v>61.5</v>
      </c>
      <c r="P28" s="14">
        <v>75.099999999999994</v>
      </c>
      <c r="Q28" s="14">
        <v>59.2</v>
      </c>
      <c r="R28" s="14">
        <v>51.3</v>
      </c>
      <c r="S28" s="14">
        <v>35.299999999999997</v>
      </c>
      <c r="T28" s="14">
        <v>62.1</v>
      </c>
      <c r="U28" s="14">
        <v>50.3</v>
      </c>
    </row>
    <row r="29" spans="1:21">
      <c r="A29" s="40">
        <v>92.2</v>
      </c>
      <c r="B29" s="40">
        <v>66.099999999999994</v>
      </c>
      <c r="C29" s="14">
        <v>64.099999999999994</v>
      </c>
      <c r="D29" s="14">
        <v>68.2</v>
      </c>
      <c r="E29" s="40">
        <v>43.4</v>
      </c>
      <c r="F29" s="40">
        <v>50.2</v>
      </c>
      <c r="G29" s="40">
        <v>73.2</v>
      </c>
      <c r="H29" s="40">
        <v>53.7</v>
      </c>
      <c r="I29" s="40">
        <v>63.6</v>
      </c>
      <c r="J29" s="40">
        <v>68.8</v>
      </c>
      <c r="K29" s="14">
        <v>44.5</v>
      </c>
      <c r="L29" s="14">
        <v>41.8</v>
      </c>
      <c r="M29" s="40">
        <v>68.8</v>
      </c>
      <c r="N29" s="40">
        <v>109.1</v>
      </c>
      <c r="O29" s="40">
        <v>64.099999999999994</v>
      </c>
      <c r="P29" s="14">
        <v>44.5</v>
      </c>
      <c r="Q29" s="14">
        <v>48.2</v>
      </c>
      <c r="R29" s="14">
        <v>50.2</v>
      </c>
      <c r="S29" s="14">
        <v>41.8</v>
      </c>
      <c r="T29" s="14">
        <v>57.9</v>
      </c>
      <c r="U29" s="14">
        <v>63.6</v>
      </c>
    </row>
    <row r="30" spans="1:21">
      <c r="A30" s="40">
        <v>97.4</v>
      </c>
      <c r="B30" s="40">
        <v>44.8</v>
      </c>
      <c r="C30" s="14">
        <v>35.5</v>
      </c>
      <c r="D30" s="14">
        <v>68.5</v>
      </c>
      <c r="E30" s="40">
        <v>32</v>
      </c>
      <c r="F30" s="40">
        <v>60.2</v>
      </c>
      <c r="G30" s="40">
        <v>63.3</v>
      </c>
      <c r="H30" s="40">
        <v>50.9</v>
      </c>
      <c r="I30" s="40">
        <v>51.7</v>
      </c>
      <c r="J30" s="40">
        <v>79.5</v>
      </c>
      <c r="K30" s="14">
        <v>56.6</v>
      </c>
      <c r="L30" s="14">
        <v>56.9</v>
      </c>
      <c r="M30" s="40">
        <v>79.5</v>
      </c>
      <c r="N30" s="40">
        <v>60</v>
      </c>
      <c r="O30" s="40">
        <v>35.5</v>
      </c>
      <c r="P30" s="14">
        <v>56.6</v>
      </c>
      <c r="Q30" s="14">
        <v>51.2</v>
      </c>
      <c r="R30" s="14">
        <v>60.2</v>
      </c>
      <c r="S30" s="14">
        <v>56.9</v>
      </c>
      <c r="T30" s="14">
        <v>74.3</v>
      </c>
      <c r="U30" s="14">
        <v>51.7</v>
      </c>
    </row>
    <row r="31" spans="1:21">
      <c r="A31" s="40">
        <v>50.3</v>
      </c>
      <c r="B31" s="40">
        <v>36.5</v>
      </c>
      <c r="C31" s="14">
        <v>77.7</v>
      </c>
      <c r="D31" s="14">
        <v>66.5</v>
      </c>
      <c r="E31" s="40">
        <v>26.8</v>
      </c>
      <c r="F31" s="40">
        <v>68.2</v>
      </c>
      <c r="G31" s="40">
        <v>59.5</v>
      </c>
      <c r="H31" s="40">
        <v>38.6</v>
      </c>
      <c r="I31" s="40">
        <v>75.8</v>
      </c>
      <c r="J31" s="40">
        <v>60</v>
      </c>
      <c r="K31" s="14">
        <v>25.7</v>
      </c>
      <c r="L31" s="14">
        <v>67.3</v>
      </c>
      <c r="M31" s="40">
        <v>60</v>
      </c>
      <c r="N31" s="40">
        <v>70</v>
      </c>
      <c r="O31" s="40">
        <v>77.7</v>
      </c>
      <c r="P31" s="14">
        <v>25.7</v>
      </c>
      <c r="Q31" s="14">
        <v>59.9</v>
      </c>
      <c r="R31" s="14">
        <v>68.2</v>
      </c>
      <c r="S31" s="14">
        <v>67.3</v>
      </c>
      <c r="T31" s="14">
        <v>55.3</v>
      </c>
      <c r="U31" s="14">
        <v>75.8</v>
      </c>
    </row>
    <row r="32" spans="1:21">
      <c r="A32" s="40">
        <v>45.5</v>
      </c>
      <c r="B32" s="40">
        <v>102.1</v>
      </c>
      <c r="C32" s="14">
        <v>101.7</v>
      </c>
      <c r="D32" s="14">
        <v>62.4</v>
      </c>
      <c r="E32" s="40">
        <v>56.7</v>
      </c>
      <c r="F32" s="40">
        <v>66.2</v>
      </c>
      <c r="G32" s="40">
        <v>60.1</v>
      </c>
      <c r="H32" s="40">
        <v>49.6</v>
      </c>
      <c r="I32" s="40">
        <v>25.7</v>
      </c>
      <c r="J32" s="40">
        <v>74.3</v>
      </c>
      <c r="K32" s="14">
        <v>71.900000000000006</v>
      </c>
      <c r="L32" s="14">
        <v>40.4</v>
      </c>
      <c r="M32" s="40">
        <v>74.3</v>
      </c>
      <c r="N32" s="40">
        <v>79.5</v>
      </c>
      <c r="O32" s="40">
        <v>101.7</v>
      </c>
      <c r="P32" s="14">
        <v>71.900000000000006</v>
      </c>
      <c r="Q32" s="14">
        <v>48.6</v>
      </c>
      <c r="R32" s="14">
        <v>66.2</v>
      </c>
      <c r="S32" s="14">
        <v>40.4</v>
      </c>
      <c r="T32" s="14">
        <v>59.6</v>
      </c>
      <c r="U32" s="14">
        <v>25.7</v>
      </c>
    </row>
    <row r="33" spans="1:21">
      <c r="A33" s="40">
        <v>141.9</v>
      </c>
      <c r="B33" s="40">
        <v>65.400000000000006</v>
      </c>
      <c r="C33" s="14">
        <v>76.8</v>
      </c>
      <c r="D33" s="14">
        <v>61.2</v>
      </c>
      <c r="E33" s="40">
        <v>49.7</v>
      </c>
      <c r="F33" s="40">
        <v>59.1</v>
      </c>
      <c r="G33" s="40">
        <v>55.3</v>
      </c>
      <c r="H33" s="40">
        <v>53</v>
      </c>
      <c r="I33" s="40">
        <v>52.5</v>
      </c>
      <c r="J33" s="40">
        <v>57.3</v>
      </c>
      <c r="K33" s="14">
        <v>72.3</v>
      </c>
      <c r="L33" s="14">
        <v>59.6</v>
      </c>
      <c r="M33" s="40">
        <v>57.3</v>
      </c>
      <c r="N33" s="40">
        <v>62.8</v>
      </c>
      <c r="O33" s="40">
        <v>76.8</v>
      </c>
      <c r="P33" s="14">
        <v>72.3</v>
      </c>
      <c r="Q33" s="14">
        <v>75.8</v>
      </c>
      <c r="R33" s="14">
        <v>59.1</v>
      </c>
      <c r="S33" s="14">
        <v>59.6</v>
      </c>
      <c r="T33" s="14">
        <v>58.7</v>
      </c>
      <c r="U33" s="14">
        <v>52.5</v>
      </c>
    </row>
    <row r="34" spans="1:21">
      <c r="A34" s="40">
        <v>135.5</v>
      </c>
      <c r="B34" s="40">
        <v>45.4</v>
      </c>
      <c r="C34" s="14">
        <v>35.799999999999997</v>
      </c>
      <c r="D34" s="14">
        <v>73.900000000000006</v>
      </c>
      <c r="E34" s="40">
        <v>34</v>
      </c>
      <c r="F34" s="40">
        <v>57.2</v>
      </c>
      <c r="G34" s="40">
        <v>41.3</v>
      </c>
      <c r="H34" s="40">
        <v>50.7</v>
      </c>
      <c r="I34" s="40">
        <v>67</v>
      </c>
      <c r="J34" s="40">
        <v>83.6</v>
      </c>
      <c r="K34" s="14">
        <v>54.8</v>
      </c>
      <c r="L34" s="14">
        <v>33.1</v>
      </c>
      <c r="M34" s="40">
        <v>83.6</v>
      </c>
      <c r="N34" s="40">
        <v>80.400000000000006</v>
      </c>
      <c r="O34" s="40">
        <v>35.799999999999997</v>
      </c>
      <c r="P34" s="14">
        <v>54.8</v>
      </c>
      <c r="Q34" s="14">
        <v>43.9</v>
      </c>
      <c r="R34" s="14">
        <v>57.2</v>
      </c>
      <c r="S34" s="14">
        <v>33.1</v>
      </c>
      <c r="T34" s="14">
        <v>37.700000000000003</v>
      </c>
      <c r="U34" s="14">
        <v>67</v>
      </c>
    </row>
    <row r="35" spans="1:21">
      <c r="A35" s="40">
        <v>76.099999999999994</v>
      </c>
      <c r="B35" s="40">
        <v>15.1</v>
      </c>
      <c r="C35" s="14">
        <v>62.3</v>
      </c>
      <c r="D35" s="14">
        <v>39.299999999999997</v>
      </c>
      <c r="E35" s="40">
        <v>24.8</v>
      </c>
      <c r="F35" s="40">
        <v>53.8</v>
      </c>
      <c r="G35" s="40">
        <v>64.099999999999994</v>
      </c>
      <c r="H35" s="40">
        <v>40.6</v>
      </c>
      <c r="I35" s="40">
        <v>46.2</v>
      </c>
      <c r="J35" s="40">
        <v>25.9</v>
      </c>
      <c r="K35" s="14">
        <v>48.6</v>
      </c>
      <c r="L35" s="14">
        <v>70.7</v>
      </c>
      <c r="M35" s="40">
        <v>25.9</v>
      </c>
      <c r="N35" s="40">
        <v>22.7</v>
      </c>
      <c r="O35" s="40">
        <v>62.3</v>
      </c>
      <c r="P35" s="14">
        <v>48.6</v>
      </c>
      <c r="Q35" s="14">
        <v>64.900000000000006</v>
      </c>
      <c r="R35" s="14">
        <v>53.8</v>
      </c>
      <c r="S35" s="14">
        <v>70.7</v>
      </c>
      <c r="T35" s="14">
        <v>52.2</v>
      </c>
      <c r="U35" s="14">
        <v>46.2</v>
      </c>
    </row>
    <row r="36" spans="1:21">
      <c r="A36" s="40">
        <v>47.8</v>
      </c>
      <c r="B36" s="40">
        <v>84.8</v>
      </c>
      <c r="C36" s="14">
        <v>78.900000000000006</v>
      </c>
      <c r="D36" s="14">
        <v>80.099999999999994</v>
      </c>
      <c r="E36" s="40">
        <v>31.8</v>
      </c>
      <c r="F36" s="40">
        <v>82.6</v>
      </c>
      <c r="G36" s="40">
        <v>67.7</v>
      </c>
      <c r="H36" s="40">
        <v>45.8</v>
      </c>
      <c r="I36" s="40">
        <v>70</v>
      </c>
      <c r="J36" s="40">
        <v>96.3</v>
      </c>
      <c r="K36" s="14">
        <v>63.6</v>
      </c>
      <c r="L36" s="14">
        <v>67</v>
      </c>
      <c r="M36" s="40">
        <v>96.3</v>
      </c>
      <c r="N36" s="40">
        <v>68.8</v>
      </c>
      <c r="O36" s="40">
        <v>78.900000000000006</v>
      </c>
      <c r="P36" s="14">
        <v>63.6</v>
      </c>
      <c r="Q36" s="14">
        <v>48.8</v>
      </c>
      <c r="R36" s="14">
        <v>82.6</v>
      </c>
      <c r="S36" s="14">
        <v>67</v>
      </c>
      <c r="T36" s="14">
        <v>55.9</v>
      </c>
      <c r="U36" s="14">
        <v>70</v>
      </c>
    </row>
    <row r="37" spans="1:21">
      <c r="A37" s="40">
        <v>86.6</v>
      </c>
      <c r="B37" s="40">
        <v>63.7</v>
      </c>
      <c r="C37" s="14">
        <v>73.599999999999994</v>
      </c>
      <c r="D37" s="14">
        <v>51.9</v>
      </c>
      <c r="E37" s="40">
        <v>40.5</v>
      </c>
      <c r="F37" s="40">
        <v>58.6</v>
      </c>
      <c r="G37" s="40">
        <v>67</v>
      </c>
      <c r="H37" s="40">
        <v>51.2</v>
      </c>
      <c r="I37" s="40">
        <v>44.7</v>
      </c>
      <c r="J37" s="40">
        <v>47.3</v>
      </c>
      <c r="K37" s="14">
        <v>54.4</v>
      </c>
      <c r="L37" s="14">
        <v>54.6</v>
      </c>
      <c r="M37" s="40">
        <v>47.3</v>
      </c>
      <c r="N37" s="40">
        <v>95.1</v>
      </c>
      <c r="O37" s="40">
        <v>73.599999999999994</v>
      </c>
      <c r="P37" s="14">
        <v>54.4</v>
      </c>
      <c r="Q37" s="14">
        <v>61</v>
      </c>
      <c r="R37" s="14">
        <v>58.6</v>
      </c>
      <c r="S37" s="14">
        <v>54.6</v>
      </c>
      <c r="T37" s="14">
        <v>61.3</v>
      </c>
      <c r="U37" s="14">
        <v>44.7</v>
      </c>
    </row>
    <row r="38" spans="1:21">
      <c r="A38" s="40">
        <v>62.4</v>
      </c>
      <c r="B38" s="40">
        <v>51.5</v>
      </c>
      <c r="C38" s="5">
        <v>33.299999999999997</v>
      </c>
      <c r="D38" s="5">
        <v>48.8</v>
      </c>
      <c r="E38" s="40">
        <v>33.4</v>
      </c>
      <c r="F38" s="40">
        <v>73.099999999999994</v>
      </c>
      <c r="G38" s="40">
        <v>108.4</v>
      </c>
      <c r="H38" s="40">
        <v>127.7</v>
      </c>
      <c r="I38" s="40">
        <v>103.6</v>
      </c>
      <c r="J38" s="40">
        <v>102.5</v>
      </c>
      <c r="K38" s="5">
        <v>76.3</v>
      </c>
      <c r="L38" s="5">
        <v>143.4</v>
      </c>
      <c r="M38" s="40">
        <v>102.5</v>
      </c>
      <c r="N38" s="40">
        <v>63.7</v>
      </c>
      <c r="O38" s="40">
        <v>33.299999999999997</v>
      </c>
      <c r="P38" s="5">
        <v>76.3</v>
      </c>
      <c r="Q38" s="5">
        <v>109.4</v>
      </c>
      <c r="R38" s="5">
        <v>73.099999999999994</v>
      </c>
      <c r="S38" s="5">
        <v>143.4</v>
      </c>
      <c r="T38" s="5">
        <v>68.400000000000006</v>
      </c>
      <c r="U38" s="5">
        <v>103.6</v>
      </c>
    </row>
    <row r="39" spans="1:21">
      <c r="A39" s="40">
        <v>79.3</v>
      </c>
      <c r="B39" s="40">
        <v>37.200000000000003</v>
      </c>
      <c r="C39" s="5">
        <v>80.3</v>
      </c>
      <c r="D39" s="5">
        <v>87.5</v>
      </c>
      <c r="E39" s="40">
        <v>53.3</v>
      </c>
      <c r="F39" s="40">
        <v>77</v>
      </c>
      <c r="G39" s="40">
        <v>69.2</v>
      </c>
      <c r="H39" s="40">
        <v>143</v>
      </c>
      <c r="I39" s="40">
        <v>114.5</v>
      </c>
      <c r="J39" s="40">
        <v>90.8</v>
      </c>
      <c r="K39" s="5">
        <v>68.400000000000006</v>
      </c>
      <c r="L39" s="5">
        <v>134.1</v>
      </c>
      <c r="M39" s="40">
        <v>90.8</v>
      </c>
      <c r="N39" s="40">
        <v>68.5</v>
      </c>
      <c r="O39" s="40">
        <v>80.3</v>
      </c>
      <c r="P39" s="5">
        <v>68.400000000000006</v>
      </c>
      <c r="Q39" s="5">
        <v>69.7</v>
      </c>
      <c r="R39" s="5">
        <v>77</v>
      </c>
      <c r="S39" s="5">
        <v>134.1</v>
      </c>
      <c r="T39" s="5">
        <v>67</v>
      </c>
      <c r="U39" s="5">
        <v>114.5</v>
      </c>
    </row>
    <row r="40" spans="1:21">
      <c r="A40" s="40">
        <v>102.4</v>
      </c>
      <c r="B40" s="40">
        <v>56.9</v>
      </c>
      <c r="C40" s="5">
        <v>29.3</v>
      </c>
      <c r="D40" s="5">
        <v>74</v>
      </c>
      <c r="E40" s="40">
        <v>62.6</v>
      </c>
      <c r="F40" s="40">
        <v>60.6</v>
      </c>
      <c r="G40" s="40">
        <v>94.9</v>
      </c>
      <c r="H40" s="40">
        <v>110.4</v>
      </c>
      <c r="I40" s="40">
        <v>62.9</v>
      </c>
      <c r="J40" s="40">
        <v>97.8</v>
      </c>
      <c r="K40" s="5">
        <v>67.7</v>
      </c>
      <c r="L40" s="5">
        <v>126</v>
      </c>
      <c r="M40" s="40">
        <v>97.8</v>
      </c>
      <c r="N40" s="40">
        <v>65.400000000000006</v>
      </c>
      <c r="O40" s="40">
        <v>29.3</v>
      </c>
      <c r="P40" s="5">
        <v>67.7</v>
      </c>
      <c r="Q40" s="5">
        <v>54.9</v>
      </c>
      <c r="R40" s="5">
        <v>60.6</v>
      </c>
      <c r="S40" s="5">
        <v>126</v>
      </c>
      <c r="T40" s="5">
        <v>118.7</v>
      </c>
      <c r="U40" s="5">
        <v>62.9</v>
      </c>
    </row>
    <row r="41" spans="1:21">
      <c r="J41" s="40">
        <v>79.5</v>
      </c>
      <c r="K41" s="14">
        <v>70.599999999999994</v>
      </c>
      <c r="L41" s="14">
        <v>39.799999999999997</v>
      </c>
    </row>
    <row r="42" spans="1:21">
      <c r="J42" s="40">
        <v>65.8</v>
      </c>
      <c r="K42" s="14">
        <v>47.7</v>
      </c>
      <c r="L42" s="14">
        <v>82.9</v>
      </c>
    </row>
    <row r="43" spans="1:21">
      <c r="J43" s="40">
        <v>52.6</v>
      </c>
      <c r="K43" s="14">
        <v>40.299999999999997</v>
      </c>
      <c r="L43" s="14">
        <v>57.7</v>
      </c>
    </row>
    <row r="44" spans="1:21">
      <c r="J44" s="40">
        <v>78.5</v>
      </c>
      <c r="K44" s="14">
        <v>39.299999999999997</v>
      </c>
      <c r="L44" s="14">
        <v>46.8</v>
      </c>
    </row>
    <row r="45" spans="1:21">
      <c r="J45" s="40">
        <v>73.7</v>
      </c>
      <c r="K45" s="14">
        <v>62.1</v>
      </c>
      <c r="L45" s="14">
        <v>56.1</v>
      </c>
    </row>
    <row r="46" spans="1:21">
      <c r="J46" s="40">
        <v>89.8</v>
      </c>
      <c r="K46" s="14">
        <v>48.3</v>
      </c>
      <c r="L46" s="14">
        <v>58.7</v>
      </c>
    </row>
    <row r="47" spans="1:21">
      <c r="J47" s="40">
        <v>108.8</v>
      </c>
      <c r="K47" s="14">
        <v>33.200000000000003</v>
      </c>
      <c r="L47" s="14">
        <v>67.8</v>
      </c>
    </row>
    <row r="48" spans="1:21">
      <c r="J48" s="40">
        <v>120.1</v>
      </c>
      <c r="K48" s="14">
        <v>36.700000000000003</v>
      </c>
      <c r="L48" s="14">
        <v>66.5</v>
      </c>
    </row>
    <row r="49" spans="10:12">
      <c r="J49" s="40">
        <v>119.4</v>
      </c>
      <c r="K49" s="14">
        <v>67.900000000000006</v>
      </c>
      <c r="L49" s="14">
        <v>40.299999999999997</v>
      </c>
    </row>
    <row r="50" spans="10:12">
      <c r="J50" s="40">
        <v>43.9</v>
      </c>
      <c r="K50" s="14">
        <v>60.3</v>
      </c>
      <c r="L50" s="14">
        <v>58.6</v>
      </c>
    </row>
    <row r="51" spans="10:12">
      <c r="J51" s="40">
        <v>82.6</v>
      </c>
      <c r="K51" s="5">
        <v>60.2</v>
      </c>
      <c r="L51" s="5">
        <v>112.5</v>
      </c>
    </row>
    <row r="52" spans="10:12">
      <c r="J52" s="40">
        <v>60.4</v>
      </c>
      <c r="K52" s="5">
        <v>83.4</v>
      </c>
      <c r="L52" s="5">
        <v>102.4</v>
      </c>
    </row>
    <row r="53" spans="10:12">
      <c r="J53" s="40">
        <v>54.4</v>
      </c>
      <c r="K53" s="5">
        <v>88.4</v>
      </c>
      <c r="L53" s="5">
        <v>79.7</v>
      </c>
    </row>
    <row r="54" spans="10:12">
      <c r="J54" s="40">
        <v>85.3</v>
      </c>
      <c r="K54" s="14">
        <v>38.4</v>
      </c>
      <c r="L54" s="14">
        <v>66.2</v>
      </c>
    </row>
    <row r="55" spans="10:12">
      <c r="J55" s="40">
        <v>69.8</v>
      </c>
      <c r="K55" s="14">
        <v>37.1</v>
      </c>
      <c r="L55" s="14">
        <v>52.7</v>
      </c>
    </row>
    <row r="56" spans="10:12">
      <c r="J56" s="40">
        <v>78</v>
      </c>
      <c r="K56" s="14">
        <v>41.5</v>
      </c>
      <c r="L56" s="14">
        <v>36.4</v>
      </c>
    </row>
    <row r="57" spans="10:12">
      <c r="J57" s="40">
        <v>64.5</v>
      </c>
      <c r="K57" s="14">
        <v>62.1</v>
      </c>
      <c r="L57" s="14">
        <v>46.9</v>
      </c>
    </row>
    <row r="58" spans="10:12">
      <c r="J58" s="40">
        <v>76.8</v>
      </c>
      <c r="K58" s="14">
        <v>47.8</v>
      </c>
      <c r="L58" s="14">
        <v>52.5</v>
      </c>
    </row>
    <row r="59" spans="10:12">
      <c r="J59" s="40">
        <v>51</v>
      </c>
      <c r="K59" s="14">
        <v>55.8</v>
      </c>
      <c r="L59" s="14">
        <v>38.5</v>
      </c>
    </row>
    <row r="60" spans="10:12">
      <c r="J60" s="40">
        <v>84.3</v>
      </c>
      <c r="K60" s="14">
        <v>59</v>
      </c>
      <c r="L60" s="14">
        <v>60.2</v>
      </c>
    </row>
    <row r="61" spans="10:12">
      <c r="J61" s="40">
        <v>55.5</v>
      </c>
      <c r="K61" s="14">
        <v>56</v>
      </c>
      <c r="L61" s="14">
        <v>56.2</v>
      </c>
    </row>
    <row r="62" spans="10:12">
      <c r="J62" s="40">
        <v>42.2</v>
      </c>
      <c r="K62" s="14">
        <v>48.1</v>
      </c>
      <c r="L62" s="14">
        <v>55</v>
      </c>
    </row>
    <row r="63" spans="10:12">
      <c r="J63" s="40">
        <v>43.2</v>
      </c>
      <c r="K63" s="14">
        <v>27.5</v>
      </c>
      <c r="L63" s="14">
        <v>53.5</v>
      </c>
    </row>
    <row r="64" spans="10:12">
      <c r="J64" s="40">
        <v>78.400000000000006</v>
      </c>
      <c r="K64" s="5">
        <v>41</v>
      </c>
      <c r="L64" s="5">
        <v>139.4</v>
      </c>
    </row>
    <row r="65" spans="10:12">
      <c r="J65" s="40">
        <v>95.5</v>
      </c>
      <c r="K65" s="5">
        <v>40.1</v>
      </c>
      <c r="L65" s="5">
        <v>104.7</v>
      </c>
    </row>
    <row r="66" spans="10:12">
      <c r="J66" s="40">
        <v>72.599999999999994</v>
      </c>
      <c r="K66" s="5">
        <v>37.1</v>
      </c>
      <c r="L66" s="5">
        <v>144.6</v>
      </c>
    </row>
    <row r="67" spans="10:12">
      <c r="J67" s="40">
        <v>49.7</v>
      </c>
      <c r="K67" s="14">
        <v>59.2</v>
      </c>
      <c r="L67" s="14">
        <v>62.1</v>
      </c>
    </row>
    <row r="68" spans="10:12">
      <c r="J68" s="40">
        <v>109.1</v>
      </c>
      <c r="K68" s="14">
        <v>48.2</v>
      </c>
      <c r="L68" s="14">
        <v>57.9</v>
      </c>
    </row>
    <row r="69" spans="10:12">
      <c r="J69" s="40">
        <v>60</v>
      </c>
      <c r="K69" s="14">
        <v>51.2</v>
      </c>
      <c r="L69" s="14">
        <v>74.3</v>
      </c>
    </row>
    <row r="70" spans="10:12">
      <c r="J70" s="40">
        <v>70</v>
      </c>
      <c r="K70" s="14">
        <v>59.9</v>
      </c>
      <c r="L70" s="14">
        <v>55.3</v>
      </c>
    </row>
    <row r="71" spans="10:12">
      <c r="J71" s="40">
        <v>79.5</v>
      </c>
      <c r="K71" s="14">
        <v>48.6</v>
      </c>
      <c r="L71" s="14">
        <v>59.6</v>
      </c>
    </row>
    <row r="72" spans="10:12">
      <c r="J72" s="40">
        <v>62.8</v>
      </c>
      <c r="K72" s="14">
        <v>75.8</v>
      </c>
      <c r="L72" s="14">
        <v>58.7</v>
      </c>
    </row>
    <row r="73" spans="10:12">
      <c r="J73" s="40">
        <v>80.400000000000006</v>
      </c>
      <c r="K73" s="14">
        <v>43.9</v>
      </c>
      <c r="L73" s="14">
        <v>37.700000000000003</v>
      </c>
    </row>
    <row r="74" spans="10:12">
      <c r="J74" s="40">
        <v>22.7</v>
      </c>
      <c r="K74" s="14">
        <v>64.900000000000006</v>
      </c>
      <c r="L74" s="14">
        <v>52.2</v>
      </c>
    </row>
    <row r="75" spans="10:12">
      <c r="J75" s="40">
        <v>68.8</v>
      </c>
      <c r="K75" s="14">
        <v>48.8</v>
      </c>
      <c r="L75" s="14">
        <v>55.9</v>
      </c>
    </row>
    <row r="76" spans="10:12">
      <c r="J76" s="40">
        <v>95.1</v>
      </c>
      <c r="K76" s="14">
        <v>61</v>
      </c>
      <c r="L76" s="14">
        <v>61.3</v>
      </c>
    </row>
    <row r="77" spans="10:12">
      <c r="J77" s="40">
        <v>63.7</v>
      </c>
      <c r="K77" s="5">
        <v>109.4</v>
      </c>
      <c r="L77" s="5">
        <v>68.400000000000006</v>
      </c>
    </row>
    <row r="78" spans="10:12">
      <c r="J78" s="40">
        <v>68.5</v>
      </c>
      <c r="K78" s="5">
        <v>69.7</v>
      </c>
      <c r="L78" s="5">
        <v>67</v>
      </c>
    </row>
    <row r="79" spans="10:12">
      <c r="J79" s="40">
        <v>65.400000000000006</v>
      </c>
      <c r="K79" s="5">
        <v>54.9</v>
      </c>
      <c r="L79" s="5">
        <v>118.7</v>
      </c>
    </row>
    <row r="80" spans="10:12">
      <c r="J80" s="40">
        <v>73.3</v>
      </c>
      <c r="K80" s="14">
        <v>81.5</v>
      </c>
      <c r="L80" s="14">
        <v>77.900000000000006</v>
      </c>
    </row>
    <row r="81" spans="10:12">
      <c r="J81" s="40">
        <v>92.2</v>
      </c>
      <c r="K81" s="14">
        <v>68.2</v>
      </c>
      <c r="L81" s="14">
        <v>73.2</v>
      </c>
    </row>
    <row r="82" spans="10:12">
      <c r="J82" s="40">
        <v>97.4</v>
      </c>
      <c r="K82" s="14">
        <v>68.5</v>
      </c>
      <c r="L82" s="14">
        <v>63.3</v>
      </c>
    </row>
    <row r="83" spans="10:12">
      <c r="J83" s="40">
        <v>50.3</v>
      </c>
      <c r="K83" s="14">
        <v>66.5</v>
      </c>
      <c r="L83" s="14">
        <v>59.5</v>
      </c>
    </row>
    <row r="84" spans="10:12">
      <c r="J84" s="40">
        <v>45.5</v>
      </c>
      <c r="K84" s="14">
        <v>62.4</v>
      </c>
      <c r="L84" s="14">
        <v>60.1</v>
      </c>
    </row>
    <row r="85" spans="10:12">
      <c r="J85" s="40">
        <v>141.9</v>
      </c>
      <c r="K85" s="14">
        <v>61.2</v>
      </c>
      <c r="L85" s="14">
        <v>55.3</v>
      </c>
    </row>
    <row r="86" spans="10:12">
      <c r="J86" s="40">
        <v>135.5</v>
      </c>
      <c r="K86" s="14">
        <v>73.900000000000006</v>
      </c>
      <c r="L86" s="14">
        <v>41.3</v>
      </c>
    </row>
    <row r="87" spans="10:12">
      <c r="J87" s="40">
        <v>76.099999999999994</v>
      </c>
      <c r="K87" s="14">
        <v>39.299999999999997</v>
      </c>
      <c r="L87" s="14">
        <v>64.099999999999994</v>
      </c>
    </row>
    <row r="88" spans="10:12">
      <c r="J88" s="40">
        <v>47.8</v>
      </c>
      <c r="K88" s="14">
        <v>80.099999999999994</v>
      </c>
      <c r="L88" s="14">
        <v>67.7</v>
      </c>
    </row>
    <row r="89" spans="10:12">
      <c r="J89" s="40">
        <v>86.6</v>
      </c>
      <c r="K89" s="14">
        <v>51.9</v>
      </c>
      <c r="L89" s="14">
        <v>67</v>
      </c>
    </row>
    <row r="90" spans="10:12">
      <c r="J90" s="40">
        <v>62.4</v>
      </c>
      <c r="K90" s="5">
        <v>48.8</v>
      </c>
      <c r="L90" s="5">
        <v>108.4</v>
      </c>
    </row>
    <row r="91" spans="10:12">
      <c r="J91" s="40">
        <v>79.3</v>
      </c>
      <c r="K91" s="5">
        <v>87.5</v>
      </c>
      <c r="L91" s="5">
        <v>69.2</v>
      </c>
    </row>
    <row r="92" spans="10:12">
      <c r="J92" s="40">
        <v>102.4</v>
      </c>
      <c r="K92" s="5">
        <v>74</v>
      </c>
      <c r="L92" s="5">
        <v>94.9</v>
      </c>
    </row>
    <row r="93" spans="10:12">
      <c r="J93" s="40">
        <v>34.6</v>
      </c>
      <c r="K93" s="14">
        <v>51.9</v>
      </c>
      <c r="L93" s="14">
        <v>41.9</v>
      </c>
    </row>
    <row r="94" spans="10:12">
      <c r="J94" s="40">
        <v>66.099999999999994</v>
      </c>
      <c r="K94" s="14">
        <v>43.4</v>
      </c>
      <c r="L94" s="14">
        <v>53.7</v>
      </c>
    </row>
    <row r="95" spans="10:12">
      <c r="J95" s="40">
        <v>44.8</v>
      </c>
      <c r="K95" s="14">
        <v>32</v>
      </c>
      <c r="L95" s="14">
        <v>50.9</v>
      </c>
    </row>
    <row r="96" spans="10:12">
      <c r="J96" s="40">
        <v>36.5</v>
      </c>
      <c r="K96" s="14">
        <v>26.8</v>
      </c>
      <c r="L96" s="14">
        <v>38.6</v>
      </c>
    </row>
    <row r="97" spans="10:12">
      <c r="J97" s="40">
        <v>102.1</v>
      </c>
      <c r="K97" s="14">
        <v>56.7</v>
      </c>
      <c r="L97" s="14">
        <v>49.6</v>
      </c>
    </row>
    <row r="98" spans="10:12">
      <c r="J98" s="40">
        <v>65.400000000000006</v>
      </c>
      <c r="K98" s="14">
        <v>49.7</v>
      </c>
      <c r="L98" s="14">
        <v>53</v>
      </c>
    </row>
    <row r="99" spans="10:12">
      <c r="J99" s="40">
        <v>45.4</v>
      </c>
      <c r="K99" s="14">
        <v>34</v>
      </c>
      <c r="L99" s="14">
        <v>50.7</v>
      </c>
    </row>
    <row r="100" spans="10:12">
      <c r="J100" s="40">
        <v>15.1</v>
      </c>
      <c r="K100" s="14">
        <v>24.8</v>
      </c>
      <c r="L100" s="14">
        <v>40.6</v>
      </c>
    </row>
    <row r="101" spans="10:12">
      <c r="J101" s="40">
        <v>84.8</v>
      </c>
      <c r="K101" s="14">
        <v>31.8</v>
      </c>
      <c r="L101" s="14">
        <v>45.8</v>
      </c>
    </row>
    <row r="102" spans="10:12">
      <c r="J102" s="40">
        <v>63.7</v>
      </c>
      <c r="K102" s="14">
        <v>40.5</v>
      </c>
      <c r="L102" s="14">
        <v>51.2</v>
      </c>
    </row>
    <row r="103" spans="10:12">
      <c r="J103" s="40">
        <v>51.5</v>
      </c>
      <c r="K103" s="5">
        <v>33.4</v>
      </c>
      <c r="L103" s="5">
        <v>127.7</v>
      </c>
    </row>
    <row r="104" spans="10:12">
      <c r="J104" s="40">
        <v>37.200000000000003</v>
      </c>
      <c r="K104" s="5">
        <v>53.3</v>
      </c>
      <c r="L104" s="5">
        <v>143</v>
      </c>
    </row>
    <row r="105" spans="10:12">
      <c r="J105" s="40">
        <v>56.9</v>
      </c>
      <c r="K105" s="5">
        <v>62.6</v>
      </c>
      <c r="L105" s="5">
        <v>110.4</v>
      </c>
    </row>
    <row r="106" spans="10:12">
      <c r="J106" s="40">
        <v>61.5</v>
      </c>
      <c r="K106" s="14">
        <v>51.3</v>
      </c>
      <c r="L106" s="14">
        <v>50.3</v>
      </c>
    </row>
    <row r="107" spans="10:12">
      <c r="J107" s="40">
        <v>64.099999999999994</v>
      </c>
      <c r="K107" s="14">
        <v>50.2</v>
      </c>
      <c r="L107" s="14">
        <v>63.6</v>
      </c>
    </row>
    <row r="108" spans="10:12">
      <c r="J108" s="40">
        <v>35.5</v>
      </c>
      <c r="K108" s="14">
        <v>60.2</v>
      </c>
      <c r="L108" s="14">
        <v>51.7</v>
      </c>
    </row>
    <row r="109" spans="10:12">
      <c r="J109" s="40">
        <v>77.7</v>
      </c>
      <c r="K109" s="14">
        <v>68.2</v>
      </c>
      <c r="L109" s="14">
        <v>75.8</v>
      </c>
    </row>
    <row r="110" spans="10:12">
      <c r="J110" s="40">
        <v>101.7</v>
      </c>
      <c r="K110" s="14">
        <v>66.2</v>
      </c>
      <c r="L110" s="14">
        <v>25.7</v>
      </c>
    </row>
    <row r="111" spans="10:12">
      <c r="J111" s="40">
        <v>76.8</v>
      </c>
      <c r="K111" s="14">
        <v>59.1</v>
      </c>
      <c r="L111" s="14">
        <v>52.5</v>
      </c>
    </row>
    <row r="112" spans="10:12">
      <c r="J112" s="40">
        <v>35.799999999999997</v>
      </c>
      <c r="K112" s="14">
        <v>57.2</v>
      </c>
      <c r="L112" s="14">
        <v>67</v>
      </c>
    </row>
    <row r="113" spans="10:12">
      <c r="J113" s="40">
        <v>62.3</v>
      </c>
      <c r="K113" s="14">
        <v>53.8</v>
      </c>
      <c r="L113" s="14">
        <v>46.2</v>
      </c>
    </row>
    <row r="114" spans="10:12">
      <c r="J114" s="40">
        <v>78.900000000000006</v>
      </c>
      <c r="K114" s="14">
        <v>82.6</v>
      </c>
      <c r="L114" s="14">
        <v>70</v>
      </c>
    </row>
    <row r="115" spans="10:12">
      <c r="J115" s="40">
        <v>73.599999999999994</v>
      </c>
      <c r="K115" s="14">
        <v>58.6</v>
      </c>
      <c r="L115" s="14">
        <v>44.7</v>
      </c>
    </row>
    <row r="116" spans="10:12">
      <c r="J116" s="40">
        <v>33.299999999999997</v>
      </c>
      <c r="K116" s="5">
        <v>73.099999999999994</v>
      </c>
      <c r="L116" s="5">
        <v>103.6</v>
      </c>
    </row>
    <row r="117" spans="10:12">
      <c r="J117" s="40">
        <v>80.3</v>
      </c>
      <c r="K117" s="5">
        <v>77</v>
      </c>
      <c r="L117" s="5">
        <v>114.5</v>
      </c>
    </row>
    <row r="118" spans="10:12">
      <c r="J118" s="40">
        <v>29.3</v>
      </c>
      <c r="K118" s="5">
        <v>60.6</v>
      </c>
      <c r="L118" s="5">
        <v>62.9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FCD6-7425-4B35-9E7B-130D223B0B23}">
  <dimension ref="A1:AT9"/>
  <sheetViews>
    <sheetView workbookViewId="0">
      <selection activeCell="L32" sqref="L32"/>
    </sheetView>
  </sheetViews>
  <sheetFormatPr defaultRowHeight="15"/>
  <cols>
    <col min="1" max="1" width="18.85546875" bestFit="1" customWidth="1"/>
    <col min="2" max="46" width="3.7109375" customWidth="1"/>
  </cols>
  <sheetData>
    <row r="1" spans="1:46" ht="30" customHeight="1">
      <c r="A1" s="22"/>
      <c r="B1" s="47" t="s">
        <v>37</v>
      </c>
      <c r="C1" s="56"/>
      <c r="D1" s="56"/>
      <c r="E1" s="56" t="s">
        <v>38</v>
      </c>
      <c r="F1" s="56"/>
      <c r="G1" s="56"/>
      <c r="H1" s="56" t="s">
        <v>39</v>
      </c>
      <c r="I1" s="56"/>
      <c r="J1" s="63"/>
      <c r="K1" s="47" t="s">
        <v>40</v>
      </c>
      <c r="L1" s="56"/>
      <c r="M1" s="56"/>
      <c r="N1" s="56" t="s">
        <v>41</v>
      </c>
      <c r="O1" s="56"/>
      <c r="P1" s="56"/>
      <c r="Q1" s="56" t="s">
        <v>42</v>
      </c>
      <c r="R1" s="56"/>
      <c r="S1" s="63"/>
      <c r="T1" s="56" t="s">
        <v>43</v>
      </c>
      <c r="U1" s="56"/>
      <c r="V1" s="56"/>
      <c r="W1" s="56" t="s">
        <v>44</v>
      </c>
      <c r="X1" s="56"/>
      <c r="Y1" s="56"/>
      <c r="Z1" s="56" t="s">
        <v>45</v>
      </c>
      <c r="AA1" s="56"/>
      <c r="AB1" s="56"/>
      <c r="AC1" s="58" t="s">
        <v>46</v>
      </c>
      <c r="AD1" s="59"/>
      <c r="AE1" s="59"/>
      <c r="AF1" s="59" t="s">
        <v>47</v>
      </c>
      <c r="AG1" s="59"/>
      <c r="AH1" s="59"/>
      <c r="AI1" s="59" t="s">
        <v>48</v>
      </c>
      <c r="AJ1" s="59"/>
      <c r="AK1" s="59"/>
      <c r="AL1" s="58" t="s">
        <v>49</v>
      </c>
      <c r="AM1" s="59"/>
      <c r="AN1" s="59"/>
      <c r="AO1" s="59" t="s">
        <v>50</v>
      </c>
      <c r="AP1" s="59"/>
      <c r="AQ1" s="59"/>
      <c r="AR1" s="59" t="s">
        <v>51</v>
      </c>
      <c r="AS1" s="59"/>
      <c r="AT1" s="60"/>
    </row>
    <row r="2" spans="1:46">
      <c r="A2" s="8" t="s">
        <v>52</v>
      </c>
      <c r="B2" s="44">
        <v>68.52051282051282</v>
      </c>
      <c r="C2" s="45"/>
      <c r="D2" s="45"/>
      <c r="E2" s="45">
        <v>72.366666666666674</v>
      </c>
      <c r="F2" s="45"/>
      <c r="G2" s="45"/>
      <c r="H2" s="45">
        <v>66.810256410256429</v>
      </c>
      <c r="I2" s="45"/>
      <c r="J2" s="46"/>
      <c r="K2" s="44">
        <v>54.076923076923066</v>
      </c>
      <c r="L2" s="45"/>
      <c r="M2" s="45"/>
      <c r="N2" s="45">
        <v>54.497435897435913</v>
      </c>
      <c r="O2" s="45"/>
      <c r="P2" s="45"/>
      <c r="Q2" s="45">
        <v>56.994871794871777</v>
      </c>
      <c r="R2" s="45"/>
      <c r="S2" s="46"/>
      <c r="T2" s="45">
        <v>68.848717948717947</v>
      </c>
      <c r="U2" s="45"/>
      <c r="V2" s="45"/>
      <c r="W2" s="45">
        <v>66.812820512820494</v>
      </c>
      <c r="X2" s="45"/>
      <c r="Y2" s="45"/>
      <c r="Z2" s="45">
        <v>66.346153846153854</v>
      </c>
      <c r="AA2" s="45"/>
      <c r="AB2" s="45"/>
      <c r="AC2" s="44">
        <v>102.5888888888889</v>
      </c>
      <c r="AD2" s="45"/>
      <c r="AE2" s="45"/>
      <c r="AF2" s="45">
        <v>111.3888888888889</v>
      </c>
      <c r="AG2" s="45"/>
      <c r="AH2" s="45"/>
      <c r="AI2" s="45">
        <v>102.24444444444445</v>
      </c>
      <c r="AJ2" s="45"/>
      <c r="AK2" s="45"/>
      <c r="AL2" s="44">
        <v>95.277777777777771</v>
      </c>
      <c r="AM2" s="45"/>
      <c r="AN2" s="45"/>
      <c r="AO2" s="45">
        <v>104.37777777777779</v>
      </c>
      <c r="AP2" s="45"/>
      <c r="AQ2" s="45"/>
      <c r="AR2" s="45">
        <v>105.16666666666667</v>
      </c>
      <c r="AS2" s="45"/>
      <c r="AT2" s="46"/>
    </row>
    <row r="3" spans="1:46" ht="15.75" thickBot="1">
      <c r="A3" s="19" t="s">
        <v>53</v>
      </c>
      <c r="B3" s="44">
        <v>16.40067508753096</v>
      </c>
      <c r="C3" s="45"/>
      <c r="D3" s="45"/>
      <c r="E3" s="45">
        <v>20.812648192537246</v>
      </c>
      <c r="F3" s="45"/>
      <c r="G3" s="45"/>
      <c r="H3" s="45">
        <v>27.590706302906145</v>
      </c>
      <c r="I3" s="45"/>
      <c r="J3" s="46"/>
      <c r="K3" s="44">
        <v>14.301899847589969</v>
      </c>
      <c r="L3" s="45"/>
      <c r="M3" s="45"/>
      <c r="N3" s="45">
        <v>16.240113160832898</v>
      </c>
      <c r="O3" s="45"/>
      <c r="P3" s="45"/>
      <c r="Q3" s="45">
        <v>15.981045643366398</v>
      </c>
      <c r="R3" s="45"/>
      <c r="S3" s="46"/>
      <c r="T3" s="45">
        <v>31.421655702306566</v>
      </c>
      <c r="U3" s="45"/>
      <c r="V3" s="45"/>
      <c r="W3" s="45">
        <v>25.826454132736675</v>
      </c>
      <c r="X3" s="45"/>
      <c r="Y3" s="45"/>
      <c r="Z3" s="45">
        <v>25.824008369810095</v>
      </c>
      <c r="AA3" s="45"/>
      <c r="AB3" s="45"/>
      <c r="AC3" s="41">
        <v>26.291884867322487</v>
      </c>
      <c r="AD3" s="42"/>
      <c r="AE3" s="42"/>
      <c r="AF3" s="42">
        <v>29.574930992478652</v>
      </c>
      <c r="AG3" s="42"/>
      <c r="AH3" s="42"/>
      <c r="AI3" s="42">
        <v>33.257550892361643</v>
      </c>
      <c r="AJ3" s="42"/>
      <c r="AK3" s="42"/>
      <c r="AL3" s="41">
        <v>26.646149514528691</v>
      </c>
      <c r="AM3" s="42"/>
      <c r="AN3" s="42"/>
      <c r="AO3" s="42">
        <v>22.221849996882501</v>
      </c>
      <c r="AP3" s="42"/>
      <c r="AQ3" s="42"/>
      <c r="AR3" s="42">
        <v>20.169724286112071</v>
      </c>
      <c r="AS3" s="42"/>
      <c r="AT3" s="43"/>
    </row>
    <row r="4" spans="1:46">
      <c r="A4" s="22"/>
      <c r="B4" s="57" t="s">
        <v>12</v>
      </c>
      <c r="C4" s="53"/>
      <c r="D4" s="53"/>
      <c r="E4" s="53" t="s">
        <v>13</v>
      </c>
      <c r="F4" s="53"/>
      <c r="G4" s="53"/>
      <c r="H4" s="53" t="s">
        <v>14</v>
      </c>
      <c r="I4" s="53"/>
      <c r="J4" s="54"/>
      <c r="K4" s="57" t="s">
        <v>15</v>
      </c>
      <c r="L4" s="53"/>
      <c r="M4" s="53"/>
      <c r="N4" s="53" t="s">
        <v>16</v>
      </c>
      <c r="O4" s="53"/>
      <c r="P4" s="53"/>
      <c r="Q4" s="53" t="s">
        <v>17</v>
      </c>
      <c r="R4" s="53"/>
      <c r="S4" s="54"/>
      <c r="T4" s="53" t="s">
        <v>18</v>
      </c>
      <c r="U4" s="53"/>
      <c r="V4" s="53"/>
      <c r="W4" s="53" t="s">
        <v>19</v>
      </c>
      <c r="X4" s="53"/>
      <c r="Y4" s="53"/>
      <c r="Z4" s="53" t="s">
        <v>20</v>
      </c>
      <c r="AA4" s="53"/>
      <c r="AB4" s="54"/>
      <c r="AC4" s="55" t="s">
        <v>28</v>
      </c>
      <c r="AD4" s="51"/>
      <c r="AE4" s="51"/>
      <c r="AF4" s="51" t="s">
        <v>29</v>
      </c>
      <c r="AG4" s="51"/>
      <c r="AH4" s="51"/>
      <c r="AI4" s="51" t="s">
        <v>30</v>
      </c>
      <c r="AJ4" s="51"/>
      <c r="AK4" s="52"/>
      <c r="AL4" s="55" t="s">
        <v>31</v>
      </c>
      <c r="AM4" s="51"/>
      <c r="AN4" s="51"/>
      <c r="AO4" s="51" t="s">
        <v>32</v>
      </c>
      <c r="AP4" s="51"/>
      <c r="AQ4" s="51"/>
      <c r="AR4" s="51" t="s">
        <v>33</v>
      </c>
      <c r="AS4" s="51"/>
      <c r="AT4" s="52"/>
    </row>
    <row r="5" spans="1:46">
      <c r="A5" s="8" t="s">
        <v>54</v>
      </c>
      <c r="B5" s="44">
        <v>75.674358974358995</v>
      </c>
      <c r="C5" s="45"/>
      <c r="D5" s="45"/>
      <c r="E5" s="45">
        <v>64.412820512820517</v>
      </c>
      <c r="F5" s="45"/>
      <c r="G5" s="45"/>
      <c r="H5" s="45">
        <v>67.610256410256426</v>
      </c>
      <c r="I5" s="45"/>
      <c r="J5" s="46"/>
      <c r="K5" s="44">
        <v>58.982051282051302</v>
      </c>
      <c r="L5" s="45"/>
      <c r="M5" s="45"/>
      <c r="N5" s="45">
        <v>45.215384615384608</v>
      </c>
      <c r="O5" s="45"/>
      <c r="P5" s="45"/>
      <c r="Q5" s="45">
        <v>61.371794871794869</v>
      </c>
      <c r="R5" s="45"/>
      <c r="S5" s="46"/>
      <c r="T5" s="45">
        <v>68.312820512820508</v>
      </c>
      <c r="U5" s="45"/>
      <c r="V5" s="45"/>
      <c r="W5" s="45">
        <v>67.341025641025638</v>
      </c>
      <c r="X5" s="45"/>
      <c r="Y5" s="45"/>
      <c r="Z5" s="45">
        <v>66.353846153846149</v>
      </c>
      <c r="AA5" s="45"/>
      <c r="AB5" s="46"/>
      <c r="AC5" s="44">
        <v>136.82222222222222</v>
      </c>
      <c r="AD5" s="45"/>
      <c r="AE5" s="45"/>
      <c r="AF5" s="45">
        <v>94.311111111111117</v>
      </c>
      <c r="AG5" s="45"/>
      <c r="AH5" s="45"/>
      <c r="AI5" s="45">
        <v>85.088888888888889</v>
      </c>
      <c r="AJ5" s="45"/>
      <c r="AK5" s="46"/>
      <c r="AL5" s="45">
        <v>120.43333333333334</v>
      </c>
      <c r="AM5" s="45"/>
      <c r="AN5" s="45"/>
      <c r="AO5" s="45">
        <v>82.37777777777778</v>
      </c>
      <c r="AP5" s="45"/>
      <c r="AQ5" s="45"/>
      <c r="AR5" s="45">
        <v>102.01111111111112</v>
      </c>
      <c r="AS5" s="45"/>
      <c r="AT5" s="46"/>
    </row>
    <row r="6" spans="1:46" ht="15.75" thickBot="1">
      <c r="A6" s="19" t="s">
        <v>55</v>
      </c>
      <c r="B6" s="41">
        <v>24.668694143446853</v>
      </c>
      <c r="C6" s="42"/>
      <c r="D6" s="42"/>
      <c r="E6" s="42">
        <v>18.235597470925661</v>
      </c>
      <c r="F6" s="42"/>
      <c r="G6" s="42"/>
      <c r="H6" s="42">
        <v>21.706052504287069</v>
      </c>
      <c r="I6" s="42"/>
      <c r="J6" s="43"/>
      <c r="K6" s="41">
        <v>16.421840863030599</v>
      </c>
      <c r="L6" s="42"/>
      <c r="M6" s="42"/>
      <c r="N6" s="42">
        <v>10.896730595577029</v>
      </c>
      <c r="O6" s="42"/>
      <c r="P6" s="42"/>
      <c r="Q6" s="42">
        <v>13.716879900849577</v>
      </c>
      <c r="R6" s="42"/>
      <c r="S6" s="43"/>
      <c r="T6" s="42">
        <v>20.476567965224351</v>
      </c>
      <c r="U6" s="42"/>
      <c r="V6" s="42"/>
      <c r="W6" s="42">
        <v>34.049253299156383</v>
      </c>
      <c r="X6" s="42"/>
      <c r="Y6" s="42"/>
      <c r="Z6" s="42">
        <v>27.279792898622173</v>
      </c>
      <c r="AA6" s="42"/>
      <c r="AB6" s="43"/>
      <c r="AC6" s="41">
        <v>15.816080268566095</v>
      </c>
      <c r="AD6" s="42"/>
      <c r="AE6" s="42"/>
      <c r="AF6" s="42">
        <v>20.640114364694174</v>
      </c>
      <c r="AG6" s="42"/>
      <c r="AH6" s="42"/>
      <c r="AI6" s="42">
        <v>22.950112294300183</v>
      </c>
      <c r="AJ6" s="42"/>
      <c r="AK6" s="43"/>
      <c r="AL6" s="42">
        <v>21.015496927532098</v>
      </c>
      <c r="AM6" s="42"/>
      <c r="AN6" s="42"/>
      <c r="AO6" s="42">
        <v>19.194546550620846</v>
      </c>
      <c r="AP6" s="42"/>
      <c r="AQ6" s="42"/>
      <c r="AR6" s="42">
        <v>11.688212908210263</v>
      </c>
      <c r="AS6" s="42"/>
      <c r="AT6" s="43"/>
    </row>
    <row r="7" spans="1:46">
      <c r="A7" s="8"/>
      <c r="B7" s="47" t="s">
        <v>56</v>
      </c>
      <c r="C7" s="48"/>
      <c r="D7" s="48"/>
      <c r="E7" s="48"/>
      <c r="F7" s="48"/>
      <c r="G7" s="48"/>
      <c r="H7" s="48"/>
      <c r="I7" s="48"/>
      <c r="J7" s="49"/>
      <c r="K7" s="47" t="s">
        <v>57</v>
      </c>
      <c r="L7" s="48"/>
      <c r="M7" s="48"/>
      <c r="N7" s="48"/>
      <c r="O7" s="48"/>
      <c r="P7" s="48"/>
      <c r="Q7" s="48"/>
      <c r="R7" s="48"/>
      <c r="S7" s="49"/>
      <c r="T7" s="56" t="s">
        <v>58</v>
      </c>
      <c r="U7" s="48"/>
      <c r="V7" s="48"/>
      <c r="W7" s="48"/>
      <c r="X7" s="48"/>
      <c r="Y7" s="48"/>
      <c r="Z7" s="48"/>
      <c r="AA7" s="48"/>
      <c r="AB7" s="49"/>
      <c r="AC7" s="50" t="s">
        <v>59</v>
      </c>
      <c r="AD7" s="51"/>
      <c r="AE7" s="51"/>
      <c r="AF7" s="51"/>
      <c r="AG7" s="51"/>
      <c r="AH7" s="51"/>
      <c r="AI7" s="51"/>
      <c r="AJ7" s="51"/>
      <c r="AK7" s="52"/>
      <c r="AL7" s="50" t="s">
        <v>60</v>
      </c>
      <c r="AM7" s="51"/>
      <c r="AN7" s="51"/>
      <c r="AO7" s="51"/>
      <c r="AP7" s="51"/>
      <c r="AQ7" s="51"/>
      <c r="AR7" s="51"/>
      <c r="AS7" s="51"/>
      <c r="AT7" s="52"/>
    </row>
    <row r="8" spans="1:46">
      <c r="A8" s="8" t="s">
        <v>61</v>
      </c>
      <c r="B8" s="44">
        <v>69.232478632478632</v>
      </c>
      <c r="C8" s="45"/>
      <c r="D8" s="45"/>
      <c r="E8" s="45"/>
      <c r="F8" s="45"/>
      <c r="G8" s="45"/>
      <c r="H8" s="45"/>
      <c r="I8" s="45"/>
      <c r="J8" s="46"/>
      <c r="K8" s="44">
        <v>55.189743589743607</v>
      </c>
      <c r="L8" s="45"/>
      <c r="M8" s="45"/>
      <c r="N8" s="45"/>
      <c r="O8" s="45"/>
      <c r="P8" s="45"/>
      <c r="Q8" s="45"/>
      <c r="R8" s="45"/>
      <c r="S8" s="46"/>
      <c r="T8" s="45">
        <v>67.335897435897394</v>
      </c>
      <c r="U8" s="45"/>
      <c r="V8" s="45"/>
      <c r="W8" s="45"/>
      <c r="X8" s="45"/>
      <c r="Y8" s="45"/>
      <c r="Z8" s="45"/>
      <c r="AA8" s="45"/>
      <c r="AB8" s="46"/>
      <c r="AC8" s="44">
        <v>105.4074074074074</v>
      </c>
      <c r="AD8" s="45"/>
      <c r="AE8" s="45"/>
      <c r="AF8" s="45"/>
      <c r="AG8" s="45"/>
      <c r="AH8" s="45"/>
      <c r="AI8" s="45"/>
      <c r="AJ8" s="45"/>
      <c r="AK8" s="46"/>
      <c r="AL8" s="45">
        <v>101.60740740740739</v>
      </c>
      <c r="AM8" s="45"/>
      <c r="AN8" s="45"/>
      <c r="AO8" s="45"/>
      <c r="AP8" s="45"/>
      <c r="AQ8" s="45"/>
      <c r="AR8" s="45"/>
      <c r="AS8" s="45"/>
      <c r="AT8" s="46"/>
    </row>
    <row r="9" spans="1:46" ht="15.75" thickBot="1">
      <c r="A9" s="19" t="s">
        <v>62</v>
      </c>
      <c r="B9" s="41">
        <v>22.208052089660278</v>
      </c>
      <c r="C9" s="42"/>
      <c r="D9" s="42"/>
      <c r="E9" s="42"/>
      <c r="F9" s="42"/>
      <c r="G9" s="42"/>
      <c r="H9" s="42"/>
      <c r="I9" s="42"/>
      <c r="J9" s="43"/>
      <c r="K9" s="41">
        <v>15.584774427348838</v>
      </c>
      <c r="L9" s="42"/>
      <c r="M9" s="42"/>
      <c r="N9" s="42"/>
      <c r="O9" s="42"/>
      <c r="P9" s="42"/>
      <c r="Q9" s="42"/>
      <c r="R9" s="42"/>
      <c r="S9" s="43"/>
      <c r="T9" s="42">
        <v>27.837309593263399</v>
      </c>
      <c r="U9" s="42"/>
      <c r="V9" s="42"/>
      <c r="W9" s="42"/>
      <c r="X9" s="42"/>
      <c r="Y9" s="42"/>
      <c r="Z9" s="42"/>
      <c r="AA9" s="42"/>
      <c r="AB9" s="43"/>
      <c r="AC9" s="41">
        <v>30.1426107390742</v>
      </c>
      <c r="AD9" s="42"/>
      <c r="AE9" s="42"/>
      <c r="AF9" s="42"/>
      <c r="AG9" s="42"/>
      <c r="AH9" s="42"/>
      <c r="AI9" s="42"/>
      <c r="AJ9" s="42"/>
      <c r="AK9" s="43"/>
      <c r="AL9" s="41">
        <v>23.60122291128361</v>
      </c>
      <c r="AM9" s="42"/>
      <c r="AN9" s="42"/>
      <c r="AO9" s="42"/>
      <c r="AP9" s="42"/>
      <c r="AQ9" s="42"/>
      <c r="AR9" s="42"/>
      <c r="AS9" s="42"/>
      <c r="AT9" s="43"/>
    </row>
  </sheetData>
  <mergeCells count="105">
    <mergeCell ref="Q1:S1"/>
    <mergeCell ref="AO2:AQ2"/>
    <mergeCell ref="AR2:AT2"/>
    <mergeCell ref="T3:V3"/>
    <mergeCell ref="W3:Y3"/>
    <mergeCell ref="W2:Y2"/>
    <mergeCell ref="AL1:AN1"/>
    <mergeCell ref="AO1:AQ1"/>
    <mergeCell ref="AR1:AT1"/>
    <mergeCell ref="B2:D2"/>
    <mergeCell ref="E2:G2"/>
    <mergeCell ref="H2:J2"/>
    <mergeCell ref="K2:M2"/>
    <mergeCell ref="N2:P2"/>
    <mergeCell ref="Q2:S2"/>
    <mergeCell ref="T2:V2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Z2:AB2"/>
    <mergeCell ref="AC2:AE2"/>
    <mergeCell ref="AF2:AH2"/>
    <mergeCell ref="AI2:AK2"/>
    <mergeCell ref="AL2:AN2"/>
    <mergeCell ref="AC4:AE4"/>
    <mergeCell ref="AF4:AH4"/>
    <mergeCell ref="AI4:AK4"/>
    <mergeCell ref="AL4:AN4"/>
    <mergeCell ref="AO4:AQ4"/>
    <mergeCell ref="AR4:AT4"/>
    <mergeCell ref="AR3:AT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Z3:AB3"/>
    <mergeCell ref="AC3:AE3"/>
    <mergeCell ref="AF3:AH3"/>
    <mergeCell ref="AI3:AK3"/>
    <mergeCell ref="AL3:AN3"/>
    <mergeCell ref="AO3:AQ3"/>
    <mergeCell ref="B3:D3"/>
    <mergeCell ref="E3:G3"/>
    <mergeCell ref="H3:J3"/>
    <mergeCell ref="K3:M3"/>
    <mergeCell ref="N3:P3"/>
    <mergeCell ref="Q3:S3"/>
    <mergeCell ref="AL5:AN5"/>
    <mergeCell ref="AO5:AQ5"/>
    <mergeCell ref="AR5:AT5"/>
    <mergeCell ref="B6:D6"/>
    <mergeCell ref="E6:G6"/>
    <mergeCell ref="H6:J6"/>
    <mergeCell ref="K6:M6"/>
    <mergeCell ref="N6:P6"/>
    <mergeCell ref="Q6:S6"/>
    <mergeCell ref="T6:V6"/>
    <mergeCell ref="T5:V5"/>
    <mergeCell ref="W5:Y5"/>
    <mergeCell ref="Z5:AB5"/>
    <mergeCell ref="AC5:AE5"/>
    <mergeCell ref="AF5:AH5"/>
    <mergeCell ref="AI5:AK5"/>
    <mergeCell ref="B5:D5"/>
    <mergeCell ref="E5:G5"/>
    <mergeCell ref="H5:J5"/>
    <mergeCell ref="K5:M5"/>
    <mergeCell ref="N5:P5"/>
    <mergeCell ref="Q5:S5"/>
    <mergeCell ref="AO6:AQ6"/>
    <mergeCell ref="AR6:AT6"/>
    <mergeCell ref="B7:J7"/>
    <mergeCell ref="K7:S7"/>
    <mergeCell ref="T7:AB7"/>
    <mergeCell ref="AC7:AK7"/>
    <mergeCell ref="AL7:AT7"/>
    <mergeCell ref="W6:Y6"/>
    <mergeCell ref="Z6:AB6"/>
    <mergeCell ref="AC6:AE6"/>
    <mergeCell ref="AF6:AH6"/>
    <mergeCell ref="AI6:AK6"/>
    <mergeCell ref="AL6:AN6"/>
    <mergeCell ref="B8:J8"/>
    <mergeCell ref="K8:S8"/>
    <mergeCell ref="T8:AB8"/>
    <mergeCell ref="AC8:AK8"/>
    <mergeCell ref="AL8:AT8"/>
    <mergeCell ref="B9:J9"/>
    <mergeCell ref="K9:S9"/>
    <mergeCell ref="T9:AB9"/>
    <mergeCell ref="AC9:AK9"/>
    <mergeCell ref="AL9:AT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C286-7786-4501-9ECE-48D72A97D903}">
  <dimension ref="B1:AH24"/>
  <sheetViews>
    <sheetView workbookViewId="0">
      <selection activeCell="K15" sqref="K15"/>
    </sheetView>
  </sheetViews>
  <sheetFormatPr defaultRowHeight="15"/>
  <cols>
    <col min="2" max="3" width="10.7109375" customWidth="1"/>
    <col min="4" max="4" width="15.7109375" customWidth="1"/>
    <col min="5" max="7" width="12.7109375" customWidth="1"/>
  </cols>
  <sheetData>
    <row r="1" spans="2:34" ht="15.75" thickBot="1"/>
    <row r="2" spans="2:34" ht="30" customHeight="1" thickBot="1">
      <c r="B2" s="38" t="s">
        <v>75</v>
      </c>
      <c r="C2" s="38" t="s">
        <v>76</v>
      </c>
      <c r="D2" s="39" t="s">
        <v>77</v>
      </c>
      <c r="E2" s="39" t="s">
        <v>78</v>
      </c>
      <c r="F2" s="39" t="s">
        <v>79</v>
      </c>
      <c r="G2" s="39" t="s">
        <v>80</v>
      </c>
    </row>
    <row r="3" spans="2:34">
      <c r="B3" s="23" t="s">
        <v>58</v>
      </c>
      <c r="C3" s="23">
        <v>3</v>
      </c>
      <c r="D3" s="23">
        <v>39</v>
      </c>
      <c r="E3" s="23" t="s">
        <v>81</v>
      </c>
      <c r="F3" s="23" t="s">
        <v>82</v>
      </c>
      <c r="G3" s="23" t="s">
        <v>83</v>
      </c>
      <c r="L3" s="37">
        <v>68.8</v>
      </c>
      <c r="M3" s="37">
        <v>66.8</v>
      </c>
      <c r="N3" s="37">
        <v>66.3</v>
      </c>
      <c r="X3" s="37"/>
      <c r="Y3" s="37"/>
      <c r="AG3" s="37"/>
      <c r="AH3" s="37"/>
    </row>
    <row r="4" spans="2:34">
      <c r="B4" s="5" t="s">
        <v>56</v>
      </c>
      <c r="C4" s="5">
        <v>3</v>
      </c>
      <c r="D4" s="5">
        <v>39</v>
      </c>
      <c r="E4" s="5" t="s">
        <v>84</v>
      </c>
      <c r="F4" s="5" t="s">
        <v>85</v>
      </c>
      <c r="G4" s="5" t="s">
        <v>86</v>
      </c>
      <c r="L4" s="37">
        <v>31.4</v>
      </c>
      <c r="M4" s="37">
        <v>25.8</v>
      </c>
      <c r="N4" s="37">
        <v>25.8</v>
      </c>
      <c r="X4" s="37"/>
      <c r="Y4" s="37"/>
      <c r="AG4" s="37"/>
      <c r="AH4" s="37"/>
    </row>
    <row r="5" spans="2:34">
      <c r="B5" s="5" t="s">
        <v>57</v>
      </c>
      <c r="C5" s="5">
        <v>3</v>
      </c>
      <c r="D5" s="5">
        <v>39</v>
      </c>
      <c r="E5" s="5" t="s">
        <v>87</v>
      </c>
      <c r="F5" s="5" t="s">
        <v>88</v>
      </c>
      <c r="G5" s="5" t="s">
        <v>89</v>
      </c>
      <c r="L5" s="37">
        <v>68.5</v>
      </c>
      <c r="M5" s="37">
        <v>72.400000000000006</v>
      </c>
      <c r="N5" s="37">
        <v>66.8</v>
      </c>
    </row>
    <row r="6" spans="2:34">
      <c r="B6" s="5" t="s">
        <v>59</v>
      </c>
      <c r="C6" s="5">
        <v>3</v>
      </c>
      <c r="D6" s="5">
        <v>9</v>
      </c>
      <c r="E6" s="5" t="s">
        <v>90</v>
      </c>
      <c r="F6" s="5" t="s">
        <v>91</v>
      </c>
      <c r="G6" s="5" t="s">
        <v>92</v>
      </c>
      <c r="L6" s="37">
        <v>16.399999999999999</v>
      </c>
      <c r="M6" s="37">
        <v>20.8</v>
      </c>
      <c r="N6" s="37">
        <v>27.6</v>
      </c>
    </row>
    <row r="7" spans="2:34" ht="15.75" thickBot="1">
      <c r="B7" s="20" t="s">
        <v>60</v>
      </c>
      <c r="C7" s="20">
        <v>3</v>
      </c>
      <c r="D7" s="20">
        <v>9</v>
      </c>
      <c r="E7" s="20" t="s">
        <v>93</v>
      </c>
      <c r="F7" s="20" t="s">
        <v>94</v>
      </c>
      <c r="G7" s="20" t="s">
        <v>95</v>
      </c>
      <c r="L7" s="37">
        <v>54.1</v>
      </c>
      <c r="M7" s="37">
        <v>54.5</v>
      </c>
      <c r="N7" s="37">
        <v>57</v>
      </c>
    </row>
    <row r="8" spans="2:34">
      <c r="B8" s="5"/>
      <c r="C8" s="5"/>
      <c r="D8" s="5"/>
      <c r="E8" s="5"/>
      <c r="F8" s="5"/>
      <c r="G8" s="5"/>
      <c r="L8" s="37">
        <v>14.3</v>
      </c>
      <c r="M8" s="37">
        <v>16.2</v>
      </c>
      <c r="N8" s="37">
        <v>16</v>
      </c>
    </row>
    <row r="9" spans="2:34" ht="15.75" thickBot="1">
      <c r="B9" s="5"/>
      <c r="C9" s="5"/>
      <c r="D9" s="5"/>
      <c r="E9" s="5"/>
      <c r="F9" s="5"/>
      <c r="G9" s="5"/>
      <c r="L9" s="37">
        <v>102.6</v>
      </c>
      <c r="M9" s="37">
        <v>111.4</v>
      </c>
      <c r="N9" s="37">
        <v>102.2</v>
      </c>
    </row>
    <row r="10" spans="2:34" ht="30" customHeight="1" thickBot="1">
      <c r="B10" s="38" t="s">
        <v>75</v>
      </c>
      <c r="C10" s="38" t="s">
        <v>76</v>
      </c>
      <c r="D10" s="39" t="s">
        <v>77</v>
      </c>
      <c r="E10" s="39" t="s">
        <v>96</v>
      </c>
      <c r="F10" s="5"/>
      <c r="G10" s="5"/>
      <c r="L10" s="37">
        <v>26.3</v>
      </c>
      <c r="M10" s="37">
        <v>29.6</v>
      </c>
      <c r="N10" s="37">
        <v>33.299999999999997</v>
      </c>
    </row>
    <row r="11" spans="2:34">
      <c r="B11" s="23" t="s">
        <v>58</v>
      </c>
      <c r="C11" s="23">
        <v>3</v>
      </c>
      <c r="D11" s="23">
        <v>117</v>
      </c>
      <c r="E11" s="23" t="s">
        <v>97</v>
      </c>
      <c r="F11" s="5"/>
      <c r="G11" s="5"/>
      <c r="L11" s="37">
        <v>95.3</v>
      </c>
      <c r="M11" s="37">
        <v>104.4</v>
      </c>
      <c r="N11" s="37">
        <v>105.2</v>
      </c>
      <c r="Q11" s="37"/>
      <c r="AA11" s="37"/>
      <c r="AB11" s="37"/>
      <c r="AC11" s="37"/>
      <c r="AD11" s="37"/>
      <c r="AE11" s="37"/>
      <c r="AF11" s="37"/>
      <c r="AG11" s="37"/>
      <c r="AH11" s="37"/>
    </row>
    <row r="12" spans="2:34">
      <c r="B12" s="5" t="s">
        <v>56</v>
      </c>
      <c r="C12" s="5">
        <v>3</v>
      </c>
      <c r="D12" s="5">
        <v>117</v>
      </c>
      <c r="E12" s="5" t="s">
        <v>98</v>
      </c>
      <c r="F12" s="5"/>
      <c r="G12" s="5"/>
      <c r="L12" s="37">
        <v>26.6</v>
      </c>
      <c r="M12" s="37">
        <v>22.2</v>
      </c>
      <c r="N12" s="37">
        <v>20.2</v>
      </c>
      <c r="Q12" s="37"/>
      <c r="AA12" s="37"/>
      <c r="AB12" s="37"/>
      <c r="AC12" s="37"/>
      <c r="AD12" s="37"/>
      <c r="AE12" s="37"/>
      <c r="AF12" s="37"/>
      <c r="AG12" s="37"/>
      <c r="AH12" s="37"/>
    </row>
    <row r="13" spans="2:34">
      <c r="B13" s="5" t="s">
        <v>57</v>
      </c>
      <c r="C13" s="5">
        <v>3</v>
      </c>
      <c r="D13" s="5">
        <v>117</v>
      </c>
      <c r="E13" s="5" t="s">
        <v>99</v>
      </c>
      <c r="F13" s="5"/>
      <c r="G13" s="5"/>
    </row>
    <row r="14" spans="2:34">
      <c r="B14" s="5" t="s">
        <v>59</v>
      </c>
      <c r="C14" s="5">
        <v>3</v>
      </c>
      <c r="D14" s="5">
        <v>27</v>
      </c>
      <c r="E14" s="5" t="s">
        <v>100</v>
      </c>
      <c r="F14" s="5"/>
      <c r="G14" s="5"/>
    </row>
    <row r="15" spans="2:34" ht="15.75" thickBot="1">
      <c r="B15" s="20" t="s">
        <v>60</v>
      </c>
      <c r="C15" s="20">
        <v>3</v>
      </c>
      <c r="D15" s="20">
        <v>27</v>
      </c>
      <c r="E15" s="20" t="s">
        <v>101</v>
      </c>
      <c r="F15" s="5"/>
      <c r="G15" s="5"/>
      <c r="L15" s="37">
        <v>69.2</v>
      </c>
    </row>
    <row r="16" spans="2:34">
      <c r="L16" s="37">
        <v>22.2</v>
      </c>
    </row>
    <row r="17" spans="3:12">
      <c r="L17" s="37">
        <v>55.2</v>
      </c>
    </row>
    <row r="18" spans="3:12">
      <c r="L18" s="37">
        <v>15.6</v>
      </c>
    </row>
    <row r="19" spans="3:12">
      <c r="C19" s="64" t="s">
        <v>102</v>
      </c>
      <c r="D19" s="64"/>
      <c r="E19" s="64"/>
      <c r="F19" s="64"/>
      <c r="L19" s="37">
        <v>67.3</v>
      </c>
    </row>
    <row r="20" spans="3:12">
      <c r="C20" s="64"/>
      <c r="D20" s="64"/>
      <c r="E20" s="64"/>
      <c r="F20" s="64"/>
      <c r="L20" s="37">
        <v>27.8</v>
      </c>
    </row>
    <row r="21" spans="3:12">
      <c r="C21" s="64"/>
      <c r="D21" s="64"/>
      <c r="E21" s="64"/>
      <c r="F21" s="64"/>
      <c r="L21" s="37">
        <v>105.4</v>
      </c>
    </row>
    <row r="22" spans="3:12">
      <c r="C22" s="64"/>
      <c r="D22" s="64"/>
      <c r="E22" s="64"/>
      <c r="F22" s="64"/>
      <c r="L22" s="37">
        <v>30.1</v>
      </c>
    </row>
    <row r="23" spans="3:12">
      <c r="L23" s="37">
        <v>101.6</v>
      </c>
    </row>
    <row r="24" spans="3:12">
      <c r="L24" s="37">
        <v>23.6</v>
      </c>
    </row>
  </sheetData>
  <mergeCells count="1">
    <mergeCell ref="C19:F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e27858-b505-4ebd-bd55-bda4492aee3d" xsi:nil="true"/>
    <lcf76f155ced4ddcb4097134ff3c332f xmlns="f41c3220-95d4-43fb-9105-46ba1cfbe3b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EC1E4A678F9E459A900942F75A1E77" ma:contentTypeVersion="18" ma:contentTypeDescription="Create a new document." ma:contentTypeScope="" ma:versionID="fc5aab6177397071ec8d2625c9af4ee7">
  <xsd:schema xmlns:xsd="http://www.w3.org/2001/XMLSchema" xmlns:xs="http://www.w3.org/2001/XMLSchema" xmlns:p="http://schemas.microsoft.com/office/2006/metadata/properties" xmlns:ns2="f41c3220-95d4-43fb-9105-46ba1cfbe3bb" xmlns:ns3="1fe27858-b505-4ebd-bd55-bda4492aee3d" targetNamespace="http://schemas.microsoft.com/office/2006/metadata/properties" ma:root="true" ma:fieldsID="843c37512f5ddee3b3e55d2cac31bab1" ns2:_="" ns3:_="">
    <xsd:import namespace="f41c3220-95d4-43fb-9105-46ba1cfbe3bb"/>
    <xsd:import namespace="1fe27858-b505-4ebd-bd55-bda4492aee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c3220-95d4-43fb-9105-46ba1cfbe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3441a5e-8925-41ae-9654-e36904a9a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27858-b505-4ebd-bd55-bda4492aee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ef0bdcc-4a90-43e1-9467-0a01e7917e7a}" ma:internalName="TaxCatchAll" ma:showField="CatchAllData" ma:web="1fe27858-b505-4ebd-bd55-bda4492aee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AAF4AA-B999-4559-A451-F87FC8BE2B3A}"/>
</file>

<file path=customXml/itemProps2.xml><?xml version="1.0" encoding="utf-8"?>
<ds:datastoreItem xmlns:ds="http://schemas.openxmlformats.org/officeDocument/2006/customXml" ds:itemID="{4C1D4499-62A2-48BE-93D9-0CC8282CF125}"/>
</file>

<file path=customXml/itemProps3.xml><?xml version="1.0" encoding="utf-8"?>
<ds:datastoreItem xmlns:ds="http://schemas.openxmlformats.org/officeDocument/2006/customXml" ds:itemID="{8731390A-47EC-435A-87EE-A4A968DD73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Downard</dc:creator>
  <cp:keywords/>
  <dc:description/>
  <cp:lastModifiedBy>Downard, Scott</cp:lastModifiedBy>
  <cp:revision/>
  <dcterms:created xsi:type="dcterms:W3CDTF">2023-12-07T14:51:21Z</dcterms:created>
  <dcterms:modified xsi:type="dcterms:W3CDTF">2024-08-30T14:58:55Z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0x01010009EC1E4A678F9E459A900942F75A1E77</vt:lpwstr>
  </property>
</Properties>
</file>