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cotthull/Documents - Scott’s MacBook Pro/PhD Research/MAGMApy/data/"/>
    </mc:Choice>
  </mc:AlternateContent>
  <xr:revisionPtr revIDLastSave="0" documentId="13_ncr:1_{28A3E718-B3BF-7F4E-A305-C6E0B674E86E}" xr6:coauthVersionLast="47" xr6:coauthVersionMax="47" xr10:uidLastSave="{00000000-0000-0000-0000-000000000000}"/>
  <bookViews>
    <workbookView xWindow="13020" yWindow="500" windowWidth="15780" windowHeight="15960" activeTab="3" xr2:uid="{456E65B5-CD77-6C45-B868-846F4563A2B2}"/>
  </bookViews>
  <sheets>
    <sheet name="Table 1" sheetId="3" r:id="rId1"/>
    <sheet name="Table 2" sheetId="2" r:id="rId2"/>
    <sheet name="Table 3" sheetId="1" r:id="rId3"/>
    <sheet name="Table 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" i="4" l="1"/>
  <c r="C13" i="4"/>
  <c r="C12" i="4"/>
  <c r="D12" i="4"/>
  <c r="D9" i="2"/>
</calcChain>
</file>

<file path=xl/sharedStrings.xml><?xml version="1.0" encoding="utf-8"?>
<sst xmlns="http://schemas.openxmlformats.org/spreadsheetml/2006/main" count="339" uniqueCount="201">
  <si>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</si>
  <si>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</si>
  <si>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</si>
  <si>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</si>
  <si>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</si>
  <si>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</si>
  <si>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</si>
  <si>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</si>
  <si>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</si>
  <si>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</si>
  <si>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</si>
  <si>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</si>
  <si>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</si>
  <si>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</si>
  <si>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</si>
  <si>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</si>
  <si>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</si>
  <si>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</si>
  <si>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</si>
  <si>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R20</t>
  </si>
  <si>
    <t>R21</t>
  </si>
  <si>
    <t>R22</t>
  </si>
  <si>
    <t>R23</t>
  </si>
  <si>
    <t>R24</t>
  </si>
  <si>
    <t>R25</t>
  </si>
  <si>
    <t>R26</t>
  </si>
  <si>
    <t>R27</t>
  </si>
  <si>
    <t>R28</t>
  </si>
  <si>
    <t>R29</t>
  </si>
  <si>
    <t>R30</t>
  </si>
  <si>
    <t>R31</t>
  </si>
  <si>
    <t>R32</t>
  </si>
  <si>
    <t>R33</t>
  </si>
  <si>
    <t>R34</t>
  </si>
  <si>
    <t>R35</t>
  </si>
  <si>
    <t>R36</t>
  </si>
  <si>
    <t>Label</t>
  </si>
  <si>
    <t>A</t>
  </si>
  <si>
    <t>B</t>
  </si>
  <si>
    <t>Product</t>
  </si>
  <si>
    <t>Mg2SiO4</t>
  </si>
  <si>
    <t>MgSiO3</t>
  </si>
  <si>
    <t>MgAl2O4</t>
  </si>
  <si>
    <t>MgTiO3</t>
  </si>
  <si>
    <t>MgTi2O5</t>
  </si>
  <si>
    <t>Mg2TiO4</t>
  </si>
  <si>
    <t>Al6Si2O13</t>
  </si>
  <si>
    <t>CaAl2O4</t>
  </si>
  <si>
    <t>CaAl4O7</t>
  </si>
  <si>
    <t>Ca12Al14O33</t>
  </si>
  <si>
    <t>CaSiO3</t>
  </si>
  <si>
    <t>CaAl2Si2O8</t>
  </si>
  <si>
    <t>CaMgSi2O6</t>
  </si>
  <si>
    <t>Ca2MgSi2O7</t>
  </si>
  <si>
    <t>Ca2Al2SiO7</t>
  </si>
  <si>
    <t>CaTiO3</t>
  </si>
  <si>
    <t>Ca2SiO4</t>
  </si>
  <si>
    <t>CaTiSiO5</t>
  </si>
  <si>
    <t>FeTiO3</t>
  </si>
  <si>
    <t>Fe2SiO4</t>
  </si>
  <si>
    <t>FeAl2O4</t>
  </si>
  <si>
    <t>CaAl12O19</t>
  </si>
  <si>
    <t>Mg2Al4Si5O18</t>
  </si>
  <si>
    <t>Na2SiO3</t>
  </si>
  <si>
    <t>Na2Si2O5</t>
  </si>
  <si>
    <t>NaAlSiO4</t>
  </si>
  <si>
    <t>NaAlSi3O8</t>
  </si>
  <si>
    <t>NaAlO2</t>
  </si>
  <si>
    <t>Na2TiO3</t>
  </si>
  <si>
    <t>NaAlSi2O6</t>
  </si>
  <si>
    <t>K2SiO3</t>
  </si>
  <si>
    <t>KAlSiO4</t>
  </si>
  <si>
    <t>KAlSi3O8</t>
  </si>
  <si>
    <t>KAlO2</t>
  </si>
  <si>
    <t>SiO2</t>
  </si>
  <si>
    <t>MgO</t>
  </si>
  <si>
    <t>FeO</t>
  </si>
  <si>
    <t>CaO</t>
  </si>
  <si>
    <t>Al2O3</t>
  </si>
  <si>
    <t>TiO2</t>
  </si>
  <si>
    <t>Na2O</t>
  </si>
  <si>
    <t>K2O</t>
  </si>
  <si>
    <t>O</t>
  </si>
  <si>
    <t>Si</t>
  </si>
  <si>
    <t>SiO</t>
  </si>
  <si>
    <t>Mg</t>
  </si>
  <si>
    <t>Fe</t>
  </si>
  <si>
    <t>Ca</t>
  </si>
  <si>
    <t>Al</t>
  </si>
  <si>
    <t>AlO</t>
  </si>
  <si>
    <t>AlO2</t>
  </si>
  <si>
    <t>Al2O</t>
  </si>
  <si>
    <t>Al2O2</t>
  </si>
  <si>
    <t>Ti</t>
  </si>
  <si>
    <t>TiO</t>
  </si>
  <si>
    <t>Na</t>
  </si>
  <si>
    <t>NaO</t>
  </si>
  <si>
    <t>Na2</t>
  </si>
  <si>
    <t>K</t>
  </si>
  <si>
    <t>KO</t>
  </si>
  <si>
    <t>K2</t>
  </si>
  <si>
    <t>Th</t>
  </si>
  <si>
    <t>ThO</t>
  </si>
  <si>
    <t>ThO2</t>
  </si>
  <si>
    <t>U</t>
  </si>
  <si>
    <t>UO</t>
  </si>
  <si>
    <t>UO2</t>
  </si>
  <si>
    <t>UO3</t>
  </si>
  <si>
    <t>Pu</t>
  </si>
  <si>
    <t>PuO</t>
  </si>
  <si>
    <t>PuO2</t>
  </si>
  <si>
    <t>O2</t>
  </si>
  <si>
    <t>R37</t>
  </si>
  <si>
    <t>O2_g</t>
  </si>
  <si>
    <t>Mg_g</t>
  </si>
  <si>
    <t>Fe_liq</t>
  </si>
  <si>
    <t>Ca_g</t>
  </si>
  <si>
    <t>Al_liq</t>
  </si>
  <si>
    <t>Ti_liq</t>
  </si>
  <si>
    <t>Na_g</t>
  </si>
  <si>
    <t>K_g</t>
  </si>
  <si>
    <t>Th_liq</t>
  </si>
  <si>
    <t>U_liq</t>
  </si>
  <si>
    <t>Pu_liq</t>
  </si>
  <si>
    <t>Si_liq</t>
  </si>
  <si>
    <t>Product 1</t>
  </si>
  <si>
    <t>Product 2</t>
  </si>
  <si>
    <t>Stoich Product 1</t>
  </si>
  <si>
    <t>Stoich Product 2</t>
  </si>
  <si>
    <t>Reactant</t>
  </si>
  <si>
    <t>K2Si2O5</t>
  </si>
  <si>
    <t>KAlSi2O6</t>
  </si>
  <si>
    <t>KCaAlSi2O7</t>
  </si>
  <si>
    <t>R38</t>
  </si>
  <si>
    <t>K2Si4O9</t>
  </si>
  <si>
    <t>Fe2O3</t>
  </si>
  <si>
    <t>K39</t>
  </si>
  <si>
    <t>SiO2_l</t>
  </si>
  <si>
    <t>MgO_l</t>
  </si>
  <si>
    <t>FeO_l</t>
  </si>
  <si>
    <t>Fe_l</t>
  </si>
  <si>
    <t>FeO_g</t>
  </si>
  <si>
    <t>Fe2O3_l</t>
  </si>
  <si>
    <t>CaO_l</t>
  </si>
  <si>
    <t>CaO_g</t>
  </si>
  <si>
    <t>Al2O3_l</t>
  </si>
  <si>
    <t>Al_l</t>
  </si>
  <si>
    <t>AlO_g</t>
  </si>
  <si>
    <t>AlO2_g</t>
  </si>
  <si>
    <t>Al2O2_g</t>
  </si>
  <si>
    <t>TiO_g</t>
  </si>
  <si>
    <t>Ti_l</t>
  </si>
  <si>
    <t>TiO2_l</t>
  </si>
  <si>
    <t>TiO2_g</t>
  </si>
  <si>
    <t>Na2O_l</t>
  </si>
  <si>
    <t>NaO_g</t>
  </si>
  <si>
    <t>Na2_g</t>
  </si>
  <si>
    <t>Na2O_g</t>
  </si>
  <si>
    <t>Na+</t>
  </si>
  <si>
    <t>K2O_l</t>
  </si>
  <si>
    <t>KO_g</t>
  </si>
  <si>
    <t>K2O_g</t>
  </si>
  <si>
    <t>K+</t>
  </si>
  <si>
    <t>Si_g</t>
  </si>
  <si>
    <t>SiO2_g</t>
  </si>
  <si>
    <t>Reactants</t>
  </si>
  <si>
    <t>Si_l</t>
  </si>
  <si>
    <t>Al2O_g</t>
  </si>
  <si>
    <t>R0</t>
  </si>
  <si>
    <t>K2_g</t>
  </si>
  <si>
    <t>Fe3O4_l</t>
  </si>
  <si>
    <t>0.5*O2</t>
  </si>
  <si>
    <t>1*SiO, 0.5*O2</t>
  </si>
  <si>
    <t>1*SiO, -0.5*O2</t>
  </si>
  <si>
    <t>1*Si_l, 1*O2</t>
  </si>
  <si>
    <t>1*Si_l</t>
  </si>
  <si>
    <t>1*MgO,-0.5*O2</t>
  </si>
  <si>
    <t>1*Mg_g, 1*O</t>
  </si>
  <si>
    <t>1*Fe, 1*O</t>
  </si>
  <si>
    <t>1*Fe_g</t>
  </si>
  <si>
    <t>1*Fe_g, 0.5*O2</t>
  </si>
  <si>
    <t>2*Fe_g, 1.5*O2</t>
  </si>
  <si>
    <t>3*Fe_g, 2*O2</t>
  </si>
  <si>
    <t>1*Ca, 1*O</t>
  </si>
  <si>
    <t>1*Ca_g, 0.5*O2</t>
  </si>
  <si>
    <t>2*Al, 3*O</t>
  </si>
  <si>
    <t>1*Al</t>
  </si>
  <si>
    <t>1*Al, 0.5*O2</t>
  </si>
  <si>
    <t>2*Al, 0.5*O2</t>
  </si>
  <si>
    <t>1*Al, 1*O2</t>
  </si>
  <si>
    <t>2*Al, 1*O2</t>
  </si>
  <si>
    <t>1*Ti</t>
  </si>
  <si>
    <t>1*Ti_l, 0.5*O2</t>
  </si>
  <si>
    <t>1*Ti_l, 1*O2</t>
  </si>
  <si>
    <t>1*Ti, 2*O</t>
  </si>
  <si>
    <t>2*Na, 1*O</t>
  </si>
  <si>
    <t>1*Na, 1*O</t>
  </si>
  <si>
    <t>2*Na</t>
  </si>
  <si>
    <t>2*K, 1*O</t>
  </si>
  <si>
    <t>1*K, 1*O</t>
  </si>
  <si>
    <t>2*K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</si>
</sst>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51B45C-F7CC-3B41-AC8C-EF614A95CDBA}">
  <dimension ref="A1:H12"/>
  <sheetViews>
    <sheetView workbookViewId="0">
      <selection activeCell="K24" sqref="K24"/>
    </sheetView>
  </sheetViews>
  <sheetFormatPr baseColWidth="10" defaultColWidth="11" defaultRowHeight="16" x14ac:dyDescent="0.2"/>
  <sheetData>
    <row r="1" spans="1:8" x14ac:dyDescent="0.2">
      <c r="A1" t="s">
        <v>36</v>
      </c>
      <c r="B1" t="s">
        <v>125</v>
      </c>
      <c r="C1" t="s">
        <v>126</v>
      </c>
      <c r="D1" t="s">
        <v>127</v>
      </c>
      <c r="E1" t="s">
        <v>128</v>
      </c>
      <c r="F1" t="s">
        <v>129</v>
      </c>
      <c r="G1" t="s">
        <v>37</v>
      </c>
      <c r="H1" t="s">
        <v>38</v>
      </c>
    </row>
    <row r="2" spans="1:8" x14ac:dyDescent="0.2">
      <c r="A2" t="s">
        <v>0</v>
      </c>
      <c r="B2" t="s">
        <v>83</v>
      </c>
      <c r="C2" t="s">
        <v>82</v>
      </c>
      <c r="D2">
        <v>1</v>
      </c>
      <c r="E2">
        <v>2</v>
      </c>
      <c r="F2" t="s">
        <v>74</v>
      </c>
      <c r="G2">
        <v>22.13</v>
      </c>
      <c r="H2">
        <v>-94311</v>
      </c>
    </row>
    <row r="3" spans="1:8" x14ac:dyDescent="0.2">
      <c r="A3" t="s">
        <v>1</v>
      </c>
      <c r="B3" t="s">
        <v>85</v>
      </c>
      <c r="C3" t="s">
        <v>82</v>
      </c>
      <c r="D3">
        <v>1</v>
      </c>
      <c r="E3">
        <v>1</v>
      </c>
      <c r="F3" t="s">
        <v>75</v>
      </c>
      <c r="G3">
        <v>12.56</v>
      </c>
      <c r="H3">
        <v>-46992</v>
      </c>
    </row>
    <row r="4" spans="1:8" x14ac:dyDescent="0.2">
      <c r="A4" t="s">
        <v>2</v>
      </c>
      <c r="B4" t="s">
        <v>86</v>
      </c>
      <c r="C4" t="s">
        <v>82</v>
      </c>
      <c r="D4">
        <v>1</v>
      </c>
      <c r="E4">
        <v>1</v>
      </c>
      <c r="F4" t="s">
        <v>76</v>
      </c>
      <c r="G4">
        <v>12.06</v>
      </c>
      <c r="H4">
        <v>-44992</v>
      </c>
    </row>
    <row r="5" spans="1:8" x14ac:dyDescent="0.2">
      <c r="A5" t="s">
        <v>3</v>
      </c>
      <c r="B5" t="s">
        <v>87</v>
      </c>
      <c r="C5" t="s">
        <v>82</v>
      </c>
      <c r="D5">
        <v>1</v>
      </c>
      <c r="E5">
        <v>1</v>
      </c>
      <c r="F5" t="s">
        <v>77</v>
      </c>
      <c r="G5">
        <v>11.88</v>
      </c>
      <c r="H5">
        <v>-49586</v>
      </c>
    </row>
    <row r="6" spans="1:8" x14ac:dyDescent="0.2">
      <c r="A6" t="s">
        <v>4</v>
      </c>
      <c r="B6" t="s">
        <v>88</v>
      </c>
      <c r="C6" t="s">
        <v>82</v>
      </c>
      <c r="D6">
        <v>2</v>
      </c>
      <c r="E6">
        <v>3</v>
      </c>
      <c r="F6" t="s">
        <v>78</v>
      </c>
      <c r="G6">
        <v>35.83</v>
      </c>
      <c r="H6">
        <v>-153255</v>
      </c>
    </row>
    <row r="7" spans="1:8" x14ac:dyDescent="0.2">
      <c r="A7" t="s">
        <v>5</v>
      </c>
      <c r="B7" t="s">
        <v>93</v>
      </c>
      <c r="C7" t="s">
        <v>82</v>
      </c>
      <c r="D7">
        <v>1</v>
      </c>
      <c r="E7">
        <v>2</v>
      </c>
      <c r="F7" t="s">
        <v>79</v>
      </c>
      <c r="G7">
        <v>21.07</v>
      </c>
      <c r="H7">
        <v>-95362</v>
      </c>
    </row>
    <row r="8" spans="1:8" x14ac:dyDescent="0.2">
      <c r="A8" t="s">
        <v>6</v>
      </c>
      <c r="B8" t="s">
        <v>95</v>
      </c>
      <c r="C8" t="s">
        <v>82</v>
      </c>
      <c r="D8">
        <v>2</v>
      </c>
      <c r="E8">
        <v>1</v>
      </c>
      <c r="F8" t="s">
        <v>80</v>
      </c>
      <c r="G8">
        <v>15.56</v>
      </c>
      <c r="H8">
        <v>-40286</v>
      </c>
    </row>
    <row r="9" spans="1:8" x14ac:dyDescent="0.2">
      <c r="A9" t="s">
        <v>7</v>
      </c>
      <c r="B9" t="s">
        <v>98</v>
      </c>
      <c r="C9" t="s">
        <v>82</v>
      </c>
      <c r="D9">
        <v>2</v>
      </c>
      <c r="E9">
        <v>1</v>
      </c>
      <c r="F9" t="s">
        <v>81</v>
      </c>
      <c r="G9">
        <v>15.33</v>
      </c>
      <c r="H9">
        <v>-36735</v>
      </c>
    </row>
    <row r="10" spans="1:8" x14ac:dyDescent="0.2">
      <c r="A10" t="s">
        <v>8</v>
      </c>
      <c r="B10" t="s">
        <v>101</v>
      </c>
      <c r="C10" t="s">
        <v>82</v>
      </c>
      <c r="D10">
        <v>1</v>
      </c>
      <c r="E10">
        <v>2</v>
      </c>
      <c r="F10" t="s">
        <v>103</v>
      </c>
      <c r="G10">
        <v>20.43</v>
      </c>
      <c r="H10">
        <v>-112807</v>
      </c>
    </row>
    <row r="11" spans="1:8" x14ac:dyDescent="0.2">
      <c r="A11" t="s">
        <v>9</v>
      </c>
      <c r="B11" t="s">
        <v>104</v>
      </c>
      <c r="C11" t="s">
        <v>82</v>
      </c>
      <c r="D11">
        <v>1</v>
      </c>
      <c r="E11">
        <v>2</v>
      </c>
      <c r="F11" t="s">
        <v>106</v>
      </c>
      <c r="G11">
        <v>19.18</v>
      </c>
      <c r="H11">
        <v>-100627</v>
      </c>
    </row>
    <row r="12" spans="1:8" x14ac:dyDescent="0.2">
      <c r="A12" t="s">
        <v>10</v>
      </c>
      <c r="B12" t="s">
        <v>108</v>
      </c>
      <c r="C12" t="s">
        <v>82</v>
      </c>
      <c r="D12">
        <v>1</v>
      </c>
      <c r="E12">
        <v>2</v>
      </c>
      <c r="F12" t="s">
        <v>110</v>
      </c>
      <c r="G12">
        <v>18.670000000000002</v>
      </c>
      <c r="H12">
        <v>-91886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38BCC-BF73-D341-9EF2-69884C8E8DA9}">
  <dimension ref="A1:P39"/>
  <sheetViews>
    <sheetView workbookViewId="0">
      <pane ySplit="1" topLeftCell="A2" activePane="bottomLeft" state="frozen"/>
      <selection pane="bottomLeft" sqref="A1:D1"/>
    </sheetView>
  </sheetViews>
  <sheetFormatPr baseColWidth="10" defaultColWidth="11" defaultRowHeight="16" x14ac:dyDescent="0.2"/>
  <sheetData>
    <row r="1" spans="1:16" x14ac:dyDescent="0.2">
      <c r="A1" t="s">
        <v>36</v>
      </c>
      <c r="B1" t="s">
        <v>39</v>
      </c>
      <c r="C1" t="s">
        <v>37</v>
      </c>
      <c r="D1" t="s">
        <v>38</v>
      </c>
      <c r="E1" t="s">
        <v>113</v>
      </c>
      <c r="F1" t="s">
        <v>124</v>
      </c>
      <c r="G1" t="s">
        <v>114</v>
      </c>
      <c r="H1" t="s">
        <v>115</v>
      </c>
      <c r="I1" t="s">
        <v>116</v>
      </c>
      <c r="J1" t="s">
        <v>117</v>
      </c>
      <c r="K1" t="s">
        <v>118</v>
      </c>
      <c r="L1" t="s">
        <v>119</v>
      </c>
      <c r="M1" t="s">
        <v>120</v>
      </c>
      <c r="N1" t="s">
        <v>121</v>
      </c>
      <c r="O1" t="s">
        <v>122</v>
      </c>
      <c r="P1" t="s">
        <v>123</v>
      </c>
    </row>
    <row r="2" spans="1:16" x14ac:dyDescent="0.2">
      <c r="A2" t="s">
        <v>0</v>
      </c>
      <c r="B2" t="s">
        <v>82</v>
      </c>
      <c r="C2">
        <v>3.47</v>
      </c>
      <c r="D2">
        <v>-13282</v>
      </c>
      <c r="E2">
        <v>0.5</v>
      </c>
    </row>
    <row r="3" spans="1:16" x14ac:dyDescent="0.2">
      <c r="A3" t="s">
        <v>1</v>
      </c>
      <c r="B3" t="s">
        <v>83</v>
      </c>
      <c r="C3">
        <v>6</v>
      </c>
      <c r="D3">
        <v>-20919</v>
      </c>
      <c r="F3">
        <v>1</v>
      </c>
    </row>
    <row r="4" spans="1:16" x14ac:dyDescent="0.2">
      <c r="A4" t="s">
        <v>2</v>
      </c>
      <c r="B4" t="s">
        <v>84</v>
      </c>
      <c r="C4">
        <v>2.5099999999999998</v>
      </c>
      <c r="D4">
        <v>8207</v>
      </c>
      <c r="E4">
        <v>0.5</v>
      </c>
      <c r="F4">
        <v>1</v>
      </c>
    </row>
    <row r="5" spans="1:16" x14ac:dyDescent="0.2">
      <c r="A5" t="s">
        <v>3</v>
      </c>
      <c r="B5" t="s">
        <v>74</v>
      </c>
      <c r="C5">
        <v>-1.44</v>
      </c>
      <c r="D5">
        <v>18326</v>
      </c>
      <c r="E5">
        <v>1</v>
      </c>
      <c r="F5">
        <v>1</v>
      </c>
    </row>
    <row r="6" spans="1:16" x14ac:dyDescent="0.2">
      <c r="A6" t="s">
        <v>4</v>
      </c>
      <c r="B6" t="s">
        <v>85</v>
      </c>
      <c r="C6">
        <v>0</v>
      </c>
      <c r="D6">
        <v>0</v>
      </c>
      <c r="G6">
        <v>1</v>
      </c>
    </row>
    <row r="7" spans="1:16" x14ac:dyDescent="0.2">
      <c r="A7" t="s">
        <v>5</v>
      </c>
      <c r="B7" t="s">
        <v>75</v>
      </c>
      <c r="C7">
        <v>-1.19</v>
      </c>
      <c r="D7">
        <v>3794</v>
      </c>
      <c r="E7">
        <v>0.5</v>
      </c>
      <c r="G7">
        <v>1</v>
      </c>
    </row>
    <row r="8" spans="1:16" x14ac:dyDescent="0.2">
      <c r="A8" t="s">
        <v>6</v>
      </c>
      <c r="B8" t="s">
        <v>86</v>
      </c>
      <c r="C8">
        <v>6.35</v>
      </c>
      <c r="D8">
        <v>-19704</v>
      </c>
      <c r="H8">
        <v>1</v>
      </c>
    </row>
    <row r="9" spans="1:16" x14ac:dyDescent="0.2">
      <c r="A9" t="s">
        <v>7</v>
      </c>
      <c r="B9" t="s">
        <v>135</v>
      </c>
      <c r="C9">
        <v>-2.26722053113</v>
      </c>
      <c r="D9">
        <f>7.56430936141329*10^4</f>
        <v>75643.0936141329</v>
      </c>
      <c r="E9">
        <v>1.5</v>
      </c>
      <c r="H9">
        <v>2</v>
      </c>
    </row>
    <row r="10" spans="1:16" x14ac:dyDescent="0.2">
      <c r="A10" t="s">
        <v>8</v>
      </c>
      <c r="B10" t="s">
        <v>76</v>
      </c>
      <c r="C10">
        <v>3.39</v>
      </c>
      <c r="D10">
        <v>-9951</v>
      </c>
      <c r="E10">
        <v>0.5</v>
      </c>
      <c r="H10">
        <v>1</v>
      </c>
    </row>
    <row r="11" spans="1:16" x14ac:dyDescent="0.2">
      <c r="A11" t="s">
        <v>9</v>
      </c>
      <c r="B11" t="s">
        <v>87</v>
      </c>
      <c r="C11">
        <v>0</v>
      </c>
      <c r="D11">
        <v>0</v>
      </c>
      <c r="I11">
        <v>1</v>
      </c>
    </row>
    <row r="12" spans="1:16" x14ac:dyDescent="0.2">
      <c r="A12" t="s">
        <v>10</v>
      </c>
      <c r="B12" t="s">
        <v>77</v>
      </c>
      <c r="C12">
        <v>-1.61</v>
      </c>
      <c r="D12">
        <v>6128</v>
      </c>
      <c r="E12">
        <v>0.5</v>
      </c>
      <c r="I12">
        <v>1</v>
      </c>
    </row>
    <row r="13" spans="1:16" x14ac:dyDescent="0.2">
      <c r="A13" t="s">
        <v>11</v>
      </c>
      <c r="B13" t="s">
        <v>88</v>
      </c>
      <c r="C13">
        <v>5.7</v>
      </c>
      <c r="D13">
        <v>-15862</v>
      </c>
      <c r="J13">
        <v>1</v>
      </c>
    </row>
    <row r="14" spans="1:16" x14ac:dyDescent="0.2">
      <c r="A14" t="s">
        <v>12</v>
      </c>
      <c r="B14" t="s">
        <v>89</v>
      </c>
      <c r="C14">
        <v>3.04</v>
      </c>
      <c r="D14">
        <v>-2143</v>
      </c>
      <c r="E14">
        <v>0.5</v>
      </c>
      <c r="J14">
        <v>1</v>
      </c>
    </row>
    <row r="15" spans="1:16" x14ac:dyDescent="0.2">
      <c r="A15" t="s">
        <v>13</v>
      </c>
      <c r="B15" t="s">
        <v>90</v>
      </c>
      <c r="C15">
        <v>-0.09</v>
      </c>
      <c r="D15">
        <v>5523</v>
      </c>
      <c r="E15">
        <v>1</v>
      </c>
      <c r="J15">
        <v>1</v>
      </c>
    </row>
    <row r="16" spans="1:16" x14ac:dyDescent="0.2">
      <c r="A16" t="s">
        <v>14</v>
      </c>
      <c r="B16" t="s">
        <v>91</v>
      </c>
      <c r="C16">
        <v>2.04</v>
      </c>
      <c r="D16">
        <v>10232</v>
      </c>
      <c r="E16">
        <v>0.5</v>
      </c>
      <c r="J16">
        <v>2</v>
      </c>
    </row>
    <row r="17" spans="1:15" x14ac:dyDescent="0.2">
      <c r="A17" t="s">
        <v>15</v>
      </c>
      <c r="B17" t="s">
        <v>92</v>
      </c>
      <c r="C17">
        <v>-1.53</v>
      </c>
      <c r="D17">
        <v>23021</v>
      </c>
      <c r="E17">
        <v>1</v>
      </c>
      <c r="J17">
        <v>2</v>
      </c>
    </row>
    <row r="18" spans="1:15" x14ac:dyDescent="0.2">
      <c r="A18" t="s">
        <v>16</v>
      </c>
      <c r="B18" t="s">
        <v>93</v>
      </c>
      <c r="C18">
        <v>6.46</v>
      </c>
      <c r="D18">
        <v>-23025</v>
      </c>
      <c r="K18">
        <v>1</v>
      </c>
    </row>
    <row r="19" spans="1:15" x14ac:dyDescent="0.2">
      <c r="A19" t="s">
        <v>17</v>
      </c>
      <c r="B19" t="s">
        <v>94</v>
      </c>
      <c r="C19">
        <v>4.3099999999999996</v>
      </c>
      <c r="D19">
        <v>-2101</v>
      </c>
      <c r="E19">
        <v>0.5</v>
      </c>
      <c r="K19">
        <v>1</v>
      </c>
    </row>
    <row r="20" spans="1:15" x14ac:dyDescent="0.2">
      <c r="A20" t="s">
        <v>18</v>
      </c>
      <c r="B20" t="s">
        <v>79</v>
      </c>
      <c r="C20">
        <v>-0.41</v>
      </c>
      <c r="D20">
        <v>17926</v>
      </c>
      <c r="E20">
        <v>1</v>
      </c>
      <c r="K20">
        <v>1</v>
      </c>
    </row>
    <row r="21" spans="1:15" x14ac:dyDescent="0.2">
      <c r="A21" t="s">
        <v>19</v>
      </c>
      <c r="B21" t="s">
        <v>95</v>
      </c>
      <c r="C21">
        <v>0</v>
      </c>
      <c r="D21">
        <v>0</v>
      </c>
      <c r="L21">
        <v>1</v>
      </c>
    </row>
    <row r="22" spans="1:15" x14ac:dyDescent="0.2">
      <c r="A22" t="s">
        <v>20</v>
      </c>
      <c r="B22" t="s">
        <v>96</v>
      </c>
      <c r="C22">
        <v>-1.43</v>
      </c>
      <c r="D22">
        <v>1287</v>
      </c>
      <c r="E22">
        <v>0.5</v>
      </c>
      <c r="L22">
        <v>1</v>
      </c>
    </row>
    <row r="23" spans="1:15" x14ac:dyDescent="0.2">
      <c r="A23" t="s">
        <v>21</v>
      </c>
      <c r="B23" t="s">
        <v>97</v>
      </c>
      <c r="C23">
        <v>-4.3099999999999996</v>
      </c>
      <c r="D23">
        <v>4281</v>
      </c>
      <c r="L23">
        <v>2</v>
      </c>
    </row>
    <row r="24" spans="1:15" x14ac:dyDescent="0.2">
      <c r="A24" t="s">
        <v>22</v>
      </c>
      <c r="B24" t="s">
        <v>80</v>
      </c>
      <c r="C24">
        <v>-7</v>
      </c>
      <c r="D24">
        <v>11898</v>
      </c>
      <c r="E24">
        <v>0.5</v>
      </c>
      <c r="L24">
        <v>2</v>
      </c>
    </row>
    <row r="25" spans="1:15" x14ac:dyDescent="0.2">
      <c r="A25" t="s">
        <v>23</v>
      </c>
      <c r="B25" t="s">
        <v>98</v>
      </c>
      <c r="C25">
        <v>0</v>
      </c>
      <c r="D25">
        <v>0</v>
      </c>
      <c r="M25">
        <v>1</v>
      </c>
    </row>
    <row r="26" spans="1:15" x14ac:dyDescent="0.2">
      <c r="A26" t="s">
        <v>24</v>
      </c>
      <c r="B26" t="s">
        <v>99</v>
      </c>
      <c r="C26">
        <v>-1.28</v>
      </c>
      <c r="D26">
        <v>959</v>
      </c>
      <c r="E26">
        <v>0.5</v>
      </c>
      <c r="M26">
        <v>1</v>
      </c>
    </row>
    <row r="27" spans="1:15" x14ac:dyDescent="0.2">
      <c r="A27" t="s">
        <v>25</v>
      </c>
      <c r="B27" t="s">
        <v>100</v>
      </c>
      <c r="C27">
        <v>-3.94</v>
      </c>
      <c r="D27">
        <v>2852</v>
      </c>
      <c r="M27">
        <v>2</v>
      </c>
    </row>
    <row r="28" spans="1:15" x14ac:dyDescent="0.2">
      <c r="A28" t="s">
        <v>26</v>
      </c>
      <c r="B28" t="s">
        <v>81</v>
      </c>
      <c r="C28">
        <v>-7.29</v>
      </c>
      <c r="D28">
        <v>13340</v>
      </c>
      <c r="E28">
        <v>0.5</v>
      </c>
      <c r="M28">
        <v>2</v>
      </c>
    </row>
    <row r="29" spans="1:15" x14ac:dyDescent="0.2">
      <c r="A29" t="s">
        <v>27</v>
      </c>
      <c r="B29" t="s">
        <v>101</v>
      </c>
      <c r="C29">
        <v>5.96</v>
      </c>
      <c r="D29">
        <v>-29600</v>
      </c>
      <c r="N29">
        <v>1</v>
      </c>
    </row>
    <row r="30" spans="1:15" x14ac:dyDescent="0.2">
      <c r="A30" t="s">
        <v>28</v>
      </c>
      <c r="B30" t="s">
        <v>102</v>
      </c>
      <c r="C30">
        <v>2.75</v>
      </c>
      <c r="D30">
        <v>3497</v>
      </c>
      <c r="E30">
        <v>0.5</v>
      </c>
      <c r="N30">
        <v>1</v>
      </c>
    </row>
    <row r="31" spans="1:15" x14ac:dyDescent="0.2">
      <c r="A31" t="s">
        <v>29</v>
      </c>
      <c r="B31" t="s">
        <v>103</v>
      </c>
      <c r="C31">
        <v>-1.58</v>
      </c>
      <c r="D31">
        <v>28875</v>
      </c>
      <c r="E31">
        <v>1</v>
      </c>
      <c r="N31">
        <v>1</v>
      </c>
    </row>
    <row r="32" spans="1:15" x14ac:dyDescent="0.2">
      <c r="A32" t="s">
        <v>30</v>
      </c>
      <c r="B32" t="s">
        <v>104</v>
      </c>
      <c r="C32">
        <v>5.75</v>
      </c>
      <c r="D32">
        <v>-25470</v>
      </c>
      <c r="O32">
        <v>1</v>
      </c>
    </row>
    <row r="33" spans="1:16" x14ac:dyDescent="0.2">
      <c r="A33" t="s">
        <v>31</v>
      </c>
      <c r="B33" t="s">
        <v>105</v>
      </c>
      <c r="C33">
        <v>3.02</v>
      </c>
      <c r="D33">
        <v>1705</v>
      </c>
      <c r="E33">
        <v>0.5</v>
      </c>
      <c r="O33">
        <v>1</v>
      </c>
    </row>
    <row r="34" spans="1:16" x14ac:dyDescent="0.2">
      <c r="A34" t="s">
        <v>32</v>
      </c>
      <c r="B34" t="s">
        <v>106</v>
      </c>
      <c r="C34">
        <v>-1.19</v>
      </c>
      <c r="D34">
        <v>26554</v>
      </c>
      <c r="E34">
        <v>1</v>
      </c>
      <c r="O34">
        <v>1</v>
      </c>
    </row>
    <row r="35" spans="1:16" x14ac:dyDescent="0.2">
      <c r="A35" t="s">
        <v>33</v>
      </c>
      <c r="B35" t="s">
        <v>107</v>
      </c>
      <c r="C35">
        <v>-4.24</v>
      </c>
      <c r="D35">
        <v>43710</v>
      </c>
      <c r="E35">
        <v>1.5</v>
      </c>
      <c r="O35">
        <v>1</v>
      </c>
    </row>
    <row r="36" spans="1:16" x14ac:dyDescent="0.2">
      <c r="A36" t="s">
        <v>34</v>
      </c>
      <c r="B36" t="s">
        <v>108</v>
      </c>
      <c r="C36">
        <v>4.79</v>
      </c>
      <c r="D36">
        <v>-17316</v>
      </c>
      <c r="E36">
        <v>0.5</v>
      </c>
    </row>
    <row r="37" spans="1:16" x14ac:dyDescent="0.2">
      <c r="A37" t="s">
        <v>35</v>
      </c>
      <c r="B37" t="s">
        <v>109</v>
      </c>
      <c r="C37">
        <v>2.4</v>
      </c>
      <c r="D37">
        <v>6875</v>
      </c>
      <c r="E37">
        <v>1</v>
      </c>
      <c r="P37">
        <v>1</v>
      </c>
    </row>
    <row r="38" spans="1:16" x14ac:dyDescent="0.2">
      <c r="A38" t="s">
        <v>112</v>
      </c>
      <c r="B38" t="s">
        <v>110</v>
      </c>
      <c r="C38">
        <v>-1.76</v>
      </c>
      <c r="D38">
        <v>25984</v>
      </c>
      <c r="E38">
        <v>1</v>
      </c>
      <c r="P38">
        <v>1</v>
      </c>
    </row>
    <row r="39" spans="1:16" x14ac:dyDescent="0.2">
      <c r="A39" t="s">
        <v>133</v>
      </c>
      <c r="B39" t="s">
        <v>111</v>
      </c>
      <c r="C39">
        <v>0</v>
      </c>
      <c r="D39">
        <v>0</v>
      </c>
      <c r="E39">
        <v>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B768E-B263-7849-9255-8DC0D8CFF25A}">
  <dimension ref="A1:L40"/>
  <sheetViews>
    <sheetView workbookViewId="0">
      <pane ySplit="1" topLeftCell="A2" activePane="bottomLeft" state="frozen"/>
      <selection pane="bottomLeft" activeCell="C39" sqref="C39"/>
    </sheetView>
  </sheetViews>
  <sheetFormatPr baseColWidth="10" defaultColWidth="11" defaultRowHeight="16" x14ac:dyDescent="0.2"/>
  <sheetData>
    <row r="1" spans="1:12" x14ac:dyDescent="0.2">
      <c r="A1" t="s">
        <v>36</v>
      </c>
      <c r="B1" t="s">
        <v>39</v>
      </c>
      <c r="C1" t="s">
        <v>37</v>
      </c>
      <c r="D1" t="s">
        <v>38</v>
      </c>
      <c r="E1" t="s">
        <v>74</v>
      </c>
      <c r="F1" t="s">
        <v>75</v>
      </c>
      <c r="G1" t="s">
        <v>76</v>
      </c>
      <c r="H1" t="s">
        <v>77</v>
      </c>
      <c r="I1" t="s">
        <v>78</v>
      </c>
      <c r="J1" t="s">
        <v>79</v>
      </c>
      <c r="K1" t="s">
        <v>80</v>
      </c>
      <c r="L1" t="s">
        <v>81</v>
      </c>
    </row>
    <row r="2" spans="1:12" x14ac:dyDescent="0.2">
      <c r="A2" t="s">
        <v>0</v>
      </c>
      <c r="B2" t="s">
        <v>40</v>
      </c>
      <c r="C2">
        <v>-0.94</v>
      </c>
      <c r="D2">
        <v>7434</v>
      </c>
      <c r="E2">
        <v>1</v>
      </c>
      <c r="F2">
        <v>2</v>
      </c>
    </row>
    <row r="3" spans="1:12" x14ac:dyDescent="0.2">
      <c r="A3" t="s">
        <v>1</v>
      </c>
      <c r="B3" t="s">
        <v>41</v>
      </c>
      <c r="C3">
        <v>0.42</v>
      </c>
      <c r="D3">
        <v>2329</v>
      </c>
      <c r="E3">
        <v>1</v>
      </c>
      <c r="F3">
        <v>1</v>
      </c>
    </row>
    <row r="4" spans="1:12" x14ac:dyDescent="0.2">
      <c r="A4" t="s">
        <v>2</v>
      </c>
      <c r="B4" t="s">
        <v>42</v>
      </c>
      <c r="C4">
        <v>1.18</v>
      </c>
      <c r="D4">
        <v>464</v>
      </c>
      <c r="F4">
        <v>1</v>
      </c>
      <c r="I4">
        <v>1</v>
      </c>
    </row>
    <row r="5" spans="1:12" x14ac:dyDescent="0.2">
      <c r="A5" t="s">
        <v>3</v>
      </c>
      <c r="B5" t="s">
        <v>43</v>
      </c>
      <c r="C5">
        <v>-0.13</v>
      </c>
      <c r="D5">
        <v>3246</v>
      </c>
      <c r="F5">
        <v>1</v>
      </c>
      <c r="J5">
        <v>1</v>
      </c>
    </row>
    <row r="6" spans="1:12" x14ac:dyDescent="0.2">
      <c r="A6" t="s">
        <v>4</v>
      </c>
      <c r="B6" t="s">
        <v>44</v>
      </c>
      <c r="C6">
        <v>0.51</v>
      </c>
      <c r="D6">
        <v>2845</v>
      </c>
      <c r="F6">
        <v>1</v>
      </c>
      <c r="J6">
        <v>2</v>
      </c>
    </row>
    <row r="7" spans="1:12" x14ac:dyDescent="0.2">
      <c r="A7" t="s">
        <v>5</v>
      </c>
      <c r="B7" t="s">
        <v>45</v>
      </c>
      <c r="C7">
        <v>0.67</v>
      </c>
      <c r="D7">
        <v>3812</v>
      </c>
      <c r="F7">
        <v>2</v>
      </c>
      <c r="J7">
        <v>1</v>
      </c>
    </row>
    <row r="8" spans="1:12" x14ac:dyDescent="0.2">
      <c r="A8" t="s">
        <v>6</v>
      </c>
      <c r="B8" t="s">
        <v>46</v>
      </c>
      <c r="C8">
        <v>-2.94</v>
      </c>
      <c r="D8">
        <v>9375</v>
      </c>
      <c r="E8">
        <v>2</v>
      </c>
      <c r="I8">
        <v>3</v>
      </c>
    </row>
    <row r="9" spans="1:12" x14ac:dyDescent="0.2">
      <c r="A9" t="s">
        <v>7</v>
      </c>
      <c r="B9" t="s">
        <v>47</v>
      </c>
      <c r="C9">
        <v>-1.89</v>
      </c>
      <c r="D9">
        <v>10060</v>
      </c>
      <c r="H9">
        <v>1</v>
      </c>
      <c r="I9">
        <v>1</v>
      </c>
    </row>
    <row r="10" spans="1:12" x14ac:dyDescent="0.2">
      <c r="A10" t="s">
        <v>8</v>
      </c>
      <c r="B10" t="s">
        <v>48</v>
      </c>
      <c r="C10">
        <v>-0.59</v>
      </c>
      <c r="D10">
        <v>9713</v>
      </c>
      <c r="H10">
        <v>1</v>
      </c>
      <c r="I10">
        <v>2</v>
      </c>
    </row>
    <row r="11" spans="1:12" x14ac:dyDescent="0.2">
      <c r="A11" t="s">
        <v>9</v>
      </c>
      <c r="B11" t="s">
        <v>49</v>
      </c>
      <c r="C11">
        <v>-6.3</v>
      </c>
      <c r="D11">
        <v>72239</v>
      </c>
      <c r="H11">
        <v>12</v>
      </c>
      <c r="I11">
        <v>7</v>
      </c>
    </row>
    <row r="12" spans="1:12" x14ac:dyDescent="0.2">
      <c r="A12" t="s">
        <v>10</v>
      </c>
      <c r="B12" t="s">
        <v>50</v>
      </c>
      <c r="C12">
        <v>0.54</v>
      </c>
      <c r="D12">
        <v>5568</v>
      </c>
      <c r="E12">
        <v>1</v>
      </c>
      <c r="H12">
        <v>1</v>
      </c>
    </row>
    <row r="13" spans="1:12" x14ac:dyDescent="0.2">
      <c r="A13" t="s">
        <v>11</v>
      </c>
      <c r="B13" t="s">
        <v>51</v>
      </c>
      <c r="C13">
        <v>2.63</v>
      </c>
      <c r="D13">
        <v>5326</v>
      </c>
      <c r="E13">
        <v>2</v>
      </c>
      <c r="H13">
        <v>1</v>
      </c>
      <c r="I13">
        <v>1</v>
      </c>
    </row>
    <row r="14" spans="1:12" x14ac:dyDescent="0.2">
      <c r="A14" t="s">
        <v>12</v>
      </c>
      <c r="B14" t="s">
        <v>52</v>
      </c>
      <c r="C14">
        <v>1.46</v>
      </c>
      <c r="D14">
        <v>8485</v>
      </c>
      <c r="E14">
        <v>2</v>
      </c>
      <c r="F14">
        <v>1</v>
      </c>
      <c r="H14">
        <v>1</v>
      </c>
    </row>
    <row r="15" spans="1:12" x14ac:dyDescent="0.2">
      <c r="A15" t="s">
        <v>13</v>
      </c>
      <c r="B15" t="s">
        <v>53</v>
      </c>
      <c r="C15">
        <v>0.63</v>
      </c>
      <c r="D15">
        <v>15327</v>
      </c>
      <c r="E15">
        <v>2</v>
      </c>
      <c r="F15">
        <v>1</v>
      </c>
      <c r="H15">
        <v>2</v>
      </c>
    </row>
    <row r="16" spans="1:12" x14ac:dyDescent="0.2">
      <c r="A16" t="s">
        <v>14</v>
      </c>
      <c r="B16" t="s">
        <v>54</v>
      </c>
      <c r="C16">
        <v>2.0099999999999998</v>
      </c>
      <c r="D16">
        <v>10710</v>
      </c>
      <c r="E16">
        <v>1</v>
      </c>
      <c r="H16">
        <v>2</v>
      </c>
      <c r="I16">
        <v>1</v>
      </c>
    </row>
    <row r="17" spans="1:12" x14ac:dyDescent="0.2">
      <c r="A17" t="s">
        <v>15</v>
      </c>
      <c r="B17" t="s">
        <v>55</v>
      </c>
      <c r="C17">
        <v>-0.08</v>
      </c>
      <c r="D17">
        <v>7055</v>
      </c>
      <c r="H17">
        <v>1</v>
      </c>
      <c r="J17">
        <v>1</v>
      </c>
    </row>
    <row r="18" spans="1:12" x14ac:dyDescent="0.2">
      <c r="A18" t="s">
        <v>16</v>
      </c>
      <c r="B18" t="s">
        <v>56</v>
      </c>
      <c r="C18">
        <v>0.63</v>
      </c>
      <c r="D18">
        <v>8416</v>
      </c>
      <c r="E18">
        <v>1</v>
      </c>
      <c r="H18">
        <v>2</v>
      </c>
    </row>
    <row r="19" spans="1:12" x14ac:dyDescent="0.2">
      <c r="A19" t="s">
        <v>17</v>
      </c>
      <c r="B19" t="s">
        <v>57</v>
      </c>
      <c r="C19">
        <v>-0.18</v>
      </c>
      <c r="D19">
        <v>10071</v>
      </c>
      <c r="E19">
        <v>1</v>
      </c>
      <c r="H19">
        <v>1</v>
      </c>
      <c r="J19">
        <v>1</v>
      </c>
    </row>
    <row r="20" spans="1:12" x14ac:dyDescent="0.2">
      <c r="A20" t="s">
        <v>18</v>
      </c>
      <c r="B20" t="s">
        <v>58</v>
      </c>
      <c r="C20">
        <v>-0.51</v>
      </c>
      <c r="D20">
        <v>3569</v>
      </c>
      <c r="G20">
        <v>1</v>
      </c>
      <c r="J20">
        <v>1</v>
      </c>
    </row>
    <row r="21" spans="1:12" x14ac:dyDescent="0.2">
      <c r="A21" t="s">
        <v>19</v>
      </c>
      <c r="B21" t="s">
        <v>59</v>
      </c>
      <c r="C21">
        <v>-0.63</v>
      </c>
      <c r="D21">
        <v>3103</v>
      </c>
      <c r="E21">
        <v>1</v>
      </c>
      <c r="G21">
        <v>2</v>
      </c>
    </row>
    <row r="22" spans="1:12" x14ac:dyDescent="0.2">
      <c r="A22" t="s">
        <v>20</v>
      </c>
      <c r="B22" t="s">
        <v>60</v>
      </c>
      <c r="C22">
        <v>-1.76</v>
      </c>
      <c r="D22">
        <v>5692</v>
      </c>
      <c r="G22">
        <v>1</v>
      </c>
      <c r="I22">
        <v>1</v>
      </c>
    </row>
    <row r="23" spans="1:12" x14ac:dyDescent="0.2">
      <c r="A23" t="s">
        <v>21</v>
      </c>
      <c r="B23" t="s">
        <v>61</v>
      </c>
      <c r="C23">
        <v>-3.79</v>
      </c>
      <c r="D23">
        <v>22612</v>
      </c>
      <c r="H23">
        <v>1</v>
      </c>
      <c r="I23">
        <v>6</v>
      </c>
    </row>
    <row r="24" spans="1:12" x14ac:dyDescent="0.2">
      <c r="A24" t="s">
        <v>22</v>
      </c>
      <c r="B24" t="s">
        <v>62</v>
      </c>
      <c r="C24">
        <v>7.48</v>
      </c>
      <c r="D24">
        <v>0</v>
      </c>
      <c r="E24">
        <v>5</v>
      </c>
      <c r="F24">
        <v>2</v>
      </c>
      <c r="I24">
        <v>2</v>
      </c>
    </row>
    <row r="25" spans="1:12" x14ac:dyDescent="0.2">
      <c r="A25" t="s">
        <v>23</v>
      </c>
      <c r="B25" t="s">
        <v>63</v>
      </c>
      <c r="C25">
        <v>-1.33</v>
      </c>
      <c r="D25">
        <v>13870</v>
      </c>
      <c r="E25">
        <v>1</v>
      </c>
      <c r="K25">
        <v>1</v>
      </c>
    </row>
    <row r="26" spans="1:12" x14ac:dyDescent="0.2">
      <c r="A26" t="s">
        <v>24</v>
      </c>
      <c r="B26" t="s">
        <v>64</v>
      </c>
      <c r="C26">
        <v>-1.39</v>
      </c>
      <c r="D26">
        <v>15350</v>
      </c>
      <c r="E26">
        <v>2</v>
      </c>
      <c r="K26">
        <v>1</v>
      </c>
    </row>
    <row r="27" spans="1:12" x14ac:dyDescent="0.2">
      <c r="A27" t="s">
        <v>25</v>
      </c>
      <c r="B27" t="s">
        <v>65</v>
      </c>
      <c r="C27">
        <v>0.65</v>
      </c>
      <c r="D27">
        <v>6997</v>
      </c>
      <c r="E27">
        <v>1</v>
      </c>
      <c r="I27">
        <v>0.5</v>
      </c>
      <c r="K27">
        <v>0.5</v>
      </c>
    </row>
    <row r="28" spans="1:12" x14ac:dyDescent="0.2">
      <c r="A28" t="s">
        <v>26</v>
      </c>
      <c r="B28" t="s">
        <v>66</v>
      </c>
      <c r="C28">
        <v>1.29</v>
      </c>
      <c r="D28">
        <v>8788</v>
      </c>
      <c r="E28">
        <v>3</v>
      </c>
      <c r="I28">
        <v>0.5</v>
      </c>
      <c r="K28">
        <v>0.5</v>
      </c>
    </row>
    <row r="29" spans="1:12" x14ac:dyDescent="0.2">
      <c r="A29" t="s">
        <v>27</v>
      </c>
      <c r="B29" t="s">
        <v>67</v>
      </c>
      <c r="C29">
        <v>0.55000000000000004</v>
      </c>
      <c r="D29">
        <v>3058</v>
      </c>
      <c r="I29">
        <v>0.5</v>
      </c>
      <c r="K29">
        <v>0.5</v>
      </c>
    </row>
    <row r="30" spans="1:12" x14ac:dyDescent="0.2">
      <c r="A30" t="s">
        <v>28</v>
      </c>
      <c r="B30" t="s">
        <v>68</v>
      </c>
      <c r="C30">
        <v>-1.38</v>
      </c>
      <c r="D30">
        <v>15445</v>
      </c>
      <c r="J30">
        <v>1</v>
      </c>
      <c r="K30">
        <v>1</v>
      </c>
    </row>
    <row r="31" spans="1:12" x14ac:dyDescent="0.2">
      <c r="A31" t="s">
        <v>29</v>
      </c>
      <c r="B31" t="s">
        <v>69</v>
      </c>
      <c r="C31">
        <v>-1.02</v>
      </c>
      <c r="D31">
        <v>9607</v>
      </c>
      <c r="E31">
        <v>2</v>
      </c>
      <c r="I31">
        <v>0.5</v>
      </c>
      <c r="K31">
        <v>0.5</v>
      </c>
    </row>
    <row r="32" spans="1:12" x14ac:dyDescent="0.2">
      <c r="A32" t="s">
        <v>30</v>
      </c>
      <c r="B32" t="s">
        <v>70</v>
      </c>
      <c r="C32">
        <v>0.26919999999999999</v>
      </c>
      <c r="D32">
        <v>12735</v>
      </c>
      <c r="E32">
        <v>1</v>
      </c>
      <c r="L32">
        <v>1</v>
      </c>
    </row>
    <row r="33" spans="1:12" x14ac:dyDescent="0.2">
      <c r="A33" t="s">
        <v>31</v>
      </c>
      <c r="B33" t="s">
        <v>130</v>
      </c>
      <c r="C33">
        <v>0.34620000000000001</v>
      </c>
      <c r="D33">
        <v>14685</v>
      </c>
      <c r="E33">
        <v>2</v>
      </c>
      <c r="L33">
        <v>1</v>
      </c>
    </row>
    <row r="34" spans="1:12" x14ac:dyDescent="0.2">
      <c r="A34" t="s">
        <v>32</v>
      </c>
      <c r="B34" t="s">
        <v>71</v>
      </c>
      <c r="C34">
        <v>0.97</v>
      </c>
      <c r="D34">
        <v>8675</v>
      </c>
      <c r="E34">
        <v>1</v>
      </c>
      <c r="I34">
        <v>0.5</v>
      </c>
      <c r="L34">
        <v>0.5</v>
      </c>
    </row>
    <row r="35" spans="1:12" x14ac:dyDescent="0.2">
      <c r="A35" t="s">
        <v>33</v>
      </c>
      <c r="B35" t="s">
        <v>72</v>
      </c>
      <c r="C35">
        <v>1.1100000000000001</v>
      </c>
      <c r="D35">
        <v>11229</v>
      </c>
      <c r="E35">
        <v>3</v>
      </c>
      <c r="I35">
        <v>0.5</v>
      </c>
      <c r="L35">
        <v>0.5</v>
      </c>
    </row>
    <row r="36" spans="1:12" x14ac:dyDescent="0.2">
      <c r="A36" t="s">
        <v>34</v>
      </c>
      <c r="B36" t="s">
        <v>73</v>
      </c>
      <c r="C36">
        <v>0.72</v>
      </c>
      <c r="D36">
        <v>4679</v>
      </c>
      <c r="I36">
        <v>0.5</v>
      </c>
      <c r="L36">
        <v>0.5</v>
      </c>
    </row>
    <row r="37" spans="1:12" x14ac:dyDescent="0.2">
      <c r="A37" t="s">
        <v>35</v>
      </c>
      <c r="B37" t="s">
        <v>131</v>
      </c>
      <c r="C37">
        <v>1.53</v>
      </c>
      <c r="D37">
        <v>10125</v>
      </c>
      <c r="E37">
        <v>2</v>
      </c>
      <c r="I37">
        <v>0.5</v>
      </c>
      <c r="L37">
        <v>0.5</v>
      </c>
    </row>
    <row r="38" spans="1:12" x14ac:dyDescent="0.2">
      <c r="A38" t="s">
        <v>112</v>
      </c>
      <c r="B38" t="s">
        <v>132</v>
      </c>
      <c r="C38">
        <v>4.2983000000000002</v>
      </c>
      <c r="D38">
        <v>17037</v>
      </c>
      <c r="E38">
        <v>2</v>
      </c>
      <c r="H38">
        <v>1</v>
      </c>
      <c r="I38">
        <v>0.5</v>
      </c>
      <c r="L38">
        <v>0.5</v>
      </c>
    </row>
    <row r="39" spans="1:12" x14ac:dyDescent="0.2">
      <c r="A39" t="s">
        <v>133</v>
      </c>
      <c r="B39" t="s">
        <v>134</v>
      </c>
      <c r="C39">
        <v>-0.96479999999999999</v>
      </c>
      <c r="D39">
        <v>17572</v>
      </c>
      <c r="E39">
        <v>4</v>
      </c>
      <c r="L39">
        <v>1</v>
      </c>
    </row>
    <row r="40" spans="1:12" x14ac:dyDescent="0.2">
      <c r="A40" t="s">
        <v>136</v>
      </c>
      <c r="B40" t="s">
        <v>135</v>
      </c>
    </row>
  </sheetData>
  <phoneticPr fontId="1" type="noConversion"/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16CC3-50ED-4F4B-B9E3-816FAA8C5A11}">
  <dimension ref="A1:E35"/>
  <sheetViews>
    <sheetView tabSelected="1" topLeftCell="A4" workbookViewId="0">
      <selection activeCell="E36" sqref="E36"/>
    </sheetView>
  </sheetViews>
  <sheetFormatPr baseColWidth="10" defaultColWidth="11" defaultRowHeight="16" x14ac:dyDescent="0.2"/>
  <sheetData>
    <row r="1" spans="1:5" ht="17.25" customHeight="1" x14ac:dyDescent="0.2">
      <c r="A1" t="s">
        <v>36</v>
      </c>
      <c r="B1" t="s">
        <v>39</v>
      </c>
      <c r="C1" t="s">
        <v>37</v>
      </c>
      <c r="D1" t="s">
        <v>38</v>
      </c>
      <c r="E1" t="s">
        <v>165</v>
      </c>
    </row>
    <row r="2" spans="1:5" ht="17.25" customHeight="1" x14ac:dyDescent="0.2">
      <c r="A2" t="s">
        <v>168</v>
      </c>
      <c r="B2" t="s">
        <v>82</v>
      </c>
      <c r="C2">
        <v>3.47</v>
      </c>
      <c r="D2">
        <v>-13282</v>
      </c>
      <c r="E2" t="s">
        <v>171</v>
      </c>
    </row>
    <row r="3" spans="1:5" x14ac:dyDescent="0.2">
      <c r="A3" t="s">
        <v>0</v>
      </c>
      <c r="B3" t="s">
        <v>137</v>
      </c>
      <c r="C3">
        <v>-11.7</v>
      </c>
      <c r="D3">
        <v>38621</v>
      </c>
      <c r="E3" t="s">
        <v>172</v>
      </c>
    </row>
    <row r="4" spans="1:5" x14ac:dyDescent="0.2">
      <c r="A4" t="s">
        <v>1</v>
      </c>
      <c r="B4" t="s">
        <v>166</v>
      </c>
      <c r="C4">
        <v>-2.5099999999999998</v>
      </c>
      <c r="D4">
        <v>-8207</v>
      </c>
      <c r="E4" t="s">
        <v>173</v>
      </c>
    </row>
    <row r="5" spans="1:5" x14ac:dyDescent="0.2">
      <c r="A5" t="s">
        <v>2</v>
      </c>
      <c r="B5" t="s">
        <v>164</v>
      </c>
      <c r="C5">
        <v>-1.44</v>
      </c>
      <c r="D5">
        <v>18326</v>
      </c>
      <c r="E5" t="s">
        <v>174</v>
      </c>
    </row>
    <row r="6" spans="1:5" x14ac:dyDescent="0.2">
      <c r="A6" t="s">
        <v>3</v>
      </c>
      <c r="B6" t="s">
        <v>163</v>
      </c>
      <c r="C6">
        <v>6</v>
      </c>
      <c r="D6">
        <v>-20919</v>
      </c>
      <c r="E6" t="s">
        <v>175</v>
      </c>
    </row>
    <row r="7" spans="1:5" x14ac:dyDescent="0.2">
      <c r="A7" t="s">
        <v>4</v>
      </c>
      <c r="B7" t="s">
        <v>114</v>
      </c>
      <c r="C7">
        <v>1.19</v>
      </c>
      <c r="D7">
        <v>-3794</v>
      </c>
      <c r="E7" t="s">
        <v>176</v>
      </c>
    </row>
    <row r="8" spans="1:5" x14ac:dyDescent="0.2">
      <c r="A8" t="s">
        <v>5</v>
      </c>
      <c r="B8" t="s">
        <v>138</v>
      </c>
      <c r="C8">
        <v>-12.56</v>
      </c>
      <c r="D8">
        <v>46992</v>
      </c>
      <c r="E8" t="s">
        <v>177</v>
      </c>
    </row>
    <row r="9" spans="1:5" x14ac:dyDescent="0.2">
      <c r="A9" t="s">
        <v>6</v>
      </c>
      <c r="B9" t="s">
        <v>139</v>
      </c>
      <c r="C9">
        <v>-12.06</v>
      </c>
      <c r="D9">
        <v>44992</v>
      </c>
      <c r="E9" t="s">
        <v>178</v>
      </c>
    </row>
    <row r="10" spans="1:5" x14ac:dyDescent="0.2">
      <c r="A10" t="s">
        <v>7</v>
      </c>
      <c r="B10" t="s">
        <v>140</v>
      </c>
      <c r="C10">
        <v>-6.35</v>
      </c>
      <c r="D10">
        <v>19704</v>
      </c>
      <c r="E10" t="s">
        <v>179</v>
      </c>
    </row>
    <row r="11" spans="1:5" x14ac:dyDescent="0.2">
      <c r="A11" t="s">
        <v>8</v>
      </c>
      <c r="B11" t="s">
        <v>141</v>
      </c>
      <c r="C11">
        <v>-2.96</v>
      </c>
      <c r="D11">
        <v>9753</v>
      </c>
      <c r="E11" t="s">
        <v>180</v>
      </c>
    </row>
    <row r="12" spans="1:5" x14ac:dyDescent="0.2">
      <c r="A12" t="s">
        <v>9</v>
      </c>
      <c r="B12" t="s">
        <v>142</v>
      </c>
      <c r="C12">
        <f>-2.26722053113 * 10^1</f>
        <v>-22.672205311300001</v>
      </c>
      <c r="D12">
        <f>7.56430936141329*10^4</f>
        <v>75643.0936141329</v>
      </c>
      <c r="E12" t="s">
        <v>181</v>
      </c>
    </row>
    <row r="13" spans="1:5" x14ac:dyDescent="0.2">
      <c r="A13" t="s">
        <v>10</v>
      </c>
      <c r="B13" t="s">
        <v>170</v>
      </c>
      <c r="C13">
        <f>-3.19907301154*10^1</f>
        <v>-31.990730115399998</v>
      </c>
      <c r="D13">
        <f>1.11052620613963 * 10^5</f>
        <v>111052.62061396299</v>
      </c>
      <c r="E13" t="s">
        <v>182</v>
      </c>
    </row>
    <row r="14" spans="1:5" x14ac:dyDescent="0.2">
      <c r="A14" t="s">
        <v>11</v>
      </c>
      <c r="B14" t="s">
        <v>143</v>
      </c>
      <c r="C14">
        <v>-11.88</v>
      </c>
      <c r="D14">
        <v>49586</v>
      </c>
      <c r="E14" t="s">
        <v>183</v>
      </c>
    </row>
    <row r="15" spans="1:5" x14ac:dyDescent="0.2">
      <c r="A15" t="s">
        <v>12</v>
      </c>
      <c r="B15" t="s">
        <v>144</v>
      </c>
      <c r="C15">
        <v>-1.61</v>
      </c>
      <c r="D15">
        <v>6128</v>
      </c>
      <c r="E15" t="s">
        <v>184</v>
      </c>
    </row>
    <row r="16" spans="1:5" x14ac:dyDescent="0.2">
      <c r="A16" t="s">
        <v>13</v>
      </c>
      <c r="B16" t="s">
        <v>145</v>
      </c>
      <c r="C16">
        <v>-35.83</v>
      </c>
      <c r="D16">
        <v>153255</v>
      </c>
      <c r="E16" t="s">
        <v>185</v>
      </c>
    </row>
    <row r="17" spans="1:5" x14ac:dyDescent="0.2">
      <c r="A17" t="s">
        <v>14</v>
      </c>
      <c r="B17" t="s">
        <v>146</v>
      </c>
      <c r="C17">
        <v>-5.7</v>
      </c>
      <c r="D17">
        <v>15862</v>
      </c>
      <c r="E17" t="s">
        <v>186</v>
      </c>
    </row>
    <row r="18" spans="1:5" x14ac:dyDescent="0.2">
      <c r="A18" t="s">
        <v>15</v>
      </c>
      <c r="B18" t="s">
        <v>147</v>
      </c>
      <c r="C18">
        <v>-2.66</v>
      </c>
      <c r="D18">
        <v>13719</v>
      </c>
      <c r="E18" t="s">
        <v>187</v>
      </c>
    </row>
    <row r="19" spans="1:5" x14ac:dyDescent="0.2">
      <c r="A19" t="s">
        <v>16</v>
      </c>
      <c r="B19" t="s">
        <v>167</v>
      </c>
      <c r="C19">
        <v>-9.36</v>
      </c>
      <c r="D19">
        <v>41956</v>
      </c>
      <c r="E19" t="s">
        <v>188</v>
      </c>
    </row>
    <row r="20" spans="1:5" x14ac:dyDescent="0.2">
      <c r="A20" t="s">
        <v>17</v>
      </c>
      <c r="B20" t="s">
        <v>148</v>
      </c>
      <c r="C20">
        <v>-5.79</v>
      </c>
      <c r="D20">
        <v>15867.5</v>
      </c>
      <c r="E20" t="s">
        <v>189</v>
      </c>
    </row>
    <row r="21" spans="1:5" x14ac:dyDescent="0.2">
      <c r="A21" t="s">
        <v>18</v>
      </c>
      <c r="B21" t="s">
        <v>149</v>
      </c>
      <c r="C21">
        <v>-12.93</v>
      </c>
      <c r="D21">
        <v>54745</v>
      </c>
      <c r="E21" t="s">
        <v>190</v>
      </c>
    </row>
    <row r="22" spans="1:5" x14ac:dyDescent="0.2">
      <c r="A22" t="s">
        <v>19</v>
      </c>
      <c r="B22" t="s">
        <v>151</v>
      </c>
      <c r="C22">
        <v>-6.46</v>
      </c>
      <c r="D22">
        <v>23025</v>
      </c>
      <c r="E22" t="s">
        <v>191</v>
      </c>
    </row>
    <row r="23" spans="1:5" x14ac:dyDescent="0.2">
      <c r="A23" t="s">
        <v>20</v>
      </c>
      <c r="B23" t="s">
        <v>150</v>
      </c>
      <c r="C23">
        <v>4.3099999999999996</v>
      </c>
      <c r="D23">
        <v>-2101</v>
      </c>
      <c r="E23" t="s">
        <v>192</v>
      </c>
    </row>
    <row r="24" spans="1:5" x14ac:dyDescent="0.2">
      <c r="A24" t="s">
        <v>21</v>
      </c>
      <c r="B24" t="s">
        <v>152</v>
      </c>
      <c r="C24">
        <v>-21.07</v>
      </c>
      <c r="D24">
        <v>95362</v>
      </c>
      <c r="E24" t="s">
        <v>194</v>
      </c>
    </row>
    <row r="25" spans="1:5" x14ac:dyDescent="0.2">
      <c r="A25" t="s">
        <v>22</v>
      </c>
      <c r="B25" t="s">
        <v>153</v>
      </c>
      <c r="C25">
        <v>-0.41</v>
      </c>
      <c r="D25">
        <v>17926</v>
      </c>
      <c r="E25" t="s">
        <v>193</v>
      </c>
    </row>
    <row r="26" spans="1:5" x14ac:dyDescent="0.2">
      <c r="A26" t="s">
        <v>23</v>
      </c>
      <c r="B26" t="s">
        <v>154</v>
      </c>
      <c r="C26">
        <v>-15.56</v>
      </c>
      <c r="D26">
        <v>40286</v>
      </c>
      <c r="E26" t="s">
        <v>195</v>
      </c>
    </row>
    <row r="27" spans="1:5" x14ac:dyDescent="0.2">
      <c r="A27" t="s">
        <v>24</v>
      </c>
      <c r="B27" t="s">
        <v>155</v>
      </c>
      <c r="C27">
        <v>-4.9000000000000004</v>
      </c>
      <c r="D27">
        <v>14569</v>
      </c>
      <c r="E27" t="s">
        <v>196</v>
      </c>
    </row>
    <row r="28" spans="1:5" x14ac:dyDescent="0.2">
      <c r="A28" t="s">
        <v>25</v>
      </c>
      <c r="B28" t="s">
        <v>156</v>
      </c>
      <c r="C28">
        <v>-4.3099999999999996</v>
      </c>
      <c r="D28">
        <v>4281</v>
      </c>
      <c r="E28" t="s">
        <v>197</v>
      </c>
    </row>
    <row r="29" spans="1:5" x14ac:dyDescent="0.2">
      <c r="A29" t="s">
        <v>26</v>
      </c>
      <c r="B29" t="s">
        <v>157</v>
      </c>
      <c r="C29">
        <v>-10.47</v>
      </c>
      <c r="D29">
        <v>25180</v>
      </c>
      <c r="E29" t="s">
        <v>195</v>
      </c>
    </row>
    <row r="30" spans="1:5" x14ac:dyDescent="0.2">
      <c r="A30" t="s">
        <v>27</v>
      </c>
      <c r="B30" t="s">
        <v>158</v>
      </c>
      <c r="C30">
        <v>2.8</v>
      </c>
      <c r="D30">
        <v>-27851</v>
      </c>
    </row>
    <row r="31" spans="1:5" x14ac:dyDescent="0.2">
      <c r="A31" t="s">
        <v>28</v>
      </c>
      <c r="B31" t="s">
        <v>159</v>
      </c>
      <c r="C31">
        <v>-15.33</v>
      </c>
      <c r="D31">
        <v>36735</v>
      </c>
      <c r="E31" t="s">
        <v>198</v>
      </c>
    </row>
    <row r="32" spans="1:5" x14ac:dyDescent="0.2">
      <c r="A32" t="s">
        <v>29</v>
      </c>
      <c r="B32" t="s">
        <v>160</v>
      </c>
      <c r="C32">
        <v>-4.75</v>
      </c>
      <c r="D32">
        <v>14241</v>
      </c>
      <c r="E32" t="s">
        <v>199</v>
      </c>
    </row>
    <row r="33" spans="1:5" x14ac:dyDescent="0.2">
      <c r="A33" t="s">
        <v>30</v>
      </c>
      <c r="B33" t="s">
        <v>161</v>
      </c>
      <c r="C33">
        <v>-14.204000000000001</v>
      </c>
      <c r="D33">
        <v>44099</v>
      </c>
      <c r="E33" t="s">
        <v>198</v>
      </c>
    </row>
    <row r="34" spans="1:5" x14ac:dyDescent="0.2">
      <c r="A34" t="s">
        <v>31</v>
      </c>
      <c r="B34" t="s">
        <v>169</v>
      </c>
      <c r="C34">
        <v>-3.94</v>
      </c>
      <c r="D34">
        <v>2852</v>
      </c>
      <c r="E34" t="s">
        <v>200</v>
      </c>
    </row>
    <row r="35" spans="1:5" x14ac:dyDescent="0.2">
      <c r="A35" t="s">
        <v>32</v>
      </c>
      <c r="B35" t="s">
        <v>162</v>
      </c>
      <c r="C35">
        <v>2.76</v>
      </c>
      <c r="D35">
        <v>-23760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1</vt:lpstr>
      <vt:lpstr>Table 2</vt:lpstr>
      <vt:lpstr>Table 3</vt:lpstr>
      <vt:lpstr>Table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Hull</dc:creator>
  <cp:lastModifiedBy>Scott Hull</cp:lastModifiedBy>
  <dcterms:created xsi:type="dcterms:W3CDTF">2021-08-06T15:51:08Z</dcterms:created>
  <dcterms:modified xsi:type="dcterms:W3CDTF">2021-09-07T17:47:08Z</dcterms:modified>
</cp:coreProperties>
</file>