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onest\OneDrive\Desktop\2022 Election Model\Data\Historical Leans\Downloaded Files\"/>
    </mc:Choice>
  </mc:AlternateContent>
  <xr:revisionPtr revIDLastSave="0" documentId="13_ncr:1_{C38CBE78-CAFA-402B-BF5A-64C5BB8E5D9B}" xr6:coauthVersionLast="47" xr6:coauthVersionMax="47" xr10:uidLastSave="{00000000-0000-0000-0000-000000000000}"/>
  <bookViews>
    <workbookView xWindow="5030" yWindow="2470" windowWidth="16920" windowHeight="10450" activeTab="3" xr2:uid="{00000000-000D-0000-FFFF-FFFF00000000}"/>
  </bookViews>
  <sheets>
    <sheet name="Results" sheetId="1" r:id="rId1"/>
    <sheet name="Vote Totals" sheetId="2" r:id="rId2"/>
    <sheet name="2020 detailed results" sheetId="3" r:id="rId3"/>
    <sheet name="Build" sheetId="4" r:id="rId4"/>
  </sheets>
  <definedNames>
    <definedName name="CDs">Results!$A$2:$A$437</definedName>
    <definedName name="ColumnHeaders">Results!$A$2:$I$2</definedName>
    <definedName name="ColumnHeaders2">#REF!</definedName>
    <definedName name="Stat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4" l="1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3" i="4"/>
  <c r="J4" i="4"/>
  <c r="K4" i="4"/>
  <c r="J5" i="4"/>
  <c r="K5" i="4"/>
  <c r="J6" i="4"/>
  <c r="K6" i="4"/>
  <c r="J7" i="4"/>
  <c r="K7" i="4"/>
  <c r="J8" i="4"/>
  <c r="K8" i="4"/>
  <c r="J9" i="4"/>
  <c r="K9" i="4"/>
  <c r="J10" i="4"/>
  <c r="K10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J33" i="4"/>
  <c r="K33" i="4"/>
  <c r="J34" i="4"/>
  <c r="K34" i="4"/>
  <c r="J35" i="4"/>
  <c r="K35" i="4"/>
  <c r="J36" i="4"/>
  <c r="K36" i="4"/>
  <c r="J37" i="4"/>
  <c r="K37" i="4"/>
  <c r="J38" i="4"/>
  <c r="K38" i="4"/>
  <c r="J39" i="4"/>
  <c r="K39" i="4"/>
  <c r="J40" i="4"/>
  <c r="K40" i="4"/>
  <c r="J41" i="4"/>
  <c r="K41" i="4"/>
  <c r="J42" i="4"/>
  <c r="K42" i="4"/>
  <c r="J43" i="4"/>
  <c r="K43" i="4"/>
  <c r="J44" i="4"/>
  <c r="K44" i="4"/>
  <c r="J45" i="4"/>
  <c r="K45" i="4"/>
  <c r="J46" i="4"/>
  <c r="K46" i="4"/>
  <c r="J47" i="4"/>
  <c r="K47" i="4"/>
  <c r="J48" i="4"/>
  <c r="K48" i="4"/>
  <c r="J49" i="4"/>
  <c r="K49" i="4"/>
  <c r="J50" i="4"/>
  <c r="K50" i="4"/>
  <c r="J51" i="4"/>
  <c r="K51" i="4"/>
  <c r="J52" i="4"/>
  <c r="K52" i="4"/>
  <c r="J53" i="4"/>
  <c r="K53" i="4"/>
  <c r="J54" i="4"/>
  <c r="K54" i="4"/>
  <c r="J55" i="4"/>
  <c r="K55" i="4"/>
  <c r="J56" i="4"/>
  <c r="K56" i="4"/>
  <c r="J57" i="4"/>
  <c r="K57" i="4"/>
  <c r="J58" i="4"/>
  <c r="K58" i="4"/>
  <c r="J59" i="4"/>
  <c r="K59" i="4"/>
  <c r="J60" i="4"/>
  <c r="K60" i="4"/>
  <c r="J61" i="4"/>
  <c r="K61" i="4"/>
  <c r="J62" i="4"/>
  <c r="K62" i="4"/>
  <c r="J63" i="4"/>
  <c r="K63" i="4"/>
  <c r="J64" i="4"/>
  <c r="K64" i="4"/>
  <c r="J65" i="4"/>
  <c r="K65" i="4"/>
  <c r="J66" i="4"/>
  <c r="K66" i="4"/>
  <c r="J67" i="4"/>
  <c r="K67" i="4"/>
  <c r="J68" i="4"/>
  <c r="K68" i="4"/>
  <c r="J69" i="4"/>
  <c r="K69" i="4"/>
  <c r="J70" i="4"/>
  <c r="K70" i="4"/>
  <c r="J71" i="4"/>
  <c r="K71" i="4"/>
  <c r="J72" i="4"/>
  <c r="K72" i="4"/>
  <c r="J73" i="4"/>
  <c r="K73" i="4"/>
  <c r="J74" i="4"/>
  <c r="K74" i="4"/>
  <c r="J75" i="4"/>
  <c r="K75" i="4"/>
  <c r="J76" i="4"/>
  <c r="K76" i="4"/>
  <c r="J77" i="4"/>
  <c r="K77" i="4"/>
  <c r="J78" i="4"/>
  <c r="K78" i="4"/>
  <c r="J79" i="4"/>
  <c r="K79" i="4"/>
  <c r="J80" i="4"/>
  <c r="K80" i="4"/>
  <c r="J81" i="4"/>
  <c r="K81" i="4"/>
  <c r="J82" i="4"/>
  <c r="K82" i="4"/>
  <c r="J83" i="4"/>
  <c r="K83" i="4"/>
  <c r="J84" i="4"/>
  <c r="K84" i="4"/>
  <c r="J85" i="4"/>
  <c r="K85" i="4"/>
  <c r="J86" i="4"/>
  <c r="K86" i="4"/>
  <c r="J87" i="4"/>
  <c r="K87" i="4"/>
  <c r="J88" i="4"/>
  <c r="K88" i="4"/>
  <c r="J89" i="4"/>
  <c r="K89" i="4"/>
  <c r="J90" i="4"/>
  <c r="K90" i="4"/>
  <c r="J91" i="4"/>
  <c r="K91" i="4"/>
  <c r="J92" i="4"/>
  <c r="K92" i="4"/>
  <c r="J93" i="4"/>
  <c r="K93" i="4"/>
  <c r="J94" i="4"/>
  <c r="K94" i="4"/>
  <c r="J95" i="4"/>
  <c r="K95" i="4"/>
  <c r="J96" i="4"/>
  <c r="K96" i="4"/>
  <c r="J97" i="4"/>
  <c r="K97" i="4"/>
  <c r="J98" i="4"/>
  <c r="K98" i="4"/>
  <c r="J99" i="4"/>
  <c r="K99" i="4"/>
  <c r="J100" i="4"/>
  <c r="K100" i="4"/>
  <c r="J101" i="4"/>
  <c r="K101" i="4"/>
  <c r="J102" i="4"/>
  <c r="K102" i="4"/>
  <c r="J103" i="4"/>
  <c r="K103" i="4"/>
  <c r="J104" i="4"/>
  <c r="K104" i="4"/>
  <c r="J105" i="4"/>
  <c r="K105" i="4"/>
  <c r="J106" i="4"/>
  <c r="K106" i="4"/>
  <c r="J107" i="4"/>
  <c r="K107" i="4"/>
  <c r="J108" i="4"/>
  <c r="K108" i="4"/>
  <c r="J109" i="4"/>
  <c r="K109" i="4"/>
  <c r="J110" i="4"/>
  <c r="K110" i="4"/>
  <c r="J111" i="4"/>
  <c r="K111" i="4"/>
  <c r="J112" i="4"/>
  <c r="K112" i="4"/>
  <c r="J113" i="4"/>
  <c r="K113" i="4"/>
  <c r="J114" i="4"/>
  <c r="K114" i="4"/>
  <c r="J115" i="4"/>
  <c r="K115" i="4"/>
  <c r="J116" i="4"/>
  <c r="K116" i="4"/>
  <c r="J117" i="4"/>
  <c r="K117" i="4"/>
  <c r="J118" i="4"/>
  <c r="K118" i="4"/>
  <c r="J119" i="4"/>
  <c r="K119" i="4"/>
  <c r="J120" i="4"/>
  <c r="K120" i="4"/>
  <c r="J121" i="4"/>
  <c r="K121" i="4"/>
  <c r="J122" i="4"/>
  <c r="K122" i="4"/>
  <c r="J123" i="4"/>
  <c r="K123" i="4"/>
  <c r="J124" i="4"/>
  <c r="K124" i="4"/>
  <c r="J125" i="4"/>
  <c r="K125" i="4"/>
  <c r="J126" i="4"/>
  <c r="K126" i="4"/>
  <c r="J127" i="4"/>
  <c r="K127" i="4"/>
  <c r="J128" i="4"/>
  <c r="K128" i="4"/>
  <c r="J129" i="4"/>
  <c r="K129" i="4"/>
  <c r="J130" i="4"/>
  <c r="K130" i="4"/>
  <c r="J131" i="4"/>
  <c r="K131" i="4"/>
  <c r="J132" i="4"/>
  <c r="K132" i="4"/>
  <c r="J133" i="4"/>
  <c r="K133" i="4"/>
  <c r="J134" i="4"/>
  <c r="K134" i="4"/>
  <c r="J135" i="4"/>
  <c r="K135" i="4"/>
  <c r="J136" i="4"/>
  <c r="K136" i="4"/>
  <c r="J137" i="4"/>
  <c r="K137" i="4"/>
  <c r="J138" i="4"/>
  <c r="K138" i="4"/>
  <c r="J139" i="4"/>
  <c r="K139" i="4"/>
  <c r="J140" i="4"/>
  <c r="K140" i="4"/>
  <c r="J141" i="4"/>
  <c r="K141" i="4"/>
  <c r="J142" i="4"/>
  <c r="K142" i="4"/>
  <c r="J143" i="4"/>
  <c r="K143" i="4"/>
  <c r="J144" i="4"/>
  <c r="K144" i="4"/>
  <c r="J145" i="4"/>
  <c r="K145" i="4"/>
  <c r="J146" i="4"/>
  <c r="K146" i="4"/>
  <c r="J147" i="4"/>
  <c r="K147" i="4"/>
  <c r="J148" i="4"/>
  <c r="K148" i="4"/>
  <c r="J149" i="4"/>
  <c r="K149" i="4"/>
  <c r="J150" i="4"/>
  <c r="K150" i="4"/>
  <c r="J151" i="4"/>
  <c r="K151" i="4"/>
  <c r="J152" i="4"/>
  <c r="K152" i="4"/>
  <c r="J153" i="4"/>
  <c r="K153" i="4"/>
  <c r="J154" i="4"/>
  <c r="K154" i="4"/>
  <c r="J155" i="4"/>
  <c r="K155" i="4"/>
  <c r="J156" i="4"/>
  <c r="K156" i="4"/>
  <c r="J157" i="4"/>
  <c r="K157" i="4"/>
  <c r="J158" i="4"/>
  <c r="K158" i="4"/>
  <c r="J159" i="4"/>
  <c r="K159" i="4"/>
  <c r="J160" i="4"/>
  <c r="K160" i="4"/>
  <c r="J161" i="4"/>
  <c r="K161" i="4"/>
  <c r="J162" i="4"/>
  <c r="K162" i="4"/>
  <c r="J163" i="4"/>
  <c r="K163" i="4"/>
  <c r="J164" i="4"/>
  <c r="K164" i="4"/>
  <c r="J165" i="4"/>
  <c r="K165" i="4"/>
  <c r="J166" i="4"/>
  <c r="K166" i="4"/>
  <c r="J167" i="4"/>
  <c r="K167" i="4"/>
  <c r="J168" i="4"/>
  <c r="K168" i="4"/>
  <c r="J169" i="4"/>
  <c r="K169" i="4"/>
  <c r="J170" i="4"/>
  <c r="K170" i="4"/>
  <c r="J171" i="4"/>
  <c r="K171" i="4"/>
  <c r="J172" i="4"/>
  <c r="K172" i="4"/>
  <c r="J173" i="4"/>
  <c r="K173" i="4"/>
  <c r="J174" i="4"/>
  <c r="K174" i="4"/>
  <c r="J175" i="4"/>
  <c r="K175" i="4"/>
  <c r="J176" i="4"/>
  <c r="K176" i="4"/>
  <c r="J177" i="4"/>
  <c r="K177" i="4"/>
  <c r="J178" i="4"/>
  <c r="K178" i="4"/>
  <c r="J179" i="4"/>
  <c r="K179" i="4"/>
  <c r="J180" i="4"/>
  <c r="K180" i="4"/>
  <c r="J181" i="4"/>
  <c r="K181" i="4"/>
  <c r="J182" i="4"/>
  <c r="K182" i="4"/>
  <c r="J183" i="4"/>
  <c r="K183" i="4"/>
  <c r="J184" i="4"/>
  <c r="K184" i="4"/>
  <c r="J185" i="4"/>
  <c r="K185" i="4"/>
  <c r="J186" i="4"/>
  <c r="K186" i="4"/>
  <c r="J187" i="4"/>
  <c r="K187" i="4"/>
  <c r="J188" i="4"/>
  <c r="K188" i="4"/>
  <c r="J189" i="4"/>
  <c r="K189" i="4"/>
  <c r="J190" i="4"/>
  <c r="K190" i="4"/>
  <c r="J191" i="4"/>
  <c r="K191" i="4"/>
  <c r="J192" i="4"/>
  <c r="K192" i="4"/>
  <c r="J193" i="4"/>
  <c r="K193" i="4"/>
  <c r="J194" i="4"/>
  <c r="K194" i="4"/>
  <c r="J195" i="4"/>
  <c r="K195" i="4"/>
  <c r="J196" i="4"/>
  <c r="K196" i="4"/>
  <c r="J197" i="4"/>
  <c r="K197" i="4"/>
  <c r="J198" i="4"/>
  <c r="K198" i="4"/>
  <c r="J199" i="4"/>
  <c r="K199" i="4"/>
  <c r="J200" i="4"/>
  <c r="K200" i="4"/>
  <c r="J201" i="4"/>
  <c r="K201" i="4"/>
  <c r="J202" i="4"/>
  <c r="K202" i="4"/>
  <c r="J203" i="4"/>
  <c r="K203" i="4"/>
  <c r="J204" i="4"/>
  <c r="K204" i="4"/>
  <c r="J205" i="4"/>
  <c r="K205" i="4"/>
  <c r="J206" i="4"/>
  <c r="K206" i="4"/>
  <c r="J207" i="4"/>
  <c r="K207" i="4"/>
  <c r="J208" i="4"/>
  <c r="K208" i="4"/>
  <c r="J209" i="4"/>
  <c r="K209" i="4"/>
  <c r="J210" i="4"/>
  <c r="K210" i="4"/>
  <c r="J211" i="4"/>
  <c r="K211" i="4"/>
  <c r="J212" i="4"/>
  <c r="K212" i="4"/>
  <c r="J213" i="4"/>
  <c r="K213" i="4"/>
  <c r="J214" i="4"/>
  <c r="K214" i="4"/>
  <c r="J215" i="4"/>
  <c r="K215" i="4"/>
  <c r="J216" i="4"/>
  <c r="K216" i="4"/>
  <c r="J217" i="4"/>
  <c r="K217" i="4"/>
  <c r="J218" i="4"/>
  <c r="K218" i="4"/>
  <c r="J219" i="4"/>
  <c r="K219" i="4"/>
  <c r="J220" i="4"/>
  <c r="K220" i="4"/>
  <c r="J221" i="4"/>
  <c r="K221" i="4"/>
  <c r="J222" i="4"/>
  <c r="K222" i="4"/>
  <c r="J223" i="4"/>
  <c r="K223" i="4"/>
  <c r="J224" i="4"/>
  <c r="K224" i="4"/>
  <c r="J225" i="4"/>
  <c r="K225" i="4"/>
  <c r="J226" i="4"/>
  <c r="K226" i="4"/>
  <c r="J227" i="4"/>
  <c r="K227" i="4"/>
  <c r="J228" i="4"/>
  <c r="K228" i="4"/>
  <c r="J229" i="4"/>
  <c r="K229" i="4"/>
  <c r="J230" i="4"/>
  <c r="K230" i="4"/>
  <c r="J231" i="4"/>
  <c r="K231" i="4"/>
  <c r="J232" i="4"/>
  <c r="K232" i="4"/>
  <c r="J233" i="4"/>
  <c r="K233" i="4"/>
  <c r="J234" i="4"/>
  <c r="K234" i="4"/>
  <c r="J235" i="4"/>
  <c r="K235" i="4"/>
  <c r="J236" i="4"/>
  <c r="K236" i="4"/>
  <c r="J237" i="4"/>
  <c r="K237" i="4"/>
  <c r="J238" i="4"/>
  <c r="K238" i="4"/>
  <c r="J239" i="4"/>
  <c r="K239" i="4"/>
  <c r="J240" i="4"/>
  <c r="K240" i="4"/>
  <c r="J241" i="4"/>
  <c r="K241" i="4"/>
  <c r="J242" i="4"/>
  <c r="K242" i="4"/>
  <c r="J243" i="4"/>
  <c r="K243" i="4"/>
  <c r="J244" i="4"/>
  <c r="K244" i="4"/>
  <c r="J245" i="4"/>
  <c r="K245" i="4"/>
  <c r="J246" i="4"/>
  <c r="K246" i="4"/>
  <c r="J247" i="4"/>
  <c r="K247" i="4"/>
  <c r="J248" i="4"/>
  <c r="K248" i="4"/>
  <c r="J249" i="4"/>
  <c r="K249" i="4"/>
  <c r="J250" i="4"/>
  <c r="K250" i="4"/>
  <c r="J251" i="4"/>
  <c r="K251" i="4"/>
  <c r="J252" i="4"/>
  <c r="K252" i="4"/>
  <c r="J253" i="4"/>
  <c r="K253" i="4"/>
  <c r="J254" i="4"/>
  <c r="K254" i="4"/>
  <c r="J255" i="4"/>
  <c r="K255" i="4"/>
  <c r="J256" i="4"/>
  <c r="K256" i="4"/>
  <c r="J257" i="4"/>
  <c r="K257" i="4"/>
  <c r="J258" i="4"/>
  <c r="K258" i="4"/>
  <c r="J259" i="4"/>
  <c r="K259" i="4"/>
  <c r="J260" i="4"/>
  <c r="K260" i="4"/>
  <c r="J261" i="4"/>
  <c r="K261" i="4"/>
  <c r="J262" i="4"/>
  <c r="K262" i="4"/>
  <c r="J263" i="4"/>
  <c r="K263" i="4"/>
  <c r="J264" i="4"/>
  <c r="K264" i="4"/>
  <c r="J265" i="4"/>
  <c r="K265" i="4"/>
  <c r="J266" i="4"/>
  <c r="K266" i="4"/>
  <c r="J267" i="4"/>
  <c r="K267" i="4"/>
  <c r="J268" i="4"/>
  <c r="K268" i="4"/>
  <c r="J269" i="4"/>
  <c r="K269" i="4"/>
  <c r="J270" i="4"/>
  <c r="K270" i="4"/>
  <c r="J271" i="4"/>
  <c r="K271" i="4"/>
  <c r="J272" i="4"/>
  <c r="K272" i="4"/>
  <c r="J273" i="4"/>
  <c r="K273" i="4"/>
  <c r="J274" i="4"/>
  <c r="K274" i="4"/>
  <c r="J275" i="4"/>
  <c r="K275" i="4"/>
  <c r="J276" i="4"/>
  <c r="K276" i="4"/>
  <c r="J277" i="4"/>
  <c r="K277" i="4"/>
  <c r="J278" i="4"/>
  <c r="K278" i="4"/>
  <c r="J279" i="4"/>
  <c r="K279" i="4"/>
  <c r="J280" i="4"/>
  <c r="K280" i="4"/>
  <c r="J281" i="4"/>
  <c r="K281" i="4"/>
  <c r="J282" i="4"/>
  <c r="K282" i="4"/>
  <c r="J283" i="4"/>
  <c r="K283" i="4"/>
  <c r="J284" i="4"/>
  <c r="K284" i="4"/>
  <c r="J285" i="4"/>
  <c r="K285" i="4"/>
  <c r="J286" i="4"/>
  <c r="K286" i="4"/>
  <c r="J287" i="4"/>
  <c r="K287" i="4"/>
  <c r="J288" i="4"/>
  <c r="K288" i="4"/>
  <c r="J289" i="4"/>
  <c r="K289" i="4"/>
  <c r="J290" i="4"/>
  <c r="K290" i="4"/>
  <c r="J291" i="4"/>
  <c r="K291" i="4"/>
  <c r="J292" i="4"/>
  <c r="K292" i="4"/>
  <c r="J293" i="4"/>
  <c r="K293" i="4"/>
  <c r="J294" i="4"/>
  <c r="K294" i="4"/>
  <c r="J295" i="4"/>
  <c r="K295" i="4"/>
  <c r="J296" i="4"/>
  <c r="K296" i="4"/>
  <c r="J297" i="4"/>
  <c r="K297" i="4"/>
  <c r="J298" i="4"/>
  <c r="K298" i="4"/>
  <c r="J299" i="4"/>
  <c r="K299" i="4"/>
  <c r="J300" i="4"/>
  <c r="K300" i="4"/>
  <c r="J301" i="4"/>
  <c r="K301" i="4"/>
  <c r="J302" i="4"/>
  <c r="K302" i="4"/>
  <c r="J303" i="4"/>
  <c r="K303" i="4"/>
  <c r="J304" i="4"/>
  <c r="K304" i="4"/>
  <c r="J305" i="4"/>
  <c r="K305" i="4"/>
  <c r="J306" i="4"/>
  <c r="K306" i="4"/>
  <c r="J307" i="4"/>
  <c r="K307" i="4"/>
  <c r="J308" i="4"/>
  <c r="K308" i="4"/>
  <c r="J309" i="4"/>
  <c r="K309" i="4"/>
  <c r="J310" i="4"/>
  <c r="K310" i="4"/>
  <c r="J311" i="4"/>
  <c r="K311" i="4"/>
  <c r="J312" i="4"/>
  <c r="K312" i="4"/>
  <c r="J313" i="4"/>
  <c r="K313" i="4"/>
  <c r="J314" i="4"/>
  <c r="K314" i="4"/>
  <c r="J315" i="4"/>
  <c r="K315" i="4"/>
  <c r="J316" i="4"/>
  <c r="K316" i="4"/>
  <c r="J317" i="4"/>
  <c r="K317" i="4"/>
  <c r="J318" i="4"/>
  <c r="K318" i="4"/>
  <c r="J319" i="4"/>
  <c r="K319" i="4"/>
  <c r="J320" i="4"/>
  <c r="K320" i="4"/>
  <c r="J321" i="4"/>
  <c r="K321" i="4"/>
  <c r="J322" i="4"/>
  <c r="K322" i="4"/>
  <c r="J323" i="4"/>
  <c r="K323" i="4"/>
  <c r="J324" i="4"/>
  <c r="K324" i="4"/>
  <c r="J325" i="4"/>
  <c r="K325" i="4"/>
  <c r="J326" i="4"/>
  <c r="K326" i="4"/>
  <c r="J327" i="4"/>
  <c r="K327" i="4"/>
  <c r="J328" i="4"/>
  <c r="K328" i="4"/>
  <c r="J329" i="4"/>
  <c r="K329" i="4"/>
  <c r="J330" i="4"/>
  <c r="K330" i="4"/>
  <c r="J331" i="4"/>
  <c r="K331" i="4"/>
  <c r="J332" i="4"/>
  <c r="K332" i="4"/>
  <c r="J333" i="4"/>
  <c r="K333" i="4"/>
  <c r="J334" i="4"/>
  <c r="K334" i="4"/>
  <c r="J335" i="4"/>
  <c r="K335" i="4"/>
  <c r="J336" i="4"/>
  <c r="K336" i="4"/>
  <c r="J337" i="4"/>
  <c r="K337" i="4"/>
  <c r="J338" i="4"/>
  <c r="K338" i="4"/>
  <c r="J339" i="4"/>
  <c r="K339" i="4"/>
  <c r="J340" i="4"/>
  <c r="K340" i="4"/>
  <c r="J341" i="4"/>
  <c r="K341" i="4"/>
  <c r="J342" i="4"/>
  <c r="K342" i="4"/>
  <c r="J343" i="4"/>
  <c r="K343" i="4"/>
  <c r="J344" i="4"/>
  <c r="K344" i="4"/>
  <c r="J345" i="4"/>
  <c r="K345" i="4"/>
  <c r="J346" i="4"/>
  <c r="K346" i="4"/>
  <c r="J347" i="4"/>
  <c r="K347" i="4"/>
  <c r="J348" i="4"/>
  <c r="K348" i="4"/>
  <c r="J349" i="4"/>
  <c r="K349" i="4"/>
  <c r="J350" i="4"/>
  <c r="K350" i="4"/>
  <c r="J351" i="4"/>
  <c r="K351" i="4"/>
  <c r="J352" i="4"/>
  <c r="K352" i="4"/>
  <c r="J353" i="4"/>
  <c r="K353" i="4"/>
  <c r="J354" i="4"/>
  <c r="K354" i="4"/>
  <c r="J355" i="4"/>
  <c r="K355" i="4"/>
  <c r="J356" i="4"/>
  <c r="K356" i="4"/>
  <c r="J357" i="4"/>
  <c r="K357" i="4"/>
  <c r="J358" i="4"/>
  <c r="K358" i="4"/>
  <c r="J359" i="4"/>
  <c r="K359" i="4"/>
  <c r="J360" i="4"/>
  <c r="K360" i="4"/>
  <c r="J361" i="4"/>
  <c r="K361" i="4"/>
  <c r="J362" i="4"/>
  <c r="K362" i="4"/>
  <c r="J363" i="4"/>
  <c r="K363" i="4"/>
  <c r="J364" i="4"/>
  <c r="K364" i="4"/>
  <c r="J365" i="4"/>
  <c r="K365" i="4"/>
  <c r="J366" i="4"/>
  <c r="K366" i="4"/>
  <c r="J367" i="4"/>
  <c r="K367" i="4"/>
  <c r="J368" i="4"/>
  <c r="K368" i="4"/>
  <c r="J369" i="4"/>
  <c r="K369" i="4"/>
  <c r="J370" i="4"/>
  <c r="K370" i="4"/>
  <c r="J371" i="4"/>
  <c r="K371" i="4"/>
  <c r="J372" i="4"/>
  <c r="K372" i="4"/>
  <c r="J373" i="4"/>
  <c r="K373" i="4"/>
  <c r="J374" i="4"/>
  <c r="K374" i="4"/>
  <c r="J375" i="4"/>
  <c r="K375" i="4"/>
  <c r="J376" i="4"/>
  <c r="K376" i="4"/>
  <c r="J377" i="4"/>
  <c r="K377" i="4"/>
  <c r="J378" i="4"/>
  <c r="K378" i="4"/>
  <c r="J379" i="4"/>
  <c r="K379" i="4"/>
  <c r="J380" i="4"/>
  <c r="K380" i="4"/>
  <c r="J381" i="4"/>
  <c r="K381" i="4"/>
  <c r="J382" i="4"/>
  <c r="K382" i="4"/>
  <c r="J383" i="4"/>
  <c r="K383" i="4"/>
  <c r="J384" i="4"/>
  <c r="K384" i="4"/>
  <c r="J385" i="4"/>
  <c r="K385" i="4"/>
  <c r="J386" i="4"/>
  <c r="K386" i="4"/>
  <c r="J387" i="4"/>
  <c r="K387" i="4"/>
  <c r="J388" i="4"/>
  <c r="K388" i="4"/>
  <c r="J389" i="4"/>
  <c r="K389" i="4"/>
  <c r="J390" i="4"/>
  <c r="K390" i="4"/>
  <c r="J391" i="4"/>
  <c r="K391" i="4"/>
  <c r="J392" i="4"/>
  <c r="K392" i="4"/>
  <c r="J393" i="4"/>
  <c r="K393" i="4"/>
  <c r="J394" i="4"/>
  <c r="K394" i="4"/>
  <c r="J395" i="4"/>
  <c r="K395" i="4"/>
  <c r="J396" i="4"/>
  <c r="K396" i="4"/>
  <c r="J397" i="4"/>
  <c r="K397" i="4"/>
  <c r="J398" i="4"/>
  <c r="K398" i="4"/>
  <c r="J399" i="4"/>
  <c r="K399" i="4"/>
  <c r="J400" i="4"/>
  <c r="K400" i="4"/>
  <c r="J401" i="4"/>
  <c r="K401" i="4"/>
  <c r="J402" i="4"/>
  <c r="K402" i="4"/>
  <c r="J403" i="4"/>
  <c r="K403" i="4"/>
  <c r="J404" i="4"/>
  <c r="K404" i="4"/>
  <c r="J405" i="4"/>
  <c r="K405" i="4"/>
  <c r="J406" i="4"/>
  <c r="K406" i="4"/>
  <c r="J407" i="4"/>
  <c r="K407" i="4"/>
  <c r="J408" i="4"/>
  <c r="K408" i="4"/>
  <c r="J409" i="4"/>
  <c r="K409" i="4"/>
  <c r="J410" i="4"/>
  <c r="K410" i="4"/>
  <c r="J411" i="4"/>
  <c r="K411" i="4"/>
  <c r="J412" i="4"/>
  <c r="K412" i="4"/>
  <c r="J413" i="4"/>
  <c r="K413" i="4"/>
  <c r="J414" i="4"/>
  <c r="K414" i="4"/>
  <c r="J415" i="4"/>
  <c r="K415" i="4"/>
  <c r="J416" i="4"/>
  <c r="K416" i="4"/>
  <c r="J417" i="4"/>
  <c r="K417" i="4"/>
  <c r="J418" i="4"/>
  <c r="K418" i="4"/>
  <c r="J419" i="4"/>
  <c r="K419" i="4"/>
  <c r="J420" i="4"/>
  <c r="K420" i="4"/>
  <c r="J421" i="4"/>
  <c r="K421" i="4"/>
  <c r="J422" i="4"/>
  <c r="K422" i="4"/>
  <c r="J423" i="4"/>
  <c r="K423" i="4"/>
  <c r="J424" i="4"/>
  <c r="K424" i="4"/>
  <c r="J425" i="4"/>
  <c r="K425" i="4"/>
  <c r="J426" i="4"/>
  <c r="K426" i="4"/>
  <c r="J427" i="4"/>
  <c r="K427" i="4"/>
  <c r="J428" i="4"/>
  <c r="K428" i="4"/>
  <c r="J429" i="4"/>
  <c r="K429" i="4"/>
  <c r="J430" i="4"/>
  <c r="K430" i="4"/>
  <c r="J431" i="4"/>
  <c r="K431" i="4"/>
  <c r="J432" i="4"/>
  <c r="K432" i="4"/>
  <c r="J433" i="4"/>
  <c r="K433" i="4"/>
  <c r="J434" i="4"/>
  <c r="K434" i="4"/>
  <c r="J435" i="4"/>
  <c r="K435" i="4"/>
  <c r="J436" i="4"/>
  <c r="K436" i="4"/>
  <c r="J437" i="4"/>
  <c r="K437" i="4"/>
  <c r="K3" i="4"/>
  <c r="J3" i="4"/>
  <c r="E4" i="4"/>
  <c r="F4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38" i="4"/>
  <c r="F38" i="4"/>
  <c r="E39" i="4"/>
  <c r="F39" i="4"/>
  <c r="E40" i="4"/>
  <c r="F40" i="4"/>
  <c r="E41" i="4"/>
  <c r="F41" i="4"/>
  <c r="E42" i="4"/>
  <c r="F42" i="4"/>
  <c r="E43" i="4"/>
  <c r="F43" i="4"/>
  <c r="E44" i="4"/>
  <c r="F44" i="4"/>
  <c r="E45" i="4"/>
  <c r="F45" i="4"/>
  <c r="E46" i="4"/>
  <c r="F46" i="4"/>
  <c r="E47" i="4"/>
  <c r="F47" i="4"/>
  <c r="E48" i="4"/>
  <c r="F48" i="4"/>
  <c r="E49" i="4"/>
  <c r="F49" i="4"/>
  <c r="E50" i="4"/>
  <c r="F50" i="4"/>
  <c r="E51" i="4"/>
  <c r="F51" i="4"/>
  <c r="E52" i="4"/>
  <c r="F52" i="4"/>
  <c r="E53" i="4"/>
  <c r="F53" i="4"/>
  <c r="E54" i="4"/>
  <c r="F54" i="4"/>
  <c r="E55" i="4"/>
  <c r="F55" i="4"/>
  <c r="E56" i="4"/>
  <c r="F56" i="4"/>
  <c r="E57" i="4"/>
  <c r="F57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69" i="4"/>
  <c r="F69" i="4"/>
  <c r="E70" i="4"/>
  <c r="F70" i="4"/>
  <c r="E71" i="4"/>
  <c r="F71" i="4"/>
  <c r="E72" i="4"/>
  <c r="F72" i="4"/>
  <c r="E73" i="4"/>
  <c r="F73" i="4"/>
  <c r="E74" i="4"/>
  <c r="F74" i="4"/>
  <c r="E75" i="4"/>
  <c r="F75" i="4"/>
  <c r="E76" i="4"/>
  <c r="F76" i="4"/>
  <c r="E77" i="4"/>
  <c r="F77" i="4"/>
  <c r="E78" i="4"/>
  <c r="F78" i="4"/>
  <c r="E79" i="4"/>
  <c r="F79" i="4"/>
  <c r="E80" i="4"/>
  <c r="F80" i="4"/>
  <c r="E81" i="4"/>
  <c r="F81" i="4"/>
  <c r="E82" i="4"/>
  <c r="F82" i="4"/>
  <c r="E83" i="4"/>
  <c r="F83" i="4"/>
  <c r="E84" i="4"/>
  <c r="F84" i="4"/>
  <c r="E85" i="4"/>
  <c r="F85" i="4"/>
  <c r="E86" i="4"/>
  <c r="F86" i="4"/>
  <c r="E87" i="4"/>
  <c r="F87" i="4"/>
  <c r="E88" i="4"/>
  <c r="F88" i="4"/>
  <c r="E89" i="4"/>
  <c r="F89" i="4"/>
  <c r="E90" i="4"/>
  <c r="F90" i="4"/>
  <c r="E91" i="4"/>
  <c r="F91" i="4"/>
  <c r="E92" i="4"/>
  <c r="F92" i="4"/>
  <c r="E93" i="4"/>
  <c r="F93" i="4"/>
  <c r="E94" i="4"/>
  <c r="F94" i="4"/>
  <c r="E95" i="4"/>
  <c r="F95" i="4"/>
  <c r="E96" i="4"/>
  <c r="F96" i="4"/>
  <c r="E97" i="4"/>
  <c r="F97" i="4"/>
  <c r="E98" i="4"/>
  <c r="F98" i="4"/>
  <c r="E99" i="4"/>
  <c r="F99" i="4"/>
  <c r="E100" i="4"/>
  <c r="F100" i="4"/>
  <c r="E101" i="4"/>
  <c r="F101" i="4"/>
  <c r="E102" i="4"/>
  <c r="F102" i="4"/>
  <c r="E103" i="4"/>
  <c r="F103" i="4"/>
  <c r="E104" i="4"/>
  <c r="F104" i="4"/>
  <c r="E105" i="4"/>
  <c r="F105" i="4"/>
  <c r="E106" i="4"/>
  <c r="F106" i="4"/>
  <c r="E107" i="4"/>
  <c r="F107" i="4"/>
  <c r="E108" i="4"/>
  <c r="F108" i="4"/>
  <c r="E109" i="4"/>
  <c r="F109" i="4"/>
  <c r="E110" i="4"/>
  <c r="F110" i="4"/>
  <c r="E111" i="4"/>
  <c r="F111" i="4"/>
  <c r="E112" i="4"/>
  <c r="F112" i="4"/>
  <c r="E113" i="4"/>
  <c r="F113" i="4"/>
  <c r="E114" i="4"/>
  <c r="F114" i="4"/>
  <c r="E115" i="4"/>
  <c r="F115" i="4"/>
  <c r="E116" i="4"/>
  <c r="F116" i="4"/>
  <c r="E117" i="4"/>
  <c r="F117" i="4"/>
  <c r="E118" i="4"/>
  <c r="F118" i="4"/>
  <c r="E119" i="4"/>
  <c r="F119" i="4"/>
  <c r="E120" i="4"/>
  <c r="F120" i="4"/>
  <c r="E121" i="4"/>
  <c r="F121" i="4"/>
  <c r="E122" i="4"/>
  <c r="F122" i="4"/>
  <c r="E123" i="4"/>
  <c r="F123" i="4"/>
  <c r="E124" i="4"/>
  <c r="F124" i="4"/>
  <c r="E125" i="4"/>
  <c r="F125" i="4"/>
  <c r="E126" i="4"/>
  <c r="F126" i="4"/>
  <c r="E127" i="4"/>
  <c r="F127" i="4"/>
  <c r="E128" i="4"/>
  <c r="F128" i="4"/>
  <c r="E129" i="4"/>
  <c r="F129" i="4"/>
  <c r="E130" i="4"/>
  <c r="F130" i="4"/>
  <c r="E131" i="4"/>
  <c r="F131" i="4"/>
  <c r="E132" i="4"/>
  <c r="F132" i="4"/>
  <c r="E133" i="4"/>
  <c r="F133" i="4"/>
  <c r="E134" i="4"/>
  <c r="F134" i="4"/>
  <c r="E135" i="4"/>
  <c r="F135" i="4"/>
  <c r="E136" i="4"/>
  <c r="F136" i="4"/>
  <c r="E137" i="4"/>
  <c r="F137" i="4"/>
  <c r="E138" i="4"/>
  <c r="F138" i="4"/>
  <c r="E139" i="4"/>
  <c r="F139" i="4"/>
  <c r="E140" i="4"/>
  <c r="F140" i="4"/>
  <c r="E141" i="4"/>
  <c r="F141" i="4"/>
  <c r="E142" i="4"/>
  <c r="F142" i="4"/>
  <c r="E143" i="4"/>
  <c r="F143" i="4"/>
  <c r="E144" i="4"/>
  <c r="F144" i="4"/>
  <c r="E145" i="4"/>
  <c r="F145" i="4"/>
  <c r="E146" i="4"/>
  <c r="F146" i="4"/>
  <c r="E147" i="4"/>
  <c r="F147" i="4"/>
  <c r="E148" i="4"/>
  <c r="F148" i="4"/>
  <c r="E149" i="4"/>
  <c r="F149" i="4"/>
  <c r="E150" i="4"/>
  <c r="F150" i="4"/>
  <c r="E151" i="4"/>
  <c r="F151" i="4"/>
  <c r="E152" i="4"/>
  <c r="F152" i="4"/>
  <c r="E153" i="4"/>
  <c r="F153" i="4"/>
  <c r="E154" i="4"/>
  <c r="F154" i="4"/>
  <c r="E155" i="4"/>
  <c r="F155" i="4"/>
  <c r="E156" i="4"/>
  <c r="F156" i="4"/>
  <c r="E157" i="4"/>
  <c r="F157" i="4"/>
  <c r="E158" i="4"/>
  <c r="F158" i="4"/>
  <c r="E159" i="4"/>
  <c r="F159" i="4"/>
  <c r="E160" i="4"/>
  <c r="F160" i="4"/>
  <c r="E161" i="4"/>
  <c r="F161" i="4"/>
  <c r="E162" i="4"/>
  <c r="F162" i="4"/>
  <c r="E163" i="4"/>
  <c r="F163" i="4"/>
  <c r="E164" i="4"/>
  <c r="F164" i="4"/>
  <c r="E165" i="4"/>
  <c r="F165" i="4"/>
  <c r="E166" i="4"/>
  <c r="F166" i="4"/>
  <c r="E167" i="4"/>
  <c r="F167" i="4"/>
  <c r="E168" i="4"/>
  <c r="F168" i="4"/>
  <c r="E169" i="4"/>
  <c r="F169" i="4"/>
  <c r="E170" i="4"/>
  <c r="F170" i="4"/>
  <c r="E171" i="4"/>
  <c r="F171" i="4"/>
  <c r="E172" i="4"/>
  <c r="F172" i="4"/>
  <c r="E173" i="4"/>
  <c r="F173" i="4"/>
  <c r="E174" i="4"/>
  <c r="F174" i="4"/>
  <c r="E175" i="4"/>
  <c r="F175" i="4"/>
  <c r="E176" i="4"/>
  <c r="F176" i="4"/>
  <c r="E177" i="4"/>
  <c r="F177" i="4"/>
  <c r="E178" i="4"/>
  <c r="F178" i="4"/>
  <c r="E179" i="4"/>
  <c r="F179" i="4"/>
  <c r="E180" i="4"/>
  <c r="F180" i="4"/>
  <c r="E181" i="4"/>
  <c r="F181" i="4"/>
  <c r="E182" i="4"/>
  <c r="F182" i="4"/>
  <c r="E183" i="4"/>
  <c r="F183" i="4"/>
  <c r="E184" i="4"/>
  <c r="F184" i="4"/>
  <c r="E185" i="4"/>
  <c r="F185" i="4"/>
  <c r="E186" i="4"/>
  <c r="F186" i="4"/>
  <c r="E187" i="4"/>
  <c r="F187" i="4"/>
  <c r="E188" i="4"/>
  <c r="F188" i="4"/>
  <c r="E189" i="4"/>
  <c r="F189" i="4"/>
  <c r="E190" i="4"/>
  <c r="F190" i="4"/>
  <c r="E191" i="4"/>
  <c r="F191" i="4"/>
  <c r="E192" i="4"/>
  <c r="F192" i="4"/>
  <c r="E193" i="4"/>
  <c r="F193" i="4"/>
  <c r="E194" i="4"/>
  <c r="F194" i="4"/>
  <c r="E195" i="4"/>
  <c r="F195" i="4"/>
  <c r="E196" i="4"/>
  <c r="F196" i="4"/>
  <c r="E197" i="4"/>
  <c r="F197" i="4"/>
  <c r="E198" i="4"/>
  <c r="F198" i="4"/>
  <c r="E199" i="4"/>
  <c r="F199" i="4"/>
  <c r="E200" i="4"/>
  <c r="F200" i="4"/>
  <c r="E201" i="4"/>
  <c r="F201" i="4"/>
  <c r="E202" i="4"/>
  <c r="F202" i="4"/>
  <c r="E203" i="4"/>
  <c r="F203" i="4"/>
  <c r="E204" i="4"/>
  <c r="F204" i="4"/>
  <c r="E205" i="4"/>
  <c r="F205" i="4"/>
  <c r="E206" i="4"/>
  <c r="F206" i="4"/>
  <c r="E207" i="4"/>
  <c r="F207" i="4"/>
  <c r="E208" i="4"/>
  <c r="F208" i="4"/>
  <c r="E209" i="4"/>
  <c r="F209" i="4"/>
  <c r="E210" i="4"/>
  <c r="F210" i="4"/>
  <c r="E211" i="4"/>
  <c r="F211" i="4"/>
  <c r="E212" i="4"/>
  <c r="F212" i="4"/>
  <c r="E213" i="4"/>
  <c r="F213" i="4"/>
  <c r="E214" i="4"/>
  <c r="F214" i="4"/>
  <c r="E215" i="4"/>
  <c r="F215" i="4"/>
  <c r="E216" i="4"/>
  <c r="F216" i="4"/>
  <c r="E217" i="4"/>
  <c r="F217" i="4"/>
  <c r="E218" i="4"/>
  <c r="F218" i="4"/>
  <c r="E219" i="4"/>
  <c r="F219" i="4"/>
  <c r="E220" i="4"/>
  <c r="F220" i="4"/>
  <c r="E221" i="4"/>
  <c r="F221" i="4"/>
  <c r="E222" i="4"/>
  <c r="F222" i="4"/>
  <c r="E223" i="4"/>
  <c r="F223" i="4"/>
  <c r="E224" i="4"/>
  <c r="F224" i="4"/>
  <c r="E225" i="4"/>
  <c r="F225" i="4"/>
  <c r="E226" i="4"/>
  <c r="F226" i="4"/>
  <c r="E227" i="4"/>
  <c r="F227" i="4"/>
  <c r="E228" i="4"/>
  <c r="F228" i="4"/>
  <c r="E229" i="4"/>
  <c r="F229" i="4"/>
  <c r="E230" i="4"/>
  <c r="F230" i="4"/>
  <c r="E231" i="4"/>
  <c r="F231" i="4"/>
  <c r="E232" i="4"/>
  <c r="F232" i="4"/>
  <c r="E233" i="4"/>
  <c r="F233" i="4"/>
  <c r="E234" i="4"/>
  <c r="F234" i="4"/>
  <c r="E235" i="4"/>
  <c r="F235" i="4"/>
  <c r="E236" i="4"/>
  <c r="F236" i="4"/>
  <c r="E237" i="4"/>
  <c r="F237" i="4"/>
  <c r="E238" i="4"/>
  <c r="F238" i="4"/>
  <c r="E239" i="4"/>
  <c r="F239" i="4"/>
  <c r="E240" i="4"/>
  <c r="F240" i="4"/>
  <c r="E241" i="4"/>
  <c r="F241" i="4"/>
  <c r="E242" i="4"/>
  <c r="F242" i="4"/>
  <c r="E243" i="4"/>
  <c r="F243" i="4"/>
  <c r="E244" i="4"/>
  <c r="F244" i="4"/>
  <c r="E245" i="4"/>
  <c r="F245" i="4"/>
  <c r="E246" i="4"/>
  <c r="F246" i="4"/>
  <c r="E247" i="4"/>
  <c r="F247" i="4"/>
  <c r="E248" i="4"/>
  <c r="F248" i="4"/>
  <c r="E249" i="4"/>
  <c r="F249" i="4"/>
  <c r="E250" i="4"/>
  <c r="F250" i="4"/>
  <c r="E251" i="4"/>
  <c r="F251" i="4"/>
  <c r="E252" i="4"/>
  <c r="F252" i="4"/>
  <c r="E253" i="4"/>
  <c r="F253" i="4"/>
  <c r="E254" i="4"/>
  <c r="F254" i="4"/>
  <c r="E255" i="4"/>
  <c r="F255" i="4"/>
  <c r="E256" i="4"/>
  <c r="F256" i="4"/>
  <c r="E257" i="4"/>
  <c r="F257" i="4"/>
  <c r="E258" i="4"/>
  <c r="F258" i="4"/>
  <c r="E259" i="4"/>
  <c r="F259" i="4"/>
  <c r="E260" i="4"/>
  <c r="F260" i="4"/>
  <c r="E261" i="4"/>
  <c r="F261" i="4"/>
  <c r="E262" i="4"/>
  <c r="F262" i="4"/>
  <c r="E263" i="4"/>
  <c r="F263" i="4"/>
  <c r="E264" i="4"/>
  <c r="F264" i="4"/>
  <c r="E265" i="4"/>
  <c r="F265" i="4"/>
  <c r="E266" i="4"/>
  <c r="F266" i="4"/>
  <c r="E267" i="4"/>
  <c r="F267" i="4"/>
  <c r="E268" i="4"/>
  <c r="F268" i="4"/>
  <c r="E269" i="4"/>
  <c r="F269" i="4"/>
  <c r="E270" i="4"/>
  <c r="F270" i="4"/>
  <c r="E271" i="4"/>
  <c r="F271" i="4"/>
  <c r="E272" i="4"/>
  <c r="F272" i="4"/>
  <c r="E273" i="4"/>
  <c r="F273" i="4"/>
  <c r="E274" i="4"/>
  <c r="F274" i="4"/>
  <c r="E275" i="4"/>
  <c r="F275" i="4"/>
  <c r="E276" i="4"/>
  <c r="F276" i="4"/>
  <c r="E277" i="4"/>
  <c r="F277" i="4"/>
  <c r="E278" i="4"/>
  <c r="F278" i="4"/>
  <c r="E279" i="4"/>
  <c r="F279" i="4"/>
  <c r="E280" i="4"/>
  <c r="F280" i="4"/>
  <c r="E281" i="4"/>
  <c r="F281" i="4"/>
  <c r="E282" i="4"/>
  <c r="F282" i="4"/>
  <c r="E283" i="4"/>
  <c r="F283" i="4"/>
  <c r="E284" i="4"/>
  <c r="F284" i="4"/>
  <c r="E285" i="4"/>
  <c r="F285" i="4"/>
  <c r="E286" i="4"/>
  <c r="F286" i="4"/>
  <c r="E287" i="4"/>
  <c r="F287" i="4"/>
  <c r="E288" i="4"/>
  <c r="F288" i="4"/>
  <c r="E289" i="4"/>
  <c r="F289" i="4"/>
  <c r="E290" i="4"/>
  <c r="F290" i="4"/>
  <c r="E291" i="4"/>
  <c r="F291" i="4"/>
  <c r="E292" i="4"/>
  <c r="F292" i="4"/>
  <c r="E293" i="4"/>
  <c r="F293" i="4"/>
  <c r="E294" i="4"/>
  <c r="F294" i="4"/>
  <c r="E295" i="4"/>
  <c r="F295" i="4"/>
  <c r="E296" i="4"/>
  <c r="F296" i="4"/>
  <c r="E297" i="4"/>
  <c r="F297" i="4"/>
  <c r="E298" i="4"/>
  <c r="F298" i="4"/>
  <c r="E299" i="4"/>
  <c r="F299" i="4"/>
  <c r="E300" i="4"/>
  <c r="F300" i="4"/>
  <c r="E301" i="4"/>
  <c r="F301" i="4"/>
  <c r="E302" i="4"/>
  <c r="F302" i="4"/>
  <c r="E303" i="4"/>
  <c r="F303" i="4"/>
  <c r="E304" i="4"/>
  <c r="F304" i="4"/>
  <c r="E305" i="4"/>
  <c r="F305" i="4"/>
  <c r="E306" i="4"/>
  <c r="F306" i="4"/>
  <c r="E307" i="4"/>
  <c r="F307" i="4"/>
  <c r="E308" i="4"/>
  <c r="F308" i="4"/>
  <c r="E309" i="4"/>
  <c r="F309" i="4"/>
  <c r="E310" i="4"/>
  <c r="F310" i="4"/>
  <c r="E311" i="4"/>
  <c r="F311" i="4"/>
  <c r="E312" i="4"/>
  <c r="F312" i="4"/>
  <c r="E313" i="4"/>
  <c r="F313" i="4"/>
  <c r="E314" i="4"/>
  <c r="F314" i="4"/>
  <c r="E315" i="4"/>
  <c r="F315" i="4"/>
  <c r="E316" i="4"/>
  <c r="F316" i="4"/>
  <c r="E317" i="4"/>
  <c r="F317" i="4"/>
  <c r="E318" i="4"/>
  <c r="F318" i="4"/>
  <c r="E319" i="4"/>
  <c r="F319" i="4"/>
  <c r="E320" i="4"/>
  <c r="F320" i="4"/>
  <c r="E321" i="4"/>
  <c r="F321" i="4"/>
  <c r="E322" i="4"/>
  <c r="F322" i="4"/>
  <c r="E323" i="4"/>
  <c r="F323" i="4"/>
  <c r="E324" i="4"/>
  <c r="F324" i="4"/>
  <c r="E325" i="4"/>
  <c r="F325" i="4"/>
  <c r="E326" i="4"/>
  <c r="F326" i="4"/>
  <c r="E327" i="4"/>
  <c r="F327" i="4"/>
  <c r="E328" i="4"/>
  <c r="F328" i="4"/>
  <c r="E329" i="4"/>
  <c r="F329" i="4"/>
  <c r="E330" i="4"/>
  <c r="F330" i="4"/>
  <c r="E331" i="4"/>
  <c r="F331" i="4"/>
  <c r="E332" i="4"/>
  <c r="F332" i="4"/>
  <c r="E333" i="4"/>
  <c r="F333" i="4"/>
  <c r="E334" i="4"/>
  <c r="F334" i="4"/>
  <c r="E335" i="4"/>
  <c r="F335" i="4"/>
  <c r="E336" i="4"/>
  <c r="F336" i="4"/>
  <c r="E337" i="4"/>
  <c r="F337" i="4"/>
  <c r="E338" i="4"/>
  <c r="F338" i="4"/>
  <c r="E339" i="4"/>
  <c r="F339" i="4"/>
  <c r="E340" i="4"/>
  <c r="F340" i="4"/>
  <c r="E341" i="4"/>
  <c r="F341" i="4"/>
  <c r="E342" i="4"/>
  <c r="F342" i="4"/>
  <c r="E343" i="4"/>
  <c r="F343" i="4"/>
  <c r="E344" i="4"/>
  <c r="F344" i="4"/>
  <c r="E345" i="4"/>
  <c r="F345" i="4"/>
  <c r="E346" i="4"/>
  <c r="F346" i="4"/>
  <c r="E347" i="4"/>
  <c r="F347" i="4"/>
  <c r="E348" i="4"/>
  <c r="F348" i="4"/>
  <c r="E349" i="4"/>
  <c r="F349" i="4"/>
  <c r="E350" i="4"/>
  <c r="F350" i="4"/>
  <c r="E351" i="4"/>
  <c r="F351" i="4"/>
  <c r="E352" i="4"/>
  <c r="F352" i="4"/>
  <c r="E353" i="4"/>
  <c r="F353" i="4"/>
  <c r="E354" i="4"/>
  <c r="F354" i="4"/>
  <c r="E355" i="4"/>
  <c r="F355" i="4"/>
  <c r="E356" i="4"/>
  <c r="F356" i="4"/>
  <c r="E357" i="4"/>
  <c r="F357" i="4"/>
  <c r="E358" i="4"/>
  <c r="F358" i="4"/>
  <c r="E359" i="4"/>
  <c r="F359" i="4"/>
  <c r="E360" i="4"/>
  <c r="F360" i="4"/>
  <c r="E361" i="4"/>
  <c r="F361" i="4"/>
  <c r="E362" i="4"/>
  <c r="F362" i="4"/>
  <c r="E363" i="4"/>
  <c r="F363" i="4"/>
  <c r="E364" i="4"/>
  <c r="F364" i="4"/>
  <c r="E365" i="4"/>
  <c r="F365" i="4"/>
  <c r="E366" i="4"/>
  <c r="F366" i="4"/>
  <c r="E367" i="4"/>
  <c r="F367" i="4"/>
  <c r="E368" i="4"/>
  <c r="F368" i="4"/>
  <c r="E369" i="4"/>
  <c r="F369" i="4"/>
  <c r="E370" i="4"/>
  <c r="F370" i="4"/>
  <c r="E371" i="4"/>
  <c r="F371" i="4"/>
  <c r="E372" i="4"/>
  <c r="F372" i="4"/>
  <c r="E373" i="4"/>
  <c r="F373" i="4"/>
  <c r="E374" i="4"/>
  <c r="F374" i="4"/>
  <c r="E375" i="4"/>
  <c r="F375" i="4"/>
  <c r="E376" i="4"/>
  <c r="F376" i="4"/>
  <c r="E377" i="4"/>
  <c r="F377" i="4"/>
  <c r="E378" i="4"/>
  <c r="F378" i="4"/>
  <c r="E379" i="4"/>
  <c r="F379" i="4"/>
  <c r="E380" i="4"/>
  <c r="F380" i="4"/>
  <c r="E381" i="4"/>
  <c r="F381" i="4"/>
  <c r="E382" i="4"/>
  <c r="F382" i="4"/>
  <c r="E383" i="4"/>
  <c r="F383" i="4"/>
  <c r="E384" i="4"/>
  <c r="F384" i="4"/>
  <c r="E385" i="4"/>
  <c r="F385" i="4"/>
  <c r="E386" i="4"/>
  <c r="F386" i="4"/>
  <c r="E387" i="4"/>
  <c r="F387" i="4"/>
  <c r="E388" i="4"/>
  <c r="F388" i="4"/>
  <c r="E389" i="4"/>
  <c r="F389" i="4"/>
  <c r="E390" i="4"/>
  <c r="F390" i="4"/>
  <c r="E391" i="4"/>
  <c r="F391" i="4"/>
  <c r="E392" i="4"/>
  <c r="F392" i="4"/>
  <c r="E393" i="4"/>
  <c r="F393" i="4"/>
  <c r="E394" i="4"/>
  <c r="F394" i="4"/>
  <c r="E395" i="4"/>
  <c r="F395" i="4"/>
  <c r="E396" i="4"/>
  <c r="F396" i="4"/>
  <c r="E397" i="4"/>
  <c r="F397" i="4"/>
  <c r="E398" i="4"/>
  <c r="F398" i="4"/>
  <c r="E399" i="4"/>
  <c r="F399" i="4"/>
  <c r="E400" i="4"/>
  <c r="F400" i="4"/>
  <c r="E401" i="4"/>
  <c r="F401" i="4"/>
  <c r="E402" i="4"/>
  <c r="F402" i="4"/>
  <c r="E403" i="4"/>
  <c r="F403" i="4"/>
  <c r="E404" i="4"/>
  <c r="F404" i="4"/>
  <c r="E405" i="4"/>
  <c r="F405" i="4"/>
  <c r="E406" i="4"/>
  <c r="F406" i="4"/>
  <c r="E407" i="4"/>
  <c r="F407" i="4"/>
  <c r="E408" i="4"/>
  <c r="F408" i="4"/>
  <c r="E409" i="4"/>
  <c r="F409" i="4"/>
  <c r="E410" i="4"/>
  <c r="F410" i="4"/>
  <c r="E411" i="4"/>
  <c r="F411" i="4"/>
  <c r="E412" i="4"/>
  <c r="F412" i="4"/>
  <c r="E413" i="4"/>
  <c r="F413" i="4"/>
  <c r="E414" i="4"/>
  <c r="F414" i="4"/>
  <c r="E415" i="4"/>
  <c r="F415" i="4"/>
  <c r="E416" i="4"/>
  <c r="F416" i="4"/>
  <c r="E417" i="4"/>
  <c r="F417" i="4"/>
  <c r="E418" i="4"/>
  <c r="F418" i="4"/>
  <c r="E419" i="4"/>
  <c r="F419" i="4"/>
  <c r="E420" i="4"/>
  <c r="F420" i="4"/>
  <c r="E421" i="4"/>
  <c r="F421" i="4"/>
  <c r="E422" i="4"/>
  <c r="F422" i="4"/>
  <c r="E423" i="4"/>
  <c r="F423" i="4"/>
  <c r="E424" i="4"/>
  <c r="F424" i="4"/>
  <c r="E425" i="4"/>
  <c r="F425" i="4"/>
  <c r="E426" i="4"/>
  <c r="F426" i="4"/>
  <c r="E427" i="4"/>
  <c r="F427" i="4"/>
  <c r="E428" i="4"/>
  <c r="F428" i="4"/>
  <c r="E429" i="4"/>
  <c r="F429" i="4"/>
  <c r="E430" i="4"/>
  <c r="F430" i="4"/>
  <c r="E431" i="4"/>
  <c r="F431" i="4"/>
  <c r="E432" i="4"/>
  <c r="F432" i="4"/>
  <c r="E433" i="4"/>
  <c r="F433" i="4"/>
  <c r="E434" i="4"/>
  <c r="F434" i="4"/>
  <c r="E435" i="4"/>
  <c r="F435" i="4"/>
  <c r="E436" i="4"/>
  <c r="F436" i="4"/>
  <c r="E437" i="4"/>
  <c r="F437" i="4"/>
  <c r="F3" i="4"/>
  <c r="E3" i="4"/>
  <c r="D4" i="4"/>
  <c r="H4" i="4"/>
  <c r="I4" i="4"/>
  <c r="D5" i="4"/>
  <c r="H5" i="4"/>
  <c r="I5" i="4"/>
  <c r="D6" i="4"/>
  <c r="H6" i="4"/>
  <c r="I6" i="4"/>
  <c r="D7" i="4"/>
  <c r="H7" i="4"/>
  <c r="I7" i="4"/>
  <c r="D8" i="4"/>
  <c r="H8" i="4"/>
  <c r="I8" i="4"/>
  <c r="D9" i="4"/>
  <c r="H9" i="4"/>
  <c r="I9" i="4"/>
  <c r="D10" i="4"/>
  <c r="H10" i="4"/>
  <c r="I10" i="4"/>
  <c r="D11" i="4"/>
  <c r="H11" i="4"/>
  <c r="I11" i="4"/>
  <c r="D12" i="4"/>
  <c r="H12" i="4"/>
  <c r="I12" i="4"/>
  <c r="D13" i="4"/>
  <c r="H13" i="4"/>
  <c r="I13" i="4"/>
  <c r="D14" i="4"/>
  <c r="H14" i="4"/>
  <c r="I14" i="4"/>
  <c r="D15" i="4"/>
  <c r="H15" i="4"/>
  <c r="I15" i="4"/>
  <c r="D16" i="4"/>
  <c r="H16" i="4"/>
  <c r="I16" i="4"/>
  <c r="D17" i="4"/>
  <c r="H17" i="4"/>
  <c r="I17" i="4"/>
  <c r="D18" i="4"/>
  <c r="H18" i="4"/>
  <c r="I18" i="4"/>
  <c r="D19" i="4"/>
  <c r="H19" i="4"/>
  <c r="I19" i="4"/>
  <c r="D20" i="4"/>
  <c r="H20" i="4"/>
  <c r="I20" i="4"/>
  <c r="D21" i="4"/>
  <c r="H21" i="4"/>
  <c r="I21" i="4"/>
  <c r="D22" i="4"/>
  <c r="H22" i="4"/>
  <c r="I22" i="4"/>
  <c r="D23" i="4"/>
  <c r="H23" i="4"/>
  <c r="I23" i="4"/>
  <c r="D24" i="4"/>
  <c r="H24" i="4"/>
  <c r="I24" i="4"/>
  <c r="D25" i="4"/>
  <c r="H25" i="4"/>
  <c r="I25" i="4"/>
  <c r="D26" i="4"/>
  <c r="H26" i="4"/>
  <c r="I26" i="4"/>
  <c r="D27" i="4"/>
  <c r="H27" i="4"/>
  <c r="I27" i="4"/>
  <c r="D28" i="4"/>
  <c r="H28" i="4"/>
  <c r="I28" i="4"/>
  <c r="D29" i="4"/>
  <c r="H29" i="4"/>
  <c r="I29" i="4"/>
  <c r="D30" i="4"/>
  <c r="H30" i="4"/>
  <c r="I30" i="4"/>
  <c r="D31" i="4"/>
  <c r="H31" i="4"/>
  <c r="I31" i="4"/>
  <c r="D32" i="4"/>
  <c r="H32" i="4"/>
  <c r="I32" i="4"/>
  <c r="D33" i="4"/>
  <c r="H33" i="4"/>
  <c r="I33" i="4"/>
  <c r="D34" i="4"/>
  <c r="H34" i="4"/>
  <c r="I34" i="4"/>
  <c r="D35" i="4"/>
  <c r="H35" i="4"/>
  <c r="I35" i="4"/>
  <c r="D36" i="4"/>
  <c r="H36" i="4"/>
  <c r="I36" i="4"/>
  <c r="D37" i="4"/>
  <c r="H37" i="4"/>
  <c r="I37" i="4"/>
  <c r="D38" i="4"/>
  <c r="H38" i="4"/>
  <c r="I38" i="4"/>
  <c r="D39" i="4"/>
  <c r="H39" i="4"/>
  <c r="I39" i="4"/>
  <c r="D40" i="4"/>
  <c r="H40" i="4"/>
  <c r="I40" i="4"/>
  <c r="D41" i="4"/>
  <c r="H41" i="4"/>
  <c r="I41" i="4"/>
  <c r="D42" i="4"/>
  <c r="H42" i="4"/>
  <c r="I42" i="4"/>
  <c r="D43" i="4"/>
  <c r="H43" i="4"/>
  <c r="I43" i="4"/>
  <c r="D44" i="4"/>
  <c r="H44" i="4"/>
  <c r="I44" i="4"/>
  <c r="D45" i="4"/>
  <c r="H45" i="4"/>
  <c r="I45" i="4"/>
  <c r="D46" i="4"/>
  <c r="H46" i="4"/>
  <c r="I46" i="4"/>
  <c r="D47" i="4"/>
  <c r="G47" i="4" s="1"/>
  <c r="H47" i="4"/>
  <c r="I47" i="4"/>
  <c r="D48" i="4"/>
  <c r="H48" i="4"/>
  <c r="I48" i="4"/>
  <c r="D49" i="4"/>
  <c r="H49" i="4"/>
  <c r="I49" i="4"/>
  <c r="D50" i="4"/>
  <c r="H50" i="4"/>
  <c r="I50" i="4"/>
  <c r="D51" i="4"/>
  <c r="H51" i="4"/>
  <c r="I51" i="4"/>
  <c r="D52" i="4"/>
  <c r="H52" i="4"/>
  <c r="I52" i="4"/>
  <c r="D53" i="4"/>
  <c r="H53" i="4"/>
  <c r="I53" i="4"/>
  <c r="D54" i="4"/>
  <c r="H54" i="4"/>
  <c r="I54" i="4"/>
  <c r="D55" i="4"/>
  <c r="H55" i="4"/>
  <c r="I55" i="4"/>
  <c r="D56" i="4"/>
  <c r="H56" i="4"/>
  <c r="I56" i="4"/>
  <c r="D57" i="4"/>
  <c r="H57" i="4"/>
  <c r="I57" i="4"/>
  <c r="D58" i="4"/>
  <c r="H58" i="4"/>
  <c r="I58" i="4"/>
  <c r="D59" i="4"/>
  <c r="H59" i="4"/>
  <c r="I59" i="4"/>
  <c r="D60" i="4"/>
  <c r="H60" i="4"/>
  <c r="I60" i="4"/>
  <c r="D61" i="4"/>
  <c r="H61" i="4"/>
  <c r="I61" i="4"/>
  <c r="D62" i="4"/>
  <c r="H62" i="4"/>
  <c r="I62" i="4"/>
  <c r="D63" i="4"/>
  <c r="H63" i="4"/>
  <c r="I63" i="4"/>
  <c r="D64" i="4"/>
  <c r="H64" i="4"/>
  <c r="I64" i="4"/>
  <c r="D65" i="4"/>
  <c r="H65" i="4"/>
  <c r="I65" i="4"/>
  <c r="D66" i="4"/>
  <c r="H66" i="4"/>
  <c r="I66" i="4"/>
  <c r="D67" i="4"/>
  <c r="H67" i="4"/>
  <c r="I67" i="4"/>
  <c r="D68" i="4"/>
  <c r="H68" i="4"/>
  <c r="I68" i="4"/>
  <c r="D69" i="4"/>
  <c r="H69" i="4"/>
  <c r="I69" i="4"/>
  <c r="D70" i="4"/>
  <c r="H70" i="4"/>
  <c r="I70" i="4"/>
  <c r="D71" i="4"/>
  <c r="H71" i="4"/>
  <c r="I71" i="4"/>
  <c r="D72" i="4"/>
  <c r="H72" i="4"/>
  <c r="I72" i="4"/>
  <c r="D73" i="4"/>
  <c r="H73" i="4"/>
  <c r="I73" i="4"/>
  <c r="D74" i="4"/>
  <c r="H74" i="4"/>
  <c r="I74" i="4"/>
  <c r="D75" i="4"/>
  <c r="H75" i="4"/>
  <c r="I75" i="4"/>
  <c r="D76" i="4"/>
  <c r="H76" i="4"/>
  <c r="I76" i="4"/>
  <c r="D77" i="4"/>
  <c r="H77" i="4"/>
  <c r="I77" i="4"/>
  <c r="D78" i="4"/>
  <c r="H78" i="4"/>
  <c r="I78" i="4"/>
  <c r="D79" i="4"/>
  <c r="H79" i="4"/>
  <c r="I79" i="4"/>
  <c r="D80" i="4"/>
  <c r="H80" i="4"/>
  <c r="I80" i="4"/>
  <c r="D81" i="4"/>
  <c r="H81" i="4"/>
  <c r="I81" i="4"/>
  <c r="D82" i="4"/>
  <c r="H82" i="4"/>
  <c r="I82" i="4"/>
  <c r="D83" i="4"/>
  <c r="H83" i="4"/>
  <c r="I83" i="4"/>
  <c r="D84" i="4"/>
  <c r="H84" i="4"/>
  <c r="I84" i="4"/>
  <c r="D85" i="4"/>
  <c r="H85" i="4"/>
  <c r="I85" i="4"/>
  <c r="D86" i="4"/>
  <c r="H86" i="4"/>
  <c r="I86" i="4"/>
  <c r="D87" i="4"/>
  <c r="H87" i="4"/>
  <c r="I87" i="4"/>
  <c r="D88" i="4"/>
  <c r="H88" i="4"/>
  <c r="I88" i="4"/>
  <c r="D89" i="4"/>
  <c r="H89" i="4"/>
  <c r="I89" i="4"/>
  <c r="D90" i="4"/>
  <c r="H90" i="4"/>
  <c r="I90" i="4"/>
  <c r="D91" i="4"/>
  <c r="H91" i="4"/>
  <c r="I91" i="4"/>
  <c r="D92" i="4"/>
  <c r="H92" i="4"/>
  <c r="I92" i="4"/>
  <c r="D93" i="4"/>
  <c r="H93" i="4"/>
  <c r="I93" i="4"/>
  <c r="D94" i="4"/>
  <c r="H94" i="4"/>
  <c r="I94" i="4"/>
  <c r="D95" i="4"/>
  <c r="H95" i="4"/>
  <c r="I95" i="4"/>
  <c r="D96" i="4"/>
  <c r="H96" i="4"/>
  <c r="I96" i="4"/>
  <c r="D97" i="4"/>
  <c r="H97" i="4"/>
  <c r="I97" i="4"/>
  <c r="D98" i="4"/>
  <c r="H98" i="4"/>
  <c r="I98" i="4"/>
  <c r="D99" i="4"/>
  <c r="H99" i="4"/>
  <c r="I99" i="4"/>
  <c r="D100" i="4"/>
  <c r="H100" i="4"/>
  <c r="I100" i="4"/>
  <c r="D101" i="4"/>
  <c r="H101" i="4"/>
  <c r="I101" i="4"/>
  <c r="D102" i="4"/>
  <c r="H102" i="4"/>
  <c r="I102" i="4"/>
  <c r="D103" i="4"/>
  <c r="H103" i="4"/>
  <c r="I103" i="4"/>
  <c r="D104" i="4"/>
  <c r="H104" i="4"/>
  <c r="I104" i="4"/>
  <c r="D105" i="4"/>
  <c r="H105" i="4"/>
  <c r="I105" i="4"/>
  <c r="D106" i="4"/>
  <c r="H106" i="4"/>
  <c r="I106" i="4"/>
  <c r="D107" i="4"/>
  <c r="H107" i="4"/>
  <c r="I107" i="4"/>
  <c r="D108" i="4"/>
  <c r="H108" i="4"/>
  <c r="I108" i="4"/>
  <c r="D109" i="4"/>
  <c r="H109" i="4"/>
  <c r="I109" i="4"/>
  <c r="D110" i="4"/>
  <c r="H110" i="4"/>
  <c r="I110" i="4"/>
  <c r="D111" i="4"/>
  <c r="H111" i="4"/>
  <c r="I111" i="4"/>
  <c r="D112" i="4"/>
  <c r="H112" i="4"/>
  <c r="I112" i="4"/>
  <c r="D113" i="4"/>
  <c r="H113" i="4"/>
  <c r="I113" i="4"/>
  <c r="D114" i="4"/>
  <c r="H114" i="4"/>
  <c r="I114" i="4"/>
  <c r="D115" i="4"/>
  <c r="H115" i="4"/>
  <c r="I115" i="4"/>
  <c r="D116" i="4"/>
  <c r="H116" i="4"/>
  <c r="I116" i="4"/>
  <c r="D117" i="4"/>
  <c r="H117" i="4"/>
  <c r="I117" i="4"/>
  <c r="D118" i="4"/>
  <c r="H118" i="4"/>
  <c r="I118" i="4"/>
  <c r="D119" i="4"/>
  <c r="H119" i="4"/>
  <c r="I119" i="4"/>
  <c r="D120" i="4"/>
  <c r="H120" i="4"/>
  <c r="I120" i="4"/>
  <c r="D121" i="4"/>
  <c r="H121" i="4"/>
  <c r="I121" i="4"/>
  <c r="D122" i="4"/>
  <c r="H122" i="4"/>
  <c r="I122" i="4"/>
  <c r="D123" i="4"/>
  <c r="H123" i="4"/>
  <c r="I123" i="4"/>
  <c r="D124" i="4"/>
  <c r="H124" i="4"/>
  <c r="I124" i="4"/>
  <c r="D125" i="4"/>
  <c r="H125" i="4"/>
  <c r="I125" i="4"/>
  <c r="D126" i="4"/>
  <c r="H126" i="4"/>
  <c r="I126" i="4"/>
  <c r="D127" i="4"/>
  <c r="H127" i="4"/>
  <c r="I127" i="4"/>
  <c r="D128" i="4"/>
  <c r="H128" i="4"/>
  <c r="I128" i="4"/>
  <c r="D129" i="4"/>
  <c r="H129" i="4"/>
  <c r="I129" i="4"/>
  <c r="D130" i="4"/>
  <c r="H130" i="4"/>
  <c r="I130" i="4"/>
  <c r="D131" i="4"/>
  <c r="H131" i="4"/>
  <c r="I131" i="4"/>
  <c r="D132" i="4"/>
  <c r="G132" i="4" s="1"/>
  <c r="H132" i="4"/>
  <c r="I132" i="4"/>
  <c r="D133" i="4"/>
  <c r="H133" i="4"/>
  <c r="I133" i="4"/>
  <c r="D134" i="4"/>
  <c r="H134" i="4"/>
  <c r="I134" i="4"/>
  <c r="D135" i="4"/>
  <c r="H135" i="4"/>
  <c r="I135" i="4"/>
  <c r="D136" i="4"/>
  <c r="H136" i="4"/>
  <c r="I136" i="4"/>
  <c r="D137" i="4"/>
  <c r="H137" i="4"/>
  <c r="I137" i="4"/>
  <c r="D138" i="4"/>
  <c r="H138" i="4"/>
  <c r="I138" i="4"/>
  <c r="D139" i="4"/>
  <c r="H139" i="4"/>
  <c r="I139" i="4"/>
  <c r="D140" i="4"/>
  <c r="G140" i="4" s="1"/>
  <c r="H140" i="4"/>
  <c r="I140" i="4"/>
  <c r="D141" i="4"/>
  <c r="H141" i="4"/>
  <c r="I141" i="4"/>
  <c r="D142" i="4"/>
  <c r="H142" i="4"/>
  <c r="I142" i="4"/>
  <c r="D143" i="4"/>
  <c r="H143" i="4"/>
  <c r="I143" i="4"/>
  <c r="D144" i="4"/>
  <c r="H144" i="4"/>
  <c r="I144" i="4"/>
  <c r="D145" i="4"/>
  <c r="H145" i="4"/>
  <c r="I145" i="4"/>
  <c r="D146" i="4"/>
  <c r="H146" i="4"/>
  <c r="I146" i="4"/>
  <c r="D147" i="4"/>
  <c r="H147" i="4"/>
  <c r="I147" i="4"/>
  <c r="D148" i="4"/>
  <c r="H148" i="4"/>
  <c r="I148" i="4"/>
  <c r="D149" i="4"/>
  <c r="H149" i="4"/>
  <c r="I149" i="4"/>
  <c r="D150" i="4"/>
  <c r="H150" i="4"/>
  <c r="I150" i="4"/>
  <c r="D151" i="4"/>
  <c r="H151" i="4"/>
  <c r="I151" i="4"/>
  <c r="D152" i="4"/>
  <c r="H152" i="4"/>
  <c r="I152" i="4"/>
  <c r="D153" i="4"/>
  <c r="H153" i="4"/>
  <c r="I153" i="4"/>
  <c r="D154" i="4"/>
  <c r="H154" i="4"/>
  <c r="I154" i="4"/>
  <c r="D155" i="4"/>
  <c r="H155" i="4"/>
  <c r="I155" i="4"/>
  <c r="D156" i="4"/>
  <c r="H156" i="4"/>
  <c r="I156" i="4"/>
  <c r="D157" i="4"/>
  <c r="H157" i="4"/>
  <c r="I157" i="4"/>
  <c r="D158" i="4"/>
  <c r="H158" i="4"/>
  <c r="I158" i="4"/>
  <c r="D159" i="4"/>
  <c r="H159" i="4"/>
  <c r="I159" i="4"/>
  <c r="D160" i="4"/>
  <c r="H160" i="4"/>
  <c r="I160" i="4"/>
  <c r="D161" i="4"/>
  <c r="H161" i="4"/>
  <c r="I161" i="4"/>
  <c r="D162" i="4"/>
  <c r="H162" i="4"/>
  <c r="I162" i="4"/>
  <c r="D163" i="4"/>
  <c r="H163" i="4"/>
  <c r="I163" i="4"/>
  <c r="D164" i="4"/>
  <c r="H164" i="4"/>
  <c r="I164" i="4"/>
  <c r="D165" i="4"/>
  <c r="H165" i="4"/>
  <c r="I165" i="4"/>
  <c r="D166" i="4"/>
  <c r="H166" i="4"/>
  <c r="I166" i="4"/>
  <c r="D167" i="4"/>
  <c r="H167" i="4"/>
  <c r="I167" i="4"/>
  <c r="D168" i="4"/>
  <c r="H168" i="4"/>
  <c r="I168" i="4"/>
  <c r="D169" i="4"/>
  <c r="H169" i="4"/>
  <c r="I169" i="4"/>
  <c r="D170" i="4"/>
  <c r="H170" i="4"/>
  <c r="I170" i="4"/>
  <c r="D171" i="4"/>
  <c r="H171" i="4"/>
  <c r="I171" i="4"/>
  <c r="D172" i="4"/>
  <c r="H172" i="4"/>
  <c r="I172" i="4"/>
  <c r="D173" i="4"/>
  <c r="H173" i="4"/>
  <c r="I173" i="4"/>
  <c r="D174" i="4"/>
  <c r="H174" i="4"/>
  <c r="I174" i="4"/>
  <c r="D175" i="4"/>
  <c r="H175" i="4"/>
  <c r="I175" i="4"/>
  <c r="D176" i="4"/>
  <c r="H176" i="4"/>
  <c r="I176" i="4"/>
  <c r="D177" i="4"/>
  <c r="H177" i="4"/>
  <c r="I177" i="4"/>
  <c r="D178" i="4"/>
  <c r="H178" i="4"/>
  <c r="I178" i="4"/>
  <c r="D179" i="4"/>
  <c r="H179" i="4"/>
  <c r="I179" i="4"/>
  <c r="D180" i="4"/>
  <c r="H180" i="4"/>
  <c r="I180" i="4"/>
  <c r="D181" i="4"/>
  <c r="H181" i="4"/>
  <c r="I181" i="4"/>
  <c r="D182" i="4"/>
  <c r="H182" i="4"/>
  <c r="I182" i="4"/>
  <c r="D183" i="4"/>
  <c r="H183" i="4"/>
  <c r="I183" i="4"/>
  <c r="D184" i="4"/>
  <c r="H184" i="4"/>
  <c r="I184" i="4"/>
  <c r="D185" i="4"/>
  <c r="H185" i="4"/>
  <c r="I185" i="4"/>
  <c r="D186" i="4"/>
  <c r="H186" i="4"/>
  <c r="I186" i="4"/>
  <c r="D187" i="4"/>
  <c r="H187" i="4"/>
  <c r="I187" i="4"/>
  <c r="D188" i="4"/>
  <c r="H188" i="4"/>
  <c r="I188" i="4"/>
  <c r="D189" i="4"/>
  <c r="H189" i="4"/>
  <c r="I189" i="4"/>
  <c r="D190" i="4"/>
  <c r="H190" i="4"/>
  <c r="I190" i="4"/>
  <c r="D191" i="4"/>
  <c r="H191" i="4"/>
  <c r="I191" i="4"/>
  <c r="D192" i="4"/>
  <c r="H192" i="4"/>
  <c r="I192" i="4"/>
  <c r="D193" i="4"/>
  <c r="H193" i="4"/>
  <c r="I193" i="4"/>
  <c r="D194" i="4"/>
  <c r="H194" i="4"/>
  <c r="I194" i="4"/>
  <c r="D195" i="4"/>
  <c r="H195" i="4"/>
  <c r="I195" i="4"/>
  <c r="D196" i="4"/>
  <c r="H196" i="4"/>
  <c r="I196" i="4"/>
  <c r="D197" i="4"/>
  <c r="H197" i="4"/>
  <c r="I197" i="4"/>
  <c r="D198" i="4"/>
  <c r="H198" i="4"/>
  <c r="I198" i="4"/>
  <c r="D199" i="4"/>
  <c r="H199" i="4"/>
  <c r="I199" i="4"/>
  <c r="D200" i="4"/>
  <c r="H200" i="4"/>
  <c r="I200" i="4"/>
  <c r="D201" i="4"/>
  <c r="H201" i="4"/>
  <c r="I201" i="4"/>
  <c r="D202" i="4"/>
  <c r="H202" i="4"/>
  <c r="I202" i="4"/>
  <c r="D203" i="4"/>
  <c r="H203" i="4"/>
  <c r="I203" i="4"/>
  <c r="D204" i="4"/>
  <c r="H204" i="4"/>
  <c r="I204" i="4"/>
  <c r="D205" i="4"/>
  <c r="H205" i="4"/>
  <c r="I205" i="4"/>
  <c r="D206" i="4"/>
  <c r="H206" i="4"/>
  <c r="I206" i="4"/>
  <c r="D207" i="4"/>
  <c r="H207" i="4"/>
  <c r="I207" i="4"/>
  <c r="D208" i="4"/>
  <c r="H208" i="4"/>
  <c r="I208" i="4"/>
  <c r="D209" i="4"/>
  <c r="H209" i="4"/>
  <c r="I209" i="4"/>
  <c r="D210" i="4"/>
  <c r="H210" i="4"/>
  <c r="I210" i="4"/>
  <c r="D211" i="4"/>
  <c r="H211" i="4"/>
  <c r="I211" i="4"/>
  <c r="D212" i="4"/>
  <c r="H212" i="4"/>
  <c r="I212" i="4"/>
  <c r="D213" i="4"/>
  <c r="H213" i="4"/>
  <c r="I213" i="4"/>
  <c r="D214" i="4"/>
  <c r="H214" i="4"/>
  <c r="I214" i="4"/>
  <c r="D215" i="4"/>
  <c r="H215" i="4"/>
  <c r="I215" i="4"/>
  <c r="D216" i="4"/>
  <c r="H216" i="4"/>
  <c r="I216" i="4"/>
  <c r="D217" i="4"/>
  <c r="H217" i="4"/>
  <c r="I217" i="4"/>
  <c r="D218" i="4"/>
  <c r="H218" i="4"/>
  <c r="I218" i="4"/>
  <c r="D219" i="4"/>
  <c r="H219" i="4"/>
  <c r="I219" i="4"/>
  <c r="D220" i="4"/>
  <c r="H220" i="4"/>
  <c r="I220" i="4"/>
  <c r="D221" i="4"/>
  <c r="H221" i="4"/>
  <c r="I221" i="4"/>
  <c r="D222" i="4"/>
  <c r="H222" i="4"/>
  <c r="I222" i="4"/>
  <c r="D223" i="4"/>
  <c r="H223" i="4"/>
  <c r="I223" i="4"/>
  <c r="D224" i="4"/>
  <c r="H224" i="4"/>
  <c r="I224" i="4"/>
  <c r="D225" i="4"/>
  <c r="H225" i="4"/>
  <c r="I225" i="4"/>
  <c r="D226" i="4"/>
  <c r="H226" i="4"/>
  <c r="I226" i="4"/>
  <c r="D227" i="4"/>
  <c r="H227" i="4"/>
  <c r="I227" i="4"/>
  <c r="D228" i="4"/>
  <c r="H228" i="4"/>
  <c r="I228" i="4"/>
  <c r="D229" i="4"/>
  <c r="H229" i="4"/>
  <c r="I229" i="4"/>
  <c r="D230" i="4"/>
  <c r="H230" i="4"/>
  <c r="I230" i="4"/>
  <c r="D231" i="4"/>
  <c r="H231" i="4"/>
  <c r="I231" i="4"/>
  <c r="D232" i="4"/>
  <c r="H232" i="4"/>
  <c r="I232" i="4"/>
  <c r="D233" i="4"/>
  <c r="H233" i="4"/>
  <c r="I233" i="4"/>
  <c r="D234" i="4"/>
  <c r="H234" i="4"/>
  <c r="I234" i="4"/>
  <c r="D235" i="4"/>
  <c r="H235" i="4"/>
  <c r="I235" i="4"/>
  <c r="D236" i="4"/>
  <c r="H236" i="4"/>
  <c r="I236" i="4"/>
  <c r="D237" i="4"/>
  <c r="H237" i="4"/>
  <c r="I237" i="4"/>
  <c r="D238" i="4"/>
  <c r="H238" i="4"/>
  <c r="I238" i="4"/>
  <c r="D239" i="4"/>
  <c r="H239" i="4"/>
  <c r="I239" i="4"/>
  <c r="D240" i="4"/>
  <c r="H240" i="4"/>
  <c r="I240" i="4"/>
  <c r="D241" i="4"/>
  <c r="H241" i="4"/>
  <c r="I241" i="4"/>
  <c r="D242" i="4"/>
  <c r="H242" i="4"/>
  <c r="I242" i="4"/>
  <c r="D243" i="4"/>
  <c r="H243" i="4"/>
  <c r="I243" i="4"/>
  <c r="D244" i="4"/>
  <c r="H244" i="4"/>
  <c r="I244" i="4"/>
  <c r="D245" i="4"/>
  <c r="H245" i="4"/>
  <c r="I245" i="4"/>
  <c r="D246" i="4"/>
  <c r="H246" i="4"/>
  <c r="I246" i="4"/>
  <c r="D247" i="4"/>
  <c r="H247" i="4"/>
  <c r="I247" i="4"/>
  <c r="D248" i="4"/>
  <c r="H248" i="4"/>
  <c r="I248" i="4"/>
  <c r="D249" i="4"/>
  <c r="H249" i="4"/>
  <c r="I249" i="4"/>
  <c r="D250" i="4"/>
  <c r="H250" i="4"/>
  <c r="I250" i="4"/>
  <c r="D251" i="4"/>
  <c r="H251" i="4"/>
  <c r="I251" i="4"/>
  <c r="D252" i="4"/>
  <c r="H252" i="4"/>
  <c r="I252" i="4"/>
  <c r="D253" i="4"/>
  <c r="H253" i="4"/>
  <c r="I253" i="4"/>
  <c r="D254" i="4"/>
  <c r="H254" i="4"/>
  <c r="I254" i="4"/>
  <c r="D255" i="4"/>
  <c r="H255" i="4"/>
  <c r="I255" i="4"/>
  <c r="D256" i="4"/>
  <c r="H256" i="4"/>
  <c r="I256" i="4"/>
  <c r="D257" i="4"/>
  <c r="H257" i="4"/>
  <c r="I257" i="4"/>
  <c r="D258" i="4"/>
  <c r="H258" i="4"/>
  <c r="I258" i="4"/>
  <c r="D259" i="4"/>
  <c r="H259" i="4"/>
  <c r="I259" i="4"/>
  <c r="D260" i="4"/>
  <c r="H260" i="4"/>
  <c r="I260" i="4"/>
  <c r="D261" i="4"/>
  <c r="H261" i="4"/>
  <c r="I261" i="4"/>
  <c r="D262" i="4"/>
  <c r="H262" i="4"/>
  <c r="I262" i="4"/>
  <c r="D263" i="4"/>
  <c r="H263" i="4"/>
  <c r="I263" i="4"/>
  <c r="D264" i="4"/>
  <c r="H264" i="4"/>
  <c r="I264" i="4"/>
  <c r="D265" i="4"/>
  <c r="H265" i="4"/>
  <c r="I265" i="4"/>
  <c r="D266" i="4"/>
  <c r="H266" i="4"/>
  <c r="I266" i="4"/>
  <c r="D267" i="4"/>
  <c r="H267" i="4"/>
  <c r="I267" i="4"/>
  <c r="D268" i="4"/>
  <c r="H268" i="4"/>
  <c r="I268" i="4"/>
  <c r="D269" i="4"/>
  <c r="H269" i="4"/>
  <c r="I269" i="4"/>
  <c r="D270" i="4"/>
  <c r="H270" i="4"/>
  <c r="I270" i="4"/>
  <c r="D271" i="4"/>
  <c r="H271" i="4"/>
  <c r="I271" i="4"/>
  <c r="D272" i="4"/>
  <c r="H272" i="4"/>
  <c r="I272" i="4"/>
  <c r="D273" i="4"/>
  <c r="H273" i="4"/>
  <c r="I273" i="4"/>
  <c r="D274" i="4"/>
  <c r="H274" i="4"/>
  <c r="I274" i="4"/>
  <c r="D275" i="4"/>
  <c r="H275" i="4"/>
  <c r="I275" i="4"/>
  <c r="D276" i="4"/>
  <c r="H276" i="4"/>
  <c r="I276" i="4"/>
  <c r="D277" i="4"/>
  <c r="H277" i="4"/>
  <c r="I277" i="4"/>
  <c r="D278" i="4"/>
  <c r="H278" i="4"/>
  <c r="I278" i="4"/>
  <c r="D279" i="4"/>
  <c r="H279" i="4"/>
  <c r="I279" i="4"/>
  <c r="D280" i="4"/>
  <c r="H280" i="4"/>
  <c r="I280" i="4"/>
  <c r="D281" i="4"/>
  <c r="H281" i="4"/>
  <c r="I281" i="4"/>
  <c r="D282" i="4"/>
  <c r="H282" i="4"/>
  <c r="I282" i="4"/>
  <c r="D283" i="4"/>
  <c r="H283" i="4"/>
  <c r="I283" i="4"/>
  <c r="D284" i="4"/>
  <c r="H284" i="4"/>
  <c r="I284" i="4"/>
  <c r="D285" i="4"/>
  <c r="H285" i="4"/>
  <c r="I285" i="4"/>
  <c r="D286" i="4"/>
  <c r="H286" i="4"/>
  <c r="I286" i="4"/>
  <c r="D287" i="4"/>
  <c r="H287" i="4"/>
  <c r="I287" i="4"/>
  <c r="D288" i="4"/>
  <c r="H288" i="4"/>
  <c r="I288" i="4"/>
  <c r="D289" i="4"/>
  <c r="H289" i="4"/>
  <c r="I289" i="4"/>
  <c r="D290" i="4"/>
  <c r="H290" i="4"/>
  <c r="I290" i="4"/>
  <c r="D291" i="4"/>
  <c r="H291" i="4"/>
  <c r="I291" i="4"/>
  <c r="D292" i="4"/>
  <c r="H292" i="4"/>
  <c r="I292" i="4"/>
  <c r="D293" i="4"/>
  <c r="H293" i="4"/>
  <c r="I293" i="4"/>
  <c r="D294" i="4"/>
  <c r="H294" i="4"/>
  <c r="I294" i="4"/>
  <c r="D295" i="4"/>
  <c r="G295" i="4" s="1"/>
  <c r="H295" i="4"/>
  <c r="I295" i="4"/>
  <c r="D296" i="4"/>
  <c r="H296" i="4"/>
  <c r="I296" i="4"/>
  <c r="D297" i="4"/>
  <c r="H297" i="4"/>
  <c r="I297" i="4"/>
  <c r="D298" i="4"/>
  <c r="H298" i="4"/>
  <c r="I298" i="4"/>
  <c r="D299" i="4"/>
  <c r="H299" i="4"/>
  <c r="I299" i="4"/>
  <c r="D300" i="4"/>
  <c r="H300" i="4"/>
  <c r="I300" i="4"/>
  <c r="D301" i="4"/>
  <c r="H301" i="4"/>
  <c r="I301" i="4"/>
  <c r="D302" i="4"/>
  <c r="H302" i="4"/>
  <c r="I302" i="4"/>
  <c r="D303" i="4"/>
  <c r="H303" i="4"/>
  <c r="I303" i="4"/>
  <c r="D304" i="4"/>
  <c r="H304" i="4"/>
  <c r="I304" i="4"/>
  <c r="D305" i="4"/>
  <c r="H305" i="4"/>
  <c r="I305" i="4"/>
  <c r="D306" i="4"/>
  <c r="H306" i="4"/>
  <c r="I306" i="4"/>
  <c r="D307" i="4"/>
  <c r="H307" i="4"/>
  <c r="I307" i="4"/>
  <c r="D308" i="4"/>
  <c r="H308" i="4"/>
  <c r="I308" i="4"/>
  <c r="D309" i="4"/>
  <c r="H309" i="4"/>
  <c r="I309" i="4"/>
  <c r="D310" i="4"/>
  <c r="H310" i="4"/>
  <c r="I310" i="4"/>
  <c r="D311" i="4"/>
  <c r="H311" i="4"/>
  <c r="I311" i="4"/>
  <c r="D312" i="4"/>
  <c r="H312" i="4"/>
  <c r="I312" i="4"/>
  <c r="D313" i="4"/>
  <c r="H313" i="4"/>
  <c r="I313" i="4"/>
  <c r="D314" i="4"/>
  <c r="H314" i="4"/>
  <c r="I314" i="4"/>
  <c r="D315" i="4"/>
  <c r="G315" i="4" s="1"/>
  <c r="H315" i="4"/>
  <c r="I315" i="4"/>
  <c r="D316" i="4"/>
  <c r="H316" i="4"/>
  <c r="I316" i="4"/>
  <c r="D317" i="4"/>
  <c r="H317" i="4"/>
  <c r="I317" i="4"/>
  <c r="D318" i="4"/>
  <c r="H318" i="4"/>
  <c r="I318" i="4"/>
  <c r="D319" i="4"/>
  <c r="H319" i="4"/>
  <c r="I319" i="4"/>
  <c r="D320" i="4"/>
  <c r="H320" i="4"/>
  <c r="I320" i="4"/>
  <c r="D321" i="4"/>
  <c r="H321" i="4"/>
  <c r="I321" i="4"/>
  <c r="D322" i="4"/>
  <c r="H322" i="4"/>
  <c r="I322" i="4"/>
  <c r="D323" i="4"/>
  <c r="H323" i="4"/>
  <c r="I323" i="4"/>
  <c r="D324" i="4"/>
  <c r="H324" i="4"/>
  <c r="I324" i="4"/>
  <c r="D325" i="4"/>
  <c r="H325" i="4"/>
  <c r="I325" i="4"/>
  <c r="D326" i="4"/>
  <c r="H326" i="4"/>
  <c r="I326" i="4"/>
  <c r="D327" i="4"/>
  <c r="H327" i="4"/>
  <c r="I327" i="4"/>
  <c r="D328" i="4"/>
  <c r="H328" i="4"/>
  <c r="I328" i="4"/>
  <c r="D329" i="4"/>
  <c r="H329" i="4"/>
  <c r="I329" i="4"/>
  <c r="D330" i="4"/>
  <c r="H330" i="4"/>
  <c r="I330" i="4"/>
  <c r="D331" i="4"/>
  <c r="H331" i="4"/>
  <c r="I331" i="4"/>
  <c r="D332" i="4"/>
  <c r="H332" i="4"/>
  <c r="I332" i="4"/>
  <c r="D333" i="4"/>
  <c r="H333" i="4"/>
  <c r="I333" i="4"/>
  <c r="D334" i="4"/>
  <c r="H334" i="4"/>
  <c r="I334" i="4"/>
  <c r="D335" i="4"/>
  <c r="G335" i="4" s="1"/>
  <c r="H335" i="4"/>
  <c r="I335" i="4"/>
  <c r="D336" i="4"/>
  <c r="H336" i="4"/>
  <c r="I336" i="4"/>
  <c r="D337" i="4"/>
  <c r="H337" i="4"/>
  <c r="I337" i="4"/>
  <c r="D338" i="4"/>
  <c r="H338" i="4"/>
  <c r="I338" i="4"/>
  <c r="D339" i="4"/>
  <c r="H339" i="4"/>
  <c r="I339" i="4"/>
  <c r="D340" i="4"/>
  <c r="H340" i="4"/>
  <c r="I340" i="4"/>
  <c r="D341" i="4"/>
  <c r="H341" i="4"/>
  <c r="I341" i="4"/>
  <c r="D342" i="4"/>
  <c r="H342" i="4"/>
  <c r="I342" i="4"/>
  <c r="D343" i="4"/>
  <c r="H343" i="4"/>
  <c r="I343" i="4"/>
  <c r="D344" i="4"/>
  <c r="H344" i="4"/>
  <c r="I344" i="4"/>
  <c r="D345" i="4"/>
  <c r="H345" i="4"/>
  <c r="I345" i="4"/>
  <c r="D346" i="4"/>
  <c r="H346" i="4"/>
  <c r="I346" i="4"/>
  <c r="D347" i="4"/>
  <c r="H347" i="4"/>
  <c r="I347" i="4"/>
  <c r="D348" i="4"/>
  <c r="H348" i="4"/>
  <c r="I348" i="4"/>
  <c r="D349" i="4"/>
  <c r="H349" i="4"/>
  <c r="I349" i="4"/>
  <c r="D350" i="4"/>
  <c r="H350" i="4"/>
  <c r="I350" i="4"/>
  <c r="D351" i="4"/>
  <c r="H351" i="4"/>
  <c r="I351" i="4"/>
  <c r="D352" i="4"/>
  <c r="H352" i="4"/>
  <c r="I352" i="4"/>
  <c r="D353" i="4"/>
  <c r="H353" i="4"/>
  <c r="I353" i="4"/>
  <c r="D354" i="4"/>
  <c r="G354" i="4" s="1"/>
  <c r="H354" i="4"/>
  <c r="I354" i="4"/>
  <c r="D355" i="4"/>
  <c r="H355" i="4"/>
  <c r="I355" i="4"/>
  <c r="D356" i="4"/>
  <c r="H356" i="4"/>
  <c r="I356" i="4"/>
  <c r="D357" i="4"/>
  <c r="H357" i="4"/>
  <c r="I357" i="4"/>
  <c r="D358" i="4"/>
  <c r="H358" i="4"/>
  <c r="I358" i="4"/>
  <c r="D359" i="4"/>
  <c r="H359" i="4"/>
  <c r="I359" i="4"/>
  <c r="D360" i="4"/>
  <c r="H360" i="4"/>
  <c r="I360" i="4"/>
  <c r="D361" i="4"/>
  <c r="H361" i="4"/>
  <c r="I361" i="4"/>
  <c r="D362" i="4"/>
  <c r="H362" i="4"/>
  <c r="I362" i="4"/>
  <c r="D363" i="4"/>
  <c r="H363" i="4"/>
  <c r="I363" i="4"/>
  <c r="D364" i="4"/>
  <c r="H364" i="4"/>
  <c r="I364" i="4"/>
  <c r="D365" i="4"/>
  <c r="H365" i="4"/>
  <c r="I365" i="4"/>
  <c r="D366" i="4"/>
  <c r="H366" i="4"/>
  <c r="I366" i="4"/>
  <c r="D367" i="4"/>
  <c r="H367" i="4"/>
  <c r="I367" i="4"/>
  <c r="D368" i="4"/>
  <c r="H368" i="4"/>
  <c r="I368" i="4"/>
  <c r="D369" i="4"/>
  <c r="H369" i="4"/>
  <c r="I369" i="4"/>
  <c r="D370" i="4"/>
  <c r="H370" i="4"/>
  <c r="I370" i="4"/>
  <c r="D371" i="4"/>
  <c r="H371" i="4"/>
  <c r="I371" i="4"/>
  <c r="D372" i="4"/>
  <c r="H372" i="4"/>
  <c r="I372" i="4"/>
  <c r="D373" i="4"/>
  <c r="H373" i="4"/>
  <c r="I373" i="4"/>
  <c r="D374" i="4"/>
  <c r="H374" i="4"/>
  <c r="I374" i="4"/>
  <c r="D375" i="4"/>
  <c r="G375" i="4" s="1"/>
  <c r="H375" i="4"/>
  <c r="I375" i="4"/>
  <c r="D376" i="4"/>
  <c r="H376" i="4"/>
  <c r="I376" i="4"/>
  <c r="D377" i="4"/>
  <c r="H377" i="4"/>
  <c r="I377" i="4"/>
  <c r="D378" i="4"/>
  <c r="H378" i="4"/>
  <c r="I378" i="4"/>
  <c r="D379" i="4"/>
  <c r="G379" i="4" s="1"/>
  <c r="H379" i="4"/>
  <c r="I379" i="4"/>
  <c r="D380" i="4"/>
  <c r="H380" i="4"/>
  <c r="I380" i="4"/>
  <c r="D381" i="4"/>
  <c r="H381" i="4"/>
  <c r="I381" i="4"/>
  <c r="D382" i="4"/>
  <c r="H382" i="4"/>
  <c r="I382" i="4"/>
  <c r="D383" i="4"/>
  <c r="H383" i="4"/>
  <c r="I383" i="4"/>
  <c r="D384" i="4"/>
  <c r="H384" i="4"/>
  <c r="I384" i="4"/>
  <c r="D385" i="4"/>
  <c r="H385" i="4"/>
  <c r="I385" i="4"/>
  <c r="D386" i="4"/>
  <c r="H386" i="4"/>
  <c r="I386" i="4"/>
  <c r="D387" i="4"/>
  <c r="H387" i="4"/>
  <c r="I387" i="4"/>
  <c r="D388" i="4"/>
  <c r="H388" i="4"/>
  <c r="I388" i="4"/>
  <c r="D389" i="4"/>
  <c r="H389" i="4"/>
  <c r="I389" i="4"/>
  <c r="D390" i="4"/>
  <c r="G390" i="4" s="1"/>
  <c r="H390" i="4"/>
  <c r="I390" i="4"/>
  <c r="D391" i="4"/>
  <c r="H391" i="4"/>
  <c r="I391" i="4"/>
  <c r="D392" i="4"/>
  <c r="H392" i="4"/>
  <c r="I392" i="4"/>
  <c r="D393" i="4"/>
  <c r="H393" i="4"/>
  <c r="I393" i="4"/>
  <c r="D394" i="4"/>
  <c r="H394" i="4"/>
  <c r="I394" i="4"/>
  <c r="D395" i="4"/>
  <c r="H395" i="4"/>
  <c r="I395" i="4"/>
  <c r="D396" i="4"/>
  <c r="H396" i="4"/>
  <c r="I396" i="4"/>
  <c r="D397" i="4"/>
  <c r="H397" i="4"/>
  <c r="I397" i="4"/>
  <c r="D398" i="4"/>
  <c r="H398" i="4"/>
  <c r="I398" i="4"/>
  <c r="D399" i="4"/>
  <c r="H399" i="4"/>
  <c r="I399" i="4"/>
  <c r="D400" i="4"/>
  <c r="G400" i="4" s="1"/>
  <c r="H400" i="4"/>
  <c r="I400" i="4"/>
  <c r="D401" i="4"/>
  <c r="H401" i="4"/>
  <c r="I401" i="4"/>
  <c r="D402" i="4"/>
  <c r="H402" i="4"/>
  <c r="I402" i="4"/>
  <c r="D403" i="4"/>
  <c r="H403" i="4"/>
  <c r="I403" i="4"/>
  <c r="D404" i="4"/>
  <c r="H404" i="4"/>
  <c r="I404" i="4"/>
  <c r="D405" i="4"/>
  <c r="H405" i="4"/>
  <c r="I405" i="4"/>
  <c r="D406" i="4"/>
  <c r="H406" i="4"/>
  <c r="I406" i="4"/>
  <c r="D407" i="4"/>
  <c r="H407" i="4"/>
  <c r="I407" i="4"/>
  <c r="D408" i="4"/>
  <c r="H408" i="4"/>
  <c r="I408" i="4"/>
  <c r="D409" i="4"/>
  <c r="H409" i="4"/>
  <c r="I409" i="4"/>
  <c r="D410" i="4"/>
  <c r="H410" i="4"/>
  <c r="I410" i="4"/>
  <c r="D411" i="4"/>
  <c r="G411" i="4" s="1"/>
  <c r="H411" i="4"/>
  <c r="I411" i="4"/>
  <c r="D412" i="4"/>
  <c r="H412" i="4"/>
  <c r="I412" i="4"/>
  <c r="D413" i="4"/>
  <c r="H413" i="4"/>
  <c r="I413" i="4"/>
  <c r="D414" i="4"/>
  <c r="H414" i="4"/>
  <c r="I414" i="4"/>
  <c r="D415" i="4"/>
  <c r="H415" i="4"/>
  <c r="I415" i="4"/>
  <c r="D416" i="4"/>
  <c r="H416" i="4"/>
  <c r="I416" i="4"/>
  <c r="D417" i="4"/>
  <c r="H417" i="4"/>
  <c r="I417" i="4"/>
  <c r="D418" i="4"/>
  <c r="H418" i="4"/>
  <c r="I418" i="4"/>
  <c r="D419" i="4"/>
  <c r="H419" i="4"/>
  <c r="I419" i="4"/>
  <c r="D420" i="4"/>
  <c r="H420" i="4"/>
  <c r="I420" i="4"/>
  <c r="D421" i="4"/>
  <c r="H421" i="4"/>
  <c r="I421" i="4"/>
  <c r="D422" i="4"/>
  <c r="H422" i="4"/>
  <c r="I422" i="4"/>
  <c r="D423" i="4"/>
  <c r="H423" i="4"/>
  <c r="I423" i="4"/>
  <c r="D424" i="4"/>
  <c r="H424" i="4"/>
  <c r="I424" i="4"/>
  <c r="D425" i="4"/>
  <c r="H425" i="4"/>
  <c r="I425" i="4"/>
  <c r="D426" i="4"/>
  <c r="H426" i="4"/>
  <c r="I426" i="4"/>
  <c r="D427" i="4"/>
  <c r="H427" i="4"/>
  <c r="I427" i="4"/>
  <c r="D428" i="4"/>
  <c r="H428" i="4"/>
  <c r="I428" i="4"/>
  <c r="D429" i="4"/>
  <c r="H429" i="4"/>
  <c r="I429" i="4"/>
  <c r="D430" i="4"/>
  <c r="H430" i="4"/>
  <c r="I430" i="4"/>
  <c r="D431" i="4"/>
  <c r="H431" i="4"/>
  <c r="I431" i="4"/>
  <c r="D432" i="4"/>
  <c r="H432" i="4"/>
  <c r="I432" i="4"/>
  <c r="D433" i="4"/>
  <c r="H433" i="4"/>
  <c r="I433" i="4"/>
  <c r="D434" i="4"/>
  <c r="H434" i="4"/>
  <c r="I434" i="4"/>
  <c r="D435" i="4"/>
  <c r="H435" i="4"/>
  <c r="I435" i="4"/>
  <c r="D436" i="4"/>
  <c r="H436" i="4"/>
  <c r="I436" i="4"/>
  <c r="D437" i="4"/>
  <c r="H437" i="4"/>
  <c r="I437" i="4"/>
  <c r="I3" i="4"/>
  <c r="H3" i="4"/>
  <c r="D3" i="4"/>
  <c r="C4" i="4"/>
  <c r="C5" i="4"/>
  <c r="C6" i="4"/>
  <c r="G6" i="4" s="1"/>
  <c r="C7" i="4"/>
  <c r="G7" i="4" s="1"/>
  <c r="C8" i="4"/>
  <c r="C9" i="4"/>
  <c r="C10" i="4"/>
  <c r="C11" i="4"/>
  <c r="C12" i="4"/>
  <c r="C13" i="4"/>
  <c r="C14" i="4"/>
  <c r="C15" i="4"/>
  <c r="C16" i="4"/>
  <c r="G16" i="4" s="1"/>
  <c r="C17" i="4"/>
  <c r="C18" i="4"/>
  <c r="C19" i="4"/>
  <c r="C20" i="4"/>
  <c r="C21" i="4"/>
  <c r="C22" i="4"/>
  <c r="G22" i="4" s="1"/>
  <c r="C23" i="4"/>
  <c r="C24" i="4"/>
  <c r="C25" i="4"/>
  <c r="C26" i="4"/>
  <c r="C27" i="4"/>
  <c r="C28" i="4"/>
  <c r="C29" i="4"/>
  <c r="C30" i="4"/>
  <c r="G30" i="4" s="1"/>
  <c r="C31" i="4"/>
  <c r="C32" i="4"/>
  <c r="C33" i="4"/>
  <c r="C34" i="4"/>
  <c r="C35" i="4"/>
  <c r="C36" i="4"/>
  <c r="C37" i="4"/>
  <c r="C38" i="4"/>
  <c r="C39" i="4"/>
  <c r="C40" i="4"/>
  <c r="C41" i="4"/>
  <c r="G41" i="4" s="1"/>
  <c r="C42" i="4"/>
  <c r="C43" i="4"/>
  <c r="C44" i="4"/>
  <c r="C45" i="4"/>
  <c r="C46" i="4"/>
  <c r="C47" i="4"/>
  <c r="C48" i="4"/>
  <c r="C49" i="4"/>
  <c r="G49" i="4" s="1"/>
  <c r="C50" i="4"/>
  <c r="C51" i="4"/>
  <c r="G51" i="4" s="1"/>
  <c r="C52" i="4"/>
  <c r="C53" i="4"/>
  <c r="C54" i="4"/>
  <c r="G54" i="4" s="1"/>
  <c r="C55" i="4"/>
  <c r="C56" i="4"/>
  <c r="C57" i="4"/>
  <c r="C58" i="4"/>
  <c r="C59" i="4"/>
  <c r="C60" i="4"/>
  <c r="C61" i="4"/>
  <c r="C62" i="4"/>
  <c r="G62" i="4" s="1"/>
  <c r="C63" i="4"/>
  <c r="C64" i="4"/>
  <c r="C65" i="4"/>
  <c r="C66" i="4"/>
  <c r="C67" i="4"/>
  <c r="G67" i="4" s="1"/>
  <c r="C68" i="4"/>
  <c r="C69" i="4"/>
  <c r="C70" i="4"/>
  <c r="C71" i="4"/>
  <c r="C72" i="4"/>
  <c r="G72" i="4" s="1"/>
  <c r="C73" i="4"/>
  <c r="G73" i="4" s="1"/>
  <c r="C74" i="4"/>
  <c r="C75" i="4"/>
  <c r="C76" i="4"/>
  <c r="C77" i="4"/>
  <c r="C78" i="4"/>
  <c r="G78" i="4" s="1"/>
  <c r="C79" i="4"/>
  <c r="C80" i="4"/>
  <c r="C81" i="4"/>
  <c r="C82" i="4"/>
  <c r="C83" i="4"/>
  <c r="C84" i="4"/>
  <c r="C85" i="4"/>
  <c r="C86" i="4"/>
  <c r="G86" i="4" s="1"/>
  <c r="C87" i="4"/>
  <c r="C88" i="4"/>
  <c r="C89" i="4"/>
  <c r="C90" i="4"/>
  <c r="C91" i="4"/>
  <c r="G91" i="4" s="1"/>
  <c r="C92" i="4"/>
  <c r="C93" i="4"/>
  <c r="C94" i="4"/>
  <c r="C95" i="4"/>
  <c r="G95" i="4" s="1"/>
  <c r="C96" i="4"/>
  <c r="C97" i="4"/>
  <c r="G97" i="4" s="1"/>
  <c r="C98" i="4"/>
  <c r="C99" i="4"/>
  <c r="G99" i="4" s="1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G113" i="4" s="1"/>
  <c r="C114" i="4"/>
  <c r="C115" i="4"/>
  <c r="C116" i="4"/>
  <c r="C117" i="4"/>
  <c r="C118" i="4"/>
  <c r="G118" i="4" s="1"/>
  <c r="C119" i="4"/>
  <c r="C120" i="4"/>
  <c r="C121" i="4"/>
  <c r="C122" i="4"/>
  <c r="C123" i="4"/>
  <c r="C124" i="4"/>
  <c r="C125" i="4"/>
  <c r="C126" i="4"/>
  <c r="C127" i="4"/>
  <c r="C128" i="4"/>
  <c r="C129" i="4"/>
  <c r="G129" i="4" s="1"/>
  <c r="C130" i="4"/>
  <c r="C131" i="4"/>
  <c r="G131" i="4" s="1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G145" i="4" s="1"/>
  <c r="C146" i="4"/>
  <c r="C147" i="4"/>
  <c r="G147" i="4" s="1"/>
  <c r="C148" i="4"/>
  <c r="C149" i="4"/>
  <c r="C150" i="4"/>
  <c r="C151" i="4"/>
  <c r="G151" i="4" s="1"/>
  <c r="C152" i="4"/>
  <c r="C153" i="4"/>
  <c r="C154" i="4"/>
  <c r="C155" i="4"/>
  <c r="G155" i="4" s="1"/>
  <c r="C156" i="4"/>
  <c r="C157" i="4"/>
  <c r="C158" i="4"/>
  <c r="C159" i="4"/>
  <c r="C160" i="4"/>
  <c r="C161" i="4"/>
  <c r="C162" i="4"/>
  <c r="C163" i="4"/>
  <c r="C164" i="4"/>
  <c r="G164" i="4" s="1"/>
  <c r="C165" i="4"/>
  <c r="C166" i="4"/>
  <c r="G166" i="4" s="1"/>
  <c r="C167" i="4"/>
  <c r="C168" i="4"/>
  <c r="G168" i="4" s="1"/>
  <c r="C169" i="4"/>
  <c r="C170" i="4"/>
  <c r="C171" i="4"/>
  <c r="C172" i="4"/>
  <c r="G172" i="4" s="1"/>
  <c r="C173" i="4"/>
  <c r="C174" i="4"/>
  <c r="C175" i="4"/>
  <c r="C176" i="4"/>
  <c r="C177" i="4"/>
  <c r="C178" i="4"/>
  <c r="C179" i="4"/>
  <c r="C180" i="4"/>
  <c r="C181" i="4"/>
  <c r="C182" i="4"/>
  <c r="C183" i="4"/>
  <c r="G183" i="4" s="1"/>
  <c r="C184" i="4"/>
  <c r="G184" i="4" s="1"/>
  <c r="C185" i="4"/>
  <c r="C186" i="4"/>
  <c r="C187" i="4"/>
  <c r="G187" i="4" s="1"/>
  <c r="C188" i="4"/>
  <c r="G188" i="4" s="1"/>
  <c r="C189" i="4"/>
  <c r="C190" i="4"/>
  <c r="C191" i="4"/>
  <c r="C192" i="4"/>
  <c r="C193" i="4"/>
  <c r="C194" i="4"/>
  <c r="C195" i="4"/>
  <c r="C196" i="4"/>
  <c r="C197" i="4"/>
  <c r="C198" i="4"/>
  <c r="C199" i="4"/>
  <c r="G199" i="4" s="1"/>
  <c r="C200" i="4"/>
  <c r="C201" i="4"/>
  <c r="G201" i="4" s="1"/>
  <c r="C202" i="4"/>
  <c r="C203" i="4"/>
  <c r="G203" i="4" s="1"/>
  <c r="C204" i="4"/>
  <c r="C205" i="4"/>
  <c r="C206" i="4"/>
  <c r="C207" i="4"/>
  <c r="C208" i="4"/>
  <c r="C209" i="4"/>
  <c r="C210" i="4"/>
  <c r="C211" i="4"/>
  <c r="C212" i="4"/>
  <c r="C213" i="4"/>
  <c r="C214" i="4"/>
  <c r="C215" i="4"/>
  <c r="G215" i="4" s="1"/>
  <c r="C216" i="4"/>
  <c r="G216" i="4" s="1"/>
  <c r="C217" i="4"/>
  <c r="G217" i="4" s="1"/>
  <c r="C218" i="4"/>
  <c r="C219" i="4"/>
  <c r="C220" i="4"/>
  <c r="C221" i="4"/>
  <c r="C222" i="4"/>
  <c r="C223" i="4"/>
  <c r="C224" i="4"/>
  <c r="G224" i="4" s="1"/>
  <c r="C225" i="4"/>
  <c r="C226" i="4"/>
  <c r="C227" i="4"/>
  <c r="C228" i="4"/>
  <c r="G228" i="4" s="1"/>
  <c r="C229" i="4"/>
  <c r="C230" i="4"/>
  <c r="C231" i="4"/>
  <c r="C232" i="4"/>
  <c r="C233" i="4"/>
  <c r="C234" i="4"/>
  <c r="C235" i="4"/>
  <c r="C236" i="4"/>
  <c r="C237" i="4"/>
  <c r="C238" i="4"/>
  <c r="C239" i="4"/>
  <c r="G239" i="4" s="1"/>
  <c r="C240" i="4"/>
  <c r="G240" i="4" s="1"/>
  <c r="C241" i="4"/>
  <c r="C242" i="4"/>
  <c r="C243" i="4"/>
  <c r="C244" i="4"/>
  <c r="G244" i="4" s="1"/>
  <c r="C245" i="4"/>
  <c r="C246" i="4"/>
  <c r="C247" i="4"/>
  <c r="C248" i="4"/>
  <c r="G248" i="4" s="1"/>
  <c r="C249" i="4"/>
  <c r="C250" i="4"/>
  <c r="C251" i="4"/>
  <c r="G251" i="4" s="1"/>
  <c r="C252" i="4"/>
  <c r="C253" i="4"/>
  <c r="C254" i="4"/>
  <c r="C255" i="4"/>
  <c r="C256" i="4"/>
  <c r="C257" i="4"/>
  <c r="C258" i="4"/>
  <c r="C259" i="4"/>
  <c r="G259" i="4" s="1"/>
  <c r="C260" i="4"/>
  <c r="C261" i="4"/>
  <c r="C262" i="4"/>
  <c r="C263" i="4"/>
  <c r="C264" i="4"/>
  <c r="G264" i="4" s="1"/>
  <c r="C265" i="4"/>
  <c r="C266" i="4"/>
  <c r="C267" i="4"/>
  <c r="C268" i="4"/>
  <c r="G268" i="4" s="1"/>
  <c r="C269" i="4"/>
  <c r="C270" i="4"/>
  <c r="C271" i="4"/>
  <c r="C272" i="4"/>
  <c r="G272" i="4" s="1"/>
  <c r="C273" i="4"/>
  <c r="C274" i="4"/>
  <c r="C275" i="4"/>
  <c r="C276" i="4"/>
  <c r="C277" i="4"/>
  <c r="C278" i="4"/>
  <c r="C279" i="4"/>
  <c r="G279" i="4" s="1"/>
  <c r="C280" i="4"/>
  <c r="C281" i="4"/>
  <c r="C282" i="4"/>
  <c r="C283" i="4"/>
  <c r="C284" i="4"/>
  <c r="G284" i="4" s="1"/>
  <c r="C285" i="4"/>
  <c r="C286" i="4"/>
  <c r="C287" i="4"/>
  <c r="C288" i="4"/>
  <c r="C289" i="4"/>
  <c r="C290" i="4"/>
  <c r="C291" i="4"/>
  <c r="C292" i="4"/>
  <c r="G292" i="4" s="1"/>
  <c r="C293" i="4"/>
  <c r="C294" i="4"/>
  <c r="C295" i="4"/>
  <c r="C296" i="4"/>
  <c r="C297" i="4"/>
  <c r="C298" i="4"/>
  <c r="C299" i="4"/>
  <c r="G299" i="4" s="1"/>
  <c r="C300" i="4"/>
  <c r="C301" i="4"/>
  <c r="C302" i="4"/>
  <c r="C303" i="4"/>
  <c r="G303" i="4" s="1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G323" i="4" s="1"/>
  <c r="C324" i="4"/>
  <c r="C325" i="4"/>
  <c r="C326" i="4"/>
  <c r="C327" i="4"/>
  <c r="C328" i="4"/>
  <c r="G328" i="4" s="1"/>
  <c r="C329" i="4"/>
  <c r="C330" i="4"/>
  <c r="C331" i="4"/>
  <c r="C332" i="4"/>
  <c r="G332" i="4" s="1"/>
  <c r="C333" i="4"/>
  <c r="C334" i="4"/>
  <c r="C335" i="4"/>
  <c r="C336" i="4"/>
  <c r="G336" i="4" s="1"/>
  <c r="C337" i="4"/>
  <c r="C338" i="4"/>
  <c r="C339" i="4"/>
  <c r="C340" i="4"/>
  <c r="C341" i="4"/>
  <c r="C342" i="4"/>
  <c r="G342" i="4" s="1"/>
  <c r="C343" i="4"/>
  <c r="G343" i="4" s="1"/>
  <c r="C344" i="4"/>
  <c r="C345" i="4"/>
  <c r="G345" i="4" s="1"/>
  <c r="C346" i="4"/>
  <c r="C347" i="4"/>
  <c r="C348" i="4"/>
  <c r="C349" i="4"/>
  <c r="C350" i="4"/>
  <c r="G350" i="4" s="1"/>
  <c r="C351" i="4"/>
  <c r="C352" i="4"/>
  <c r="G352" i="4" s="1"/>
  <c r="C353" i="4"/>
  <c r="G353" i="4" s="1"/>
  <c r="C354" i="4"/>
  <c r="C355" i="4"/>
  <c r="C356" i="4"/>
  <c r="C357" i="4"/>
  <c r="C358" i="4"/>
  <c r="G358" i="4" s="1"/>
  <c r="C359" i="4"/>
  <c r="C360" i="4"/>
  <c r="G360" i="4" s="1"/>
  <c r="C361" i="4"/>
  <c r="C362" i="4"/>
  <c r="C363" i="4"/>
  <c r="C364" i="4"/>
  <c r="C365" i="4"/>
  <c r="C366" i="4"/>
  <c r="G366" i="4" s="1"/>
  <c r="C367" i="4"/>
  <c r="C368" i="4"/>
  <c r="G368" i="4" s="1"/>
  <c r="C369" i="4"/>
  <c r="C370" i="4"/>
  <c r="C371" i="4"/>
  <c r="C372" i="4"/>
  <c r="C373" i="4"/>
  <c r="C374" i="4"/>
  <c r="C375" i="4"/>
  <c r="C376" i="4"/>
  <c r="G376" i="4" s="1"/>
  <c r="C377" i="4"/>
  <c r="C378" i="4"/>
  <c r="G378" i="4" s="1"/>
  <c r="C379" i="4"/>
  <c r="C380" i="4"/>
  <c r="C381" i="4"/>
  <c r="C382" i="4"/>
  <c r="G382" i="4" s="1"/>
  <c r="C383" i="4"/>
  <c r="C384" i="4"/>
  <c r="C385" i="4"/>
  <c r="C386" i="4"/>
  <c r="C387" i="4"/>
  <c r="C388" i="4"/>
  <c r="C389" i="4"/>
  <c r="C390" i="4"/>
  <c r="C391" i="4"/>
  <c r="C392" i="4"/>
  <c r="G392" i="4" s="1"/>
  <c r="C393" i="4"/>
  <c r="C394" i="4"/>
  <c r="G394" i="4" s="1"/>
  <c r="C395" i="4"/>
  <c r="G395" i="4" s="1"/>
  <c r="C396" i="4"/>
  <c r="C397" i="4"/>
  <c r="C398" i="4"/>
  <c r="G398" i="4" s="1"/>
  <c r="C399" i="4"/>
  <c r="C400" i="4"/>
  <c r="C401" i="4"/>
  <c r="C402" i="4"/>
  <c r="C403" i="4"/>
  <c r="C404" i="4"/>
  <c r="C405" i="4"/>
  <c r="C406" i="4"/>
  <c r="C407" i="4"/>
  <c r="C408" i="4"/>
  <c r="G408" i="4" s="1"/>
  <c r="C409" i="4"/>
  <c r="C410" i="4"/>
  <c r="C411" i="4"/>
  <c r="C412" i="4"/>
  <c r="G412" i="4" s="1"/>
  <c r="C413" i="4"/>
  <c r="C414" i="4"/>
  <c r="G414" i="4" s="1"/>
  <c r="C415" i="4"/>
  <c r="C416" i="4"/>
  <c r="G416" i="4" s="1"/>
  <c r="C417" i="4"/>
  <c r="C418" i="4"/>
  <c r="G418" i="4" s="1"/>
  <c r="C419" i="4"/>
  <c r="G419" i="4" s="1"/>
  <c r="C420" i="4"/>
  <c r="G420" i="4" s="1"/>
  <c r="C421" i="4"/>
  <c r="C422" i="4"/>
  <c r="G422" i="4" s="1"/>
  <c r="C423" i="4"/>
  <c r="C424" i="4"/>
  <c r="C425" i="4"/>
  <c r="C426" i="4"/>
  <c r="C427" i="4"/>
  <c r="C428" i="4"/>
  <c r="C429" i="4"/>
  <c r="C430" i="4"/>
  <c r="C431" i="4"/>
  <c r="C432" i="4"/>
  <c r="G432" i="4" s="1"/>
  <c r="C433" i="4"/>
  <c r="C434" i="4"/>
  <c r="G434" i="4" s="1"/>
  <c r="C435" i="4"/>
  <c r="C436" i="4"/>
  <c r="C437" i="4"/>
  <c r="C3" i="4"/>
  <c r="N437" i="2"/>
  <c r="M437" i="2"/>
  <c r="H437" i="2"/>
  <c r="G437" i="2"/>
  <c r="N436" i="2"/>
  <c r="M436" i="2"/>
  <c r="H436" i="2"/>
  <c r="G436" i="2"/>
  <c r="N435" i="2"/>
  <c r="M435" i="2"/>
  <c r="H435" i="2"/>
  <c r="G435" i="2"/>
  <c r="N434" i="2"/>
  <c r="M434" i="2"/>
  <c r="H434" i="2"/>
  <c r="G434" i="2"/>
  <c r="N433" i="2"/>
  <c r="M433" i="2"/>
  <c r="H433" i="2"/>
  <c r="G433" i="2"/>
  <c r="N432" i="2"/>
  <c r="M432" i="2"/>
  <c r="H432" i="2"/>
  <c r="G432" i="2"/>
  <c r="N431" i="2"/>
  <c r="M431" i="2"/>
  <c r="H431" i="2"/>
  <c r="G431" i="2"/>
  <c r="N430" i="2"/>
  <c r="M430" i="2"/>
  <c r="H430" i="2"/>
  <c r="G430" i="2"/>
  <c r="N429" i="2"/>
  <c r="M429" i="2"/>
  <c r="H429" i="2"/>
  <c r="G429" i="2"/>
  <c r="N428" i="2"/>
  <c r="M428" i="2"/>
  <c r="H428" i="2"/>
  <c r="G428" i="2"/>
  <c r="N427" i="2"/>
  <c r="M427" i="2"/>
  <c r="H427" i="2"/>
  <c r="G427" i="2"/>
  <c r="N426" i="2"/>
  <c r="M426" i="2"/>
  <c r="H426" i="2"/>
  <c r="G426" i="2"/>
  <c r="N425" i="2"/>
  <c r="M425" i="2"/>
  <c r="H425" i="2"/>
  <c r="G425" i="2"/>
  <c r="N424" i="2"/>
  <c r="M424" i="2"/>
  <c r="H424" i="2"/>
  <c r="G424" i="2"/>
  <c r="N423" i="2"/>
  <c r="M423" i="2"/>
  <c r="H423" i="2"/>
  <c r="G423" i="2"/>
  <c r="N422" i="2"/>
  <c r="M422" i="2"/>
  <c r="H422" i="2"/>
  <c r="G422" i="2"/>
  <c r="N421" i="2"/>
  <c r="M421" i="2"/>
  <c r="H421" i="2"/>
  <c r="G421" i="2"/>
  <c r="N420" i="2"/>
  <c r="M420" i="2"/>
  <c r="H420" i="2"/>
  <c r="G420" i="2"/>
  <c r="N419" i="2"/>
  <c r="M419" i="2"/>
  <c r="H419" i="2"/>
  <c r="G419" i="2"/>
  <c r="N418" i="2"/>
  <c r="M418" i="2"/>
  <c r="H418" i="2"/>
  <c r="G418" i="2"/>
  <c r="N417" i="2"/>
  <c r="M417" i="2"/>
  <c r="H417" i="2"/>
  <c r="G417" i="2"/>
  <c r="N416" i="2"/>
  <c r="M416" i="2"/>
  <c r="H416" i="2"/>
  <c r="G416" i="2"/>
  <c r="N415" i="2"/>
  <c r="M415" i="2"/>
  <c r="H415" i="2"/>
  <c r="G415" i="2"/>
  <c r="N414" i="2"/>
  <c r="M414" i="2"/>
  <c r="H414" i="2"/>
  <c r="G414" i="2"/>
  <c r="N413" i="2"/>
  <c r="M413" i="2"/>
  <c r="H413" i="2"/>
  <c r="G413" i="2"/>
  <c r="N412" i="2"/>
  <c r="M412" i="2"/>
  <c r="H412" i="2"/>
  <c r="G412" i="2"/>
  <c r="N411" i="2"/>
  <c r="M411" i="2"/>
  <c r="H411" i="2"/>
  <c r="G411" i="2"/>
  <c r="N410" i="2"/>
  <c r="M410" i="2"/>
  <c r="H410" i="2"/>
  <c r="G410" i="2"/>
  <c r="N409" i="2"/>
  <c r="M409" i="2"/>
  <c r="H409" i="2"/>
  <c r="G409" i="2"/>
  <c r="N408" i="2"/>
  <c r="M408" i="2"/>
  <c r="H408" i="2"/>
  <c r="G408" i="2"/>
  <c r="N407" i="2"/>
  <c r="M407" i="2"/>
  <c r="H407" i="2"/>
  <c r="G407" i="2"/>
  <c r="N406" i="2"/>
  <c r="M406" i="2"/>
  <c r="H406" i="2"/>
  <c r="G406" i="2"/>
  <c r="N405" i="2"/>
  <c r="M405" i="2"/>
  <c r="H405" i="2"/>
  <c r="G405" i="2"/>
  <c r="N404" i="2"/>
  <c r="M404" i="2"/>
  <c r="H404" i="2"/>
  <c r="G404" i="2"/>
  <c r="N403" i="2"/>
  <c r="M403" i="2"/>
  <c r="H403" i="2"/>
  <c r="G403" i="2"/>
  <c r="N402" i="2"/>
  <c r="M402" i="2"/>
  <c r="H402" i="2"/>
  <c r="G402" i="2"/>
  <c r="N401" i="2"/>
  <c r="M401" i="2"/>
  <c r="H401" i="2"/>
  <c r="G401" i="2"/>
  <c r="N400" i="2"/>
  <c r="M400" i="2"/>
  <c r="H400" i="2"/>
  <c r="G400" i="2"/>
  <c r="N399" i="2"/>
  <c r="M399" i="2"/>
  <c r="H399" i="2"/>
  <c r="G399" i="2"/>
  <c r="N398" i="2"/>
  <c r="M398" i="2"/>
  <c r="H398" i="2"/>
  <c r="G398" i="2"/>
  <c r="N397" i="2"/>
  <c r="M397" i="2"/>
  <c r="H397" i="2"/>
  <c r="G397" i="2"/>
  <c r="N396" i="2"/>
  <c r="M396" i="2"/>
  <c r="H396" i="2"/>
  <c r="G396" i="2"/>
  <c r="N395" i="2"/>
  <c r="M395" i="2"/>
  <c r="H395" i="2"/>
  <c r="G395" i="2"/>
  <c r="N394" i="2"/>
  <c r="M394" i="2"/>
  <c r="H394" i="2"/>
  <c r="G394" i="2"/>
  <c r="N393" i="2"/>
  <c r="M393" i="2"/>
  <c r="H393" i="2"/>
  <c r="G393" i="2"/>
  <c r="N392" i="2"/>
  <c r="M392" i="2"/>
  <c r="H392" i="2"/>
  <c r="G392" i="2"/>
  <c r="N391" i="2"/>
  <c r="M391" i="2"/>
  <c r="H391" i="2"/>
  <c r="G391" i="2"/>
  <c r="N390" i="2"/>
  <c r="M390" i="2"/>
  <c r="H390" i="2"/>
  <c r="G390" i="2"/>
  <c r="N389" i="2"/>
  <c r="M389" i="2"/>
  <c r="H389" i="2"/>
  <c r="G389" i="2"/>
  <c r="N388" i="2"/>
  <c r="M388" i="2"/>
  <c r="H388" i="2"/>
  <c r="G388" i="2"/>
  <c r="N387" i="2"/>
  <c r="M387" i="2"/>
  <c r="H387" i="2"/>
  <c r="G387" i="2"/>
  <c r="N386" i="2"/>
  <c r="M386" i="2"/>
  <c r="H386" i="2"/>
  <c r="G386" i="2"/>
  <c r="N385" i="2"/>
  <c r="M385" i="2"/>
  <c r="H385" i="2"/>
  <c r="G385" i="2"/>
  <c r="N384" i="2"/>
  <c r="M384" i="2"/>
  <c r="H384" i="2"/>
  <c r="G384" i="2"/>
  <c r="N383" i="2"/>
  <c r="M383" i="2"/>
  <c r="H383" i="2"/>
  <c r="G383" i="2"/>
  <c r="N382" i="2"/>
  <c r="M382" i="2"/>
  <c r="H382" i="2"/>
  <c r="G382" i="2"/>
  <c r="N381" i="2"/>
  <c r="M381" i="2"/>
  <c r="H381" i="2"/>
  <c r="G381" i="2"/>
  <c r="N380" i="2"/>
  <c r="M380" i="2"/>
  <c r="H380" i="2"/>
  <c r="G380" i="2"/>
  <c r="N379" i="2"/>
  <c r="M379" i="2"/>
  <c r="H379" i="2"/>
  <c r="G379" i="2"/>
  <c r="N378" i="2"/>
  <c r="M378" i="2"/>
  <c r="H378" i="2"/>
  <c r="G378" i="2"/>
  <c r="N377" i="2"/>
  <c r="M377" i="2"/>
  <c r="H377" i="2"/>
  <c r="G377" i="2"/>
  <c r="N376" i="2"/>
  <c r="M376" i="2"/>
  <c r="H376" i="2"/>
  <c r="G376" i="2"/>
  <c r="N375" i="2"/>
  <c r="M375" i="2"/>
  <c r="H375" i="2"/>
  <c r="G375" i="2"/>
  <c r="N374" i="2"/>
  <c r="M374" i="2"/>
  <c r="H374" i="2"/>
  <c r="G374" i="2"/>
  <c r="N373" i="2"/>
  <c r="M373" i="2"/>
  <c r="H373" i="2"/>
  <c r="G373" i="2"/>
  <c r="N372" i="2"/>
  <c r="M372" i="2"/>
  <c r="H372" i="2"/>
  <c r="G372" i="2"/>
  <c r="N371" i="2"/>
  <c r="M371" i="2"/>
  <c r="H371" i="2"/>
  <c r="G371" i="2"/>
  <c r="N370" i="2"/>
  <c r="M370" i="2"/>
  <c r="H370" i="2"/>
  <c r="G370" i="2"/>
  <c r="N369" i="2"/>
  <c r="M369" i="2"/>
  <c r="H369" i="2"/>
  <c r="G369" i="2"/>
  <c r="N368" i="2"/>
  <c r="M368" i="2"/>
  <c r="H368" i="2"/>
  <c r="G368" i="2"/>
  <c r="N367" i="2"/>
  <c r="M367" i="2"/>
  <c r="H367" i="2"/>
  <c r="G367" i="2"/>
  <c r="N366" i="2"/>
  <c r="M366" i="2"/>
  <c r="H366" i="2"/>
  <c r="G366" i="2"/>
  <c r="N365" i="2"/>
  <c r="M365" i="2"/>
  <c r="H365" i="2"/>
  <c r="G365" i="2"/>
  <c r="N364" i="2"/>
  <c r="M364" i="2"/>
  <c r="H364" i="2"/>
  <c r="G364" i="2"/>
  <c r="N363" i="2"/>
  <c r="M363" i="2"/>
  <c r="H363" i="2"/>
  <c r="G363" i="2"/>
  <c r="N362" i="2"/>
  <c r="M362" i="2"/>
  <c r="H362" i="2"/>
  <c r="G362" i="2"/>
  <c r="N361" i="2"/>
  <c r="M361" i="2"/>
  <c r="H361" i="2"/>
  <c r="G361" i="2"/>
  <c r="N360" i="2"/>
  <c r="M360" i="2"/>
  <c r="H360" i="2"/>
  <c r="G360" i="2"/>
  <c r="N359" i="2"/>
  <c r="M359" i="2"/>
  <c r="H359" i="2"/>
  <c r="G359" i="2"/>
  <c r="N358" i="2"/>
  <c r="M358" i="2"/>
  <c r="H358" i="2"/>
  <c r="G358" i="2"/>
  <c r="N357" i="2"/>
  <c r="M357" i="2"/>
  <c r="H357" i="2"/>
  <c r="G357" i="2"/>
  <c r="N356" i="2"/>
  <c r="M356" i="2"/>
  <c r="H356" i="2"/>
  <c r="G356" i="2"/>
  <c r="N355" i="2"/>
  <c r="M355" i="2"/>
  <c r="H355" i="2"/>
  <c r="G355" i="2"/>
  <c r="N354" i="2"/>
  <c r="M354" i="2"/>
  <c r="H354" i="2"/>
  <c r="G354" i="2"/>
  <c r="N353" i="2"/>
  <c r="M353" i="2"/>
  <c r="H353" i="2"/>
  <c r="G353" i="2"/>
  <c r="N352" i="2"/>
  <c r="M352" i="2"/>
  <c r="H352" i="2"/>
  <c r="G352" i="2"/>
  <c r="N351" i="2"/>
  <c r="M351" i="2"/>
  <c r="H351" i="2"/>
  <c r="G351" i="2"/>
  <c r="N350" i="2"/>
  <c r="M350" i="2"/>
  <c r="H350" i="2"/>
  <c r="G350" i="2"/>
  <c r="N349" i="2"/>
  <c r="M349" i="2"/>
  <c r="H349" i="2"/>
  <c r="G349" i="2"/>
  <c r="N348" i="2"/>
  <c r="M348" i="2"/>
  <c r="H348" i="2"/>
  <c r="G348" i="2"/>
  <c r="N347" i="2"/>
  <c r="M347" i="2"/>
  <c r="H347" i="2"/>
  <c r="G347" i="2"/>
  <c r="N346" i="2"/>
  <c r="M346" i="2"/>
  <c r="H346" i="2"/>
  <c r="G346" i="2"/>
  <c r="N345" i="2"/>
  <c r="M345" i="2"/>
  <c r="H345" i="2"/>
  <c r="G345" i="2"/>
  <c r="N344" i="2"/>
  <c r="M344" i="2"/>
  <c r="H344" i="2"/>
  <c r="G344" i="2"/>
  <c r="N343" i="2"/>
  <c r="M343" i="2"/>
  <c r="H343" i="2"/>
  <c r="G343" i="2"/>
  <c r="N342" i="2"/>
  <c r="M342" i="2"/>
  <c r="H342" i="2"/>
  <c r="G342" i="2"/>
  <c r="N341" i="2"/>
  <c r="M341" i="2"/>
  <c r="H341" i="2"/>
  <c r="G341" i="2"/>
  <c r="N340" i="2"/>
  <c r="M340" i="2"/>
  <c r="H340" i="2"/>
  <c r="G340" i="2"/>
  <c r="N339" i="2"/>
  <c r="M339" i="2"/>
  <c r="H339" i="2"/>
  <c r="G339" i="2"/>
  <c r="N338" i="2"/>
  <c r="M338" i="2"/>
  <c r="H338" i="2"/>
  <c r="G338" i="2"/>
  <c r="N337" i="2"/>
  <c r="M337" i="2"/>
  <c r="H337" i="2"/>
  <c r="G337" i="2"/>
  <c r="N336" i="2"/>
  <c r="M336" i="2"/>
  <c r="H336" i="2"/>
  <c r="G336" i="2"/>
  <c r="N335" i="2"/>
  <c r="M335" i="2"/>
  <c r="H335" i="2"/>
  <c r="G335" i="2"/>
  <c r="N334" i="2"/>
  <c r="M334" i="2"/>
  <c r="H334" i="2"/>
  <c r="G334" i="2"/>
  <c r="N333" i="2"/>
  <c r="M333" i="2"/>
  <c r="H333" i="2"/>
  <c r="G333" i="2"/>
  <c r="N332" i="2"/>
  <c r="M332" i="2"/>
  <c r="H332" i="2"/>
  <c r="G332" i="2"/>
  <c r="N331" i="2"/>
  <c r="M331" i="2"/>
  <c r="H331" i="2"/>
  <c r="G331" i="2"/>
  <c r="N330" i="2"/>
  <c r="M330" i="2"/>
  <c r="H330" i="2"/>
  <c r="G330" i="2"/>
  <c r="N329" i="2"/>
  <c r="M329" i="2"/>
  <c r="H329" i="2"/>
  <c r="G329" i="2"/>
  <c r="N328" i="2"/>
  <c r="M328" i="2"/>
  <c r="H328" i="2"/>
  <c r="G328" i="2"/>
  <c r="N327" i="2"/>
  <c r="M327" i="2"/>
  <c r="H327" i="2"/>
  <c r="G327" i="2"/>
  <c r="N326" i="2"/>
  <c r="M326" i="2"/>
  <c r="H326" i="2"/>
  <c r="G326" i="2"/>
  <c r="N325" i="2"/>
  <c r="M325" i="2"/>
  <c r="H325" i="2"/>
  <c r="G325" i="2"/>
  <c r="N324" i="2"/>
  <c r="M324" i="2"/>
  <c r="H324" i="2"/>
  <c r="G324" i="2"/>
  <c r="N323" i="2"/>
  <c r="M323" i="2"/>
  <c r="H323" i="2"/>
  <c r="G323" i="2"/>
  <c r="N322" i="2"/>
  <c r="M322" i="2"/>
  <c r="H322" i="2"/>
  <c r="G322" i="2"/>
  <c r="N321" i="2"/>
  <c r="M321" i="2"/>
  <c r="H321" i="2"/>
  <c r="G321" i="2"/>
  <c r="N320" i="2"/>
  <c r="M320" i="2"/>
  <c r="H320" i="2"/>
  <c r="G320" i="2"/>
  <c r="N319" i="2"/>
  <c r="M319" i="2"/>
  <c r="H319" i="2"/>
  <c r="G319" i="2"/>
  <c r="N318" i="2"/>
  <c r="M318" i="2"/>
  <c r="H318" i="2"/>
  <c r="G318" i="2"/>
  <c r="N317" i="2"/>
  <c r="M317" i="2"/>
  <c r="H317" i="2"/>
  <c r="G317" i="2"/>
  <c r="N316" i="2"/>
  <c r="M316" i="2"/>
  <c r="H316" i="2"/>
  <c r="G316" i="2"/>
  <c r="N315" i="2"/>
  <c r="M315" i="2"/>
  <c r="H315" i="2"/>
  <c r="G315" i="2"/>
  <c r="N314" i="2"/>
  <c r="M314" i="2"/>
  <c r="H314" i="2"/>
  <c r="G314" i="2"/>
  <c r="N313" i="2"/>
  <c r="M313" i="2"/>
  <c r="H313" i="2"/>
  <c r="G313" i="2"/>
  <c r="N312" i="2"/>
  <c r="M312" i="2"/>
  <c r="H312" i="2"/>
  <c r="G312" i="2"/>
  <c r="N311" i="2"/>
  <c r="M311" i="2"/>
  <c r="H311" i="2"/>
  <c r="G311" i="2"/>
  <c r="N310" i="2"/>
  <c r="M310" i="2"/>
  <c r="H310" i="2"/>
  <c r="G310" i="2"/>
  <c r="N309" i="2"/>
  <c r="M309" i="2"/>
  <c r="H309" i="2"/>
  <c r="G309" i="2"/>
  <c r="N308" i="2"/>
  <c r="M308" i="2"/>
  <c r="H308" i="2"/>
  <c r="G308" i="2"/>
  <c r="N307" i="2"/>
  <c r="M307" i="2"/>
  <c r="H307" i="2"/>
  <c r="G307" i="2"/>
  <c r="N306" i="2"/>
  <c r="M306" i="2"/>
  <c r="H306" i="2"/>
  <c r="G306" i="2"/>
  <c r="N305" i="2"/>
  <c r="M305" i="2"/>
  <c r="H305" i="2"/>
  <c r="G305" i="2"/>
  <c r="N304" i="2"/>
  <c r="M304" i="2"/>
  <c r="H304" i="2"/>
  <c r="G304" i="2"/>
  <c r="N303" i="2"/>
  <c r="M303" i="2"/>
  <c r="H303" i="2"/>
  <c r="G303" i="2"/>
  <c r="N302" i="2"/>
  <c r="M302" i="2"/>
  <c r="H302" i="2"/>
  <c r="G302" i="2"/>
  <c r="N301" i="2"/>
  <c r="M301" i="2"/>
  <c r="H301" i="2"/>
  <c r="G301" i="2"/>
  <c r="N300" i="2"/>
  <c r="M300" i="2"/>
  <c r="H300" i="2"/>
  <c r="G300" i="2"/>
  <c r="N299" i="2"/>
  <c r="M299" i="2"/>
  <c r="H299" i="2"/>
  <c r="G299" i="2"/>
  <c r="N298" i="2"/>
  <c r="M298" i="2"/>
  <c r="H298" i="2"/>
  <c r="G298" i="2"/>
  <c r="N297" i="2"/>
  <c r="M297" i="2"/>
  <c r="H297" i="2"/>
  <c r="G297" i="2"/>
  <c r="N296" i="2"/>
  <c r="M296" i="2"/>
  <c r="H296" i="2"/>
  <c r="G296" i="2"/>
  <c r="N295" i="2"/>
  <c r="M295" i="2"/>
  <c r="H295" i="2"/>
  <c r="G295" i="2"/>
  <c r="N294" i="2"/>
  <c r="M294" i="2"/>
  <c r="H294" i="2"/>
  <c r="G294" i="2"/>
  <c r="N293" i="2"/>
  <c r="M293" i="2"/>
  <c r="H293" i="2"/>
  <c r="G293" i="2"/>
  <c r="N292" i="2"/>
  <c r="M292" i="2"/>
  <c r="H292" i="2"/>
  <c r="G292" i="2"/>
  <c r="N291" i="2"/>
  <c r="M291" i="2"/>
  <c r="H291" i="2"/>
  <c r="G291" i="2"/>
  <c r="N290" i="2"/>
  <c r="M290" i="2"/>
  <c r="H290" i="2"/>
  <c r="G290" i="2"/>
  <c r="N289" i="2"/>
  <c r="M289" i="2"/>
  <c r="H289" i="2"/>
  <c r="G289" i="2"/>
  <c r="N288" i="2"/>
  <c r="M288" i="2"/>
  <c r="H288" i="2"/>
  <c r="G288" i="2"/>
  <c r="N287" i="2"/>
  <c r="M287" i="2"/>
  <c r="H287" i="2"/>
  <c r="G287" i="2"/>
  <c r="N286" i="2"/>
  <c r="M286" i="2"/>
  <c r="H286" i="2"/>
  <c r="G286" i="2"/>
  <c r="N285" i="2"/>
  <c r="M285" i="2"/>
  <c r="H285" i="2"/>
  <c r="G285" i="2"/>
  <c r="N284" i="2"/>
  <c r="M284" i="2"/>
  <c r="H284" i="2"/>
  <c r="G284" i="2"/>
  <c r="N283" i="2"/>
  <c r="M283" i="2"/>
  <c r="H283" i="2"/>
  <c r="G283" i="2"/>
  <c r="N282" i="2"/>
  <c r="M282" i="2"/>
  <c r="H282" i="2"/>
  <c r="G282" i="2"/>
  <c r="N281" i="2"/>
  <c r="M281" i="2"/>
  <c r="H281" i="2"/>
  <c r="G281" i="2"/>
  <c r="N280" i="2"/>
  <c r="M280" i="2"/>
  <c r="H280" i="2"/>
  <c r="G280" i="2"/>
  <c r="N279" i="2"/>
  <c r="M279" i="2"/>
  <c r="H279" i="2"/>
  <c r="G279" i="2"/>
  <c r="N278" i="2"/>
  <c r="M278" i="2"/>
  <c r="H278" i="2"/>
  <c r="G278" i="2"/>
  <c r="N277" i="2"/>
  <c r="M277" i="2"/>
  <c r="H277" i="2"/>
  <c r="G277" i="2"/>
  <c r="N276" i="2"/>
  <c r="M276" i="2"/>
  <c r="H276" i="2"/>
  <c r="G276" i="2"/>
  <c r="N275" i="2"/>
  <c r="M275" i="2"/>
  <c r="H275" i="2"/>
  <c r="G275" i="2"/>
  <c r="N274" i="2"/>
  <c r="M274" i="2"/>
  <c r="H274" i="2"/>
  <c r="G274" i="2"/>
  <c r="N273" i="2"/>
  <c r="M273" i="2"/>
  <c r="H273" i="2"/>
  <c r="G273" i="2"/>
  <c r="N272" i="2"/>
  <c r="M272" i="2"/>
  <c r="H272" i="2"/>
  <c r="G272" i="2"/>
  <c r="N271" i="2"/>
  <c r="M271" i="2"/>
  <c r="H271" i="2"/>
  <c r="G271" i="2"/>
  <c r="N270" i="2"/>
  <c r="M270" i="2"/>
  <c r="H270" i="2"/>
  <c r="G270" i="2"/>
  <c r="N269" i="2"/>
  <c r="M269" i="2"/>
  <c r="H269" i="2"/>
  <c r="G269" i="2"/>
  <c r="N268" i="2"/>
  <c r="M268" i="2"/>
  <c r="H268" i="2"/>
  <c r="G268" i="2"/>
  <c r="N267" i="2"/>
  <c r="M267" i="2"/>
  <c r="H267" i="2"/>
  <c r="G267" i="2"/>
  <c r="N266" i="2"/>
  <c r="M266" i="2"/>
  <c r="H266" i="2"/>
  <c r="G266" i="2"/>
  <c r="N265" i="2"/>
  <c r="M265" i="2"/>
  <c r="H265" i="2"/>
  <c r="G265" i="2"/>
  <c r="N264" i="2"/>
  <c r="M264" i="2"/>
  <c r="H264" i="2"/>
  <c r="G264" i="2"/>
  <c r="N263" i="2"/>
  <c r="M263" i="2"/>
  <c r="H263" i="2"/>
  <c r="G263" i="2"/>
  <c r="N262" i="2"/>
  <c r="M262" i="2"/>
  <c r="H262" i="2"/>
  <c r="G262" i="2"/>
  <c r="N261" i="2"/>
  <c r="M261" i="2"/>
  <c r="H261" i="2"/>
  <c r="G261" i="2"/>
  <c r="N260" i="2"/>
  <c r="M260" i="2"/>
  <c r="H260" i="2"/>
  <c r="G260" i="2"/>
  <c r="N259" i="2"/>
  <c r="M259" i="2"/>
  <c r="H259" i="2"/>
  <c r="G259" i="2"/>
  <c r="N258" i="2"/>
  <c r="M258" i="2"/>
  <c r="H258" i="2"/>
  <c r="G258" i="2"/>
  <c r="N257" i="2"/>
  <c r="M257" i="2"/>
  <c r="H257" i="2"/>
  <c r="G257" i="2"/>
  <c r="N256" i="2"/>
  <c r="M256" i="2"/>
  <c r="H256" i="2"/>
  <c r="G256" i="2"/>
  <c r="N255" i="2"/>
  <c r="M255" i="2"/>
  <c r="H255" i="2"/>
  <c r="G255" i="2"/>
  <c r="N254" i="2"/>
  <c r="M254" i="2"/>
  <c r="H254" i="2"/>
  <c r="G254" i="2"/>
  <c r="N253" i="2"/>
  <c r="M253" i="2"/>
  <c r="H253" i="2"/>
  <c r="G253" i="2"/>
  <c r="N252" i="2"/>
  <c r="M252" i="2"/>
  <c r="H252" i="2"/>
  <c r="G252" i="2"/>
  <c r="N251" i="2"/>
  <c r="M251" i="2"/>
  <c r="H251" i="2"/>
  <c r="G251" i="2"/>
  <c r="N250" i="2"/>
  <c r="M250" i="2"/>
  <c r="H250" i="2"/>
  <c r="G250" i="2"/>
  <c r="N249" i="2"/>
  <c r="M249" i="2"/>
  <c r="H249" i="2"/>
  <c r="G249" i="2"/>
  <c r="N248" i="2"/>
  <c r="M248" i="2"/>
  <c r="H248" i="2"/>
  <c r="G248" i="2"/>
  <c r="N247" i="2"/>
  <c r="M247" i="2"/>
  <c r="H247" i="2"/>
  <c r="G247" i="2"/>
  <c r="N246" i="2"/>
  <c r="M246" i="2"/>
  <c r="H246" i="2"/>
  <c r="G246" i="2"/>
  <c r="N245" i="2"/>
  <c r="M245" i="2"/>
  <c r="H245" i="2"/>
  <c r="G245" i="2"/>
  <c r="N244" i="2"/>
  <c r="M244" i="2"/>
  <c r="H244" i="2"/>
  <c r="G244" i="2"/>
  <c r="N243" i="2"/>
  <c r="M243" i="2"/>
  <c r="H243" i="2"/>
  <c r="G243" i="2"/>
  <c r="N242" i="2"/>
  <c r="M242" i="2"/>
  <c r="H242" i="2"/>
  <c r="G242" i="2"/>
  <c r="N241" i="2"/>
  <c r="M241" i="2"/>
  <c r="H241" i="2"/>
  <c r="G241" i="2"/>
  <c r="N240" i="2"/>
  <c r="M240" i="2"/>
  <c r="H240" i="2"/>
  <c r="G240" i="2"/>
  <c r="N239" i="2"/>
  <c r="M239" i="2"/>
  <c r="H239" i="2"/>
  <c r="G239" i="2"/>
  <c r="N238" i="2"/>
  <c r="M238" i="2"/>
  <c r="H238" i="2"/>
  <c r="G238" i="2"/>
  <c r="N237" i="2"/>
  <c r="M237" i="2"/>
  <c r="H237" i="2"/>
  <c r="G237" i="2"/>
  <c r="N236" i="2"/>
  <c r="M236" i="2"/>
  <c r="H236" i="2"/>
  <c r="G236" i="2"/>
  <c r="N235" i="2"/>
  <c r="M235" i="2"/>
  <c r="H235" i="2"/>
  <c r="G235" i="2"/>
  <c r="N234" i="2"/>
  <c r="M234" i="2"/>
  <c r="H234" i="2"/>
  <c r="G234" i="2"/>
  <c r="N233" i="2"/>
  <c r="M233" i="2"/>
  <c r="H233" i="2"/>
  <c r="G233" i="2"/>
  <c r="N232" i="2"/>
  <c r="M232" i="2"/>
  <c r="H232" i="2"/>
  <c r="G232" i="2"/>
  <c r="N231" i="2"/>
  <c r="M231" i="2"/>
  <c r="H231" i="2"/>
  <c r="G231" i="2"/>
  <c r="N230" i="2"/>
  <c r="M230" i="2"/>
  <c r="H230" i="2"/>
  <c r="G230" i="2"/>
  <c r="N229" i="2"/>
  <c r="M229" i="2"/>
  <c r="H229" i="2"/>
  <c r="G229" i="2"/>
  <c r="N228" i="2"/>
  <c r="M228" i="2"/>
  <c r="H228" i="2"/>
  <c r="G228" i="2"/>
  <c r="N227" i="2"/>
  <c r="M227" i="2"/>
  <c r="H227" i="2"/>
  <c r="G227" i="2"/>
  <c r="N226" i="2"/>
  <c r="M226" i="2"/>
  <c r="H226" i="2"/>
  <c r="G226" i="2"/>
  <c r="N225" i="2"/>
  <c r="M225" i="2"/>
  <c r="H225" i="2"/>
  <c r="G225" i="2"/>
  <c r="N224" i="2"/>
  <c r="M224" i="2"/>
  <c r="H224" i="2"/>
  <c r="G224" i="2"/>
  <c r="N223" i="2"/>
  <c r="M223" i="2"/>
  <c r="H223" i="2"/>
  <c r="G223" i="2"/>
  <c r="N222" i="2"/>
  <c r="M222" i="2"/>
  <c r="H222" i="2"/>
  <c r="G222" i="2"/>
  <c r="N221" i="2"/>
  <c r="M221" i="2"/>
  <c r="H221" i="2"/>
  <c r="G221" i="2"/>
  <c r="N220" i="2"/>
  <c r="M220" i="2"/>
  <c r="H220" i="2"/>
  <c r="G220" i="2"/>
  <c r="N219" i="2"/>
  <c r="M219" i="2"/>
  <c r="H219" i="2"/>
  <c r="G219" i="2"/>
  <c r="N218" i="2"/>
  <c r="M218" i="2"/>
  <c r="H218" i="2"/>
  <c r="G218" i="2"/>
  <c r="N217" i="2"/>
  <c r="M217" i="2"/>
  <c r="H217" i="2"/>
  <c r="G217" i="2"/>
  <c r="N216" i="2"/>
  <c r="M216" i="2"/>
  <c r="H216" i="2"/>
  <c r="G216" i="2"/>
  <c r="N215" i="2"/>
  <c r="M215" i="2"/>
  <c r="H215" i="2"/>
  <c r="G215" i="2"/>
  <c r="N214" i="2"/>
  <c r="M214" i="2"/>
  <c r="H214" i="2"/>
  <c r="G214" i="2"/>
  <c r="N213" i="2"/>
  <c r="M213" i="2"/>
  <c r="H213" i="2"/>
  <c r="G213" i="2"/>
  <c r="N212" i="2"/>
  <c r="M212" i="2"/>
  <c r="H212" i="2"/>
  <c r="G212" i="2"/>
  <c r="N211" i="2"/>
  <c r="M211" i="2"/>
  <c r="H211" i="2"/>
  <c r="G211" i="2"/>
  <c r="N210" i="2"/>
  <c r="M210" i="2"/>
  <c r="H210" i="2"/>
  <c r="G210" i="2"/>
  <c r="N209" i="2"/>
  <c r="M209" i="2"/>
  <c r="H209" i="2"/>
  <c r="G209" i="2"/>
  <c r="N208" i="2"/>
  <c r="M208" i="2"/>
  <c r="H208" i="2"/>
  <c r="G208" i="2"/>
  <c r="N207" i="2"/>
  <c r="M207" i="2"/>
  <c r="H207" i="2"/>
  <c r="G207" i="2"/>
  <c r="N206" i="2"/>
  <c r="M206" i="2"/>
  <c r="H206" i="2"/>
  <c r="G206" i="2"/>
  <c r="N205" i="2"/>
  <c r="M205" i="2"/>
  <c r="H205" i="2"/>
  <c r="G205" i="2"/>
  <c r="N204" i="2"/>
  <c r="M204" i="2"/>
  <c r="H204" i="2"/>
  <c r="G204" i="2"/>
  <c r="N203" i="2"/>
  <c r="M203" i="2"/>
  <c r="H203" i="2"/>
  <c r="G203" i="2"/>
  <c r="N202" i="2"/>
  <c r="M202" i="2"/>
  <c r="H202" i="2"/>
  <c r="G202" i="2"/>
  <c r="N201" i="2"/>
  <c r="M201" i="2"/>
  <c r="H201" i="2"/>
  <c r="G201" i="2"/>
  <c r="N200" i="2"/>
  <c r="M200" i="2"/>
  <c r="H200" i="2"/>
  <c r="G200" i="2"/>
  <c r="N199" i="2"/>
  <c r="M199" i="2"/>
  <c r="H199" i="2"/>
  <c r="G199" i="2"/>
  <c r="N198" i="2"/>
  <c r="M198" i="2"/>
  <c r="H198" i="2"/>
  <c r="G198" i="2"/>
  <c r="N197" i="2"/>
  <c r="M197" i="2"/>
  <c r="H197" i="2"/>
  <c r="G197" i="2"/>
  <c r="N196" i="2"/>
  <c r="M196" i="2"/>
  <c r="H196" i="2"/>
  <c r="G196" i="2"/>
  <c r="N195" i="2"/>
  <c r="M195" i="2"/>
  <c r="H195" i="2"/>
  <c r="G195" i="2"/>
  <c r="N194" i="2"/>
  <c r="M194" i="2"/>
  <c r="H194" i="2"/>
  <c r="G194" i="2"/>
  <c r="N193" i="2"/>
  <c r="M193" i="2"/>
  <c r="H193" i="2"/>
  <c r="G193" i="2"/>
  <c r="N192" i="2"/>
  <c r="M192" i="2"/>
  <c r="H192" i="2"/>
  <c r="G192" i="2"/>
  <c r="N191" i="2"/>
  <c r="M191" i="2"/>
  <c r="H191" i="2"/>
  <c r="G191" i="2"/>
  <c r="N190" i="2"/>
  <c r="M190" i="2"/>
  <c r="H190" i="2"/>
  <c r="G190" i="2"/>
  <c r="N189" i="2"/>
  <c r="M189" i="2"/>
  <c r="H189" i="2"/>
  <c r="G189" i="2"/>
  <c r="N188" i="2"/>
  <c r="M188" i="2"/>
  <c r="H188" i="2"/>
  <c r="G188" i="2"/>
  <c r="N187" i="2"/>
  <c r="M187" i="2"/>
  <c r="H187" i="2"/>
  <c r="G187" i="2"/>
  <c r="N186" i="2"/>
  <c r="M186" i="2"/>
  <c r="H186" i="2"/>
  <c r="G186" i="2"/>
  <c r="N185" i="2"/>
  <c r="M185" i="2"/>
  <c r="H185" i="2"/>
  <c r="G185" i="2"/>
  <c r="N184" i="2"/>
  <c r="M184" i="2"/>
  <c r="H184" i="2"/>
  <c r="G184" i="2"/>
  <c r="N183" i="2"/>
  <c r="M183" i="2"/>
  <c r="H183" i="2"/>
  <c r="G183" i="2"/>
  <c r="N182" i="2"/>
  <c r="M182" i="2"/>
  <c r="H182" i="2"/>
  <c r="G182" i="2"/>
  <c r="N181" i="2"/>
  <c r="M181" i="2"/>
  <c r="H181" i="2"/>
  <c r="G181" i="2"/>
  <c r="N180" i="2"/>
  <c r="M180" i="2"/>
  <c r="H180" i="2"/>
  <c r="G180" i="2"/>
  <c r="N179" i="2"/>
  <c r="M179" i="2"/>
  <c r="H179" i="2"/>
  <c r="G179" i="2"/>
  <c r="N178" i="2"/>
  <c r="M178" i="2"/>
  <c r="H178" i="2"/>
  <c r="G178" i="2"/>
  <c r="N177" i="2"/>
  <c r="M177" i="2"/>
  <c r="H177" i="2"/>
  <c r="G177" i="2"/>
  <c r="N176" i="2"/>
  <c r="M176" i="2"/>
  <c r="H176" i="2"/>
  <c r="G176" i="2"/>
  <c r="N175" i="2"/>
  <c r="M175" i="2"/>
  <c r="H175" i="2"/>
  <c r="G175" i="2"/>
  <c r="N174" i="2"/>
  <c r="M174" i="2"/>
  <c r="H174" i="2"/>
  <c r="G174" i="2"/>
  <c r="N173" i="2"/>
  <c r="M173" i="2"/>
  <c r="H173" i="2"/>
  <c r="G173" i="2"/>
  <c r="N172" i="2"/>
  <c r="M172" i="2"/>
  <c r="H172" i="2"/>
  <c r="G172" i="2"/>
  <c r="N171" i="2"/>
  <c r="M171" i="2"/>
  <c r="H171" i="2"/>
  <c r="G171" i="2"/>
  <c r="N170" i="2"/>
  <c r="M170" i="2"/>
  <c r="H170" i="2"/>
  <c r="G170" i="2"/>
  <c r="N169" i="2"/>
  <c r="M169" i="2"/>
  <c r="H169" i="2"/>
  <c r="G169" i="2"/>
  <c r="N168" i="2"/>
  <c r="M168" i="2"/>
  <c r="H168" i="2"/>
  <c r="G168" i="2"/>
  <c r="N167" i="2"/>
  <c r="M167" i="2"/>
  <c r="H167" i="2"/>
  <c r="G167" i="2"/>
  <c r="N166" i="2"/>
  <c r="M166" i="2"/>
  <c r="H166" i="2"/>
  <c r="G166" i="2"/>
  <c r="N165" i="2"/>
  <c r="M165" i="2"/>
  <c r="H165" i="2"/>
  <c r="G165" i="2"/>
  <c r="N164" i="2"/>
  <c r="M164" i="2"/>
  <c r="H164" i="2"/>
  <c r="G164" i="2"/>
  <c r="N163" i="2"/>
  <c r="M163" i="2"/>
  <c r="H163" i="2"/>
  <c r="G163" i="2"/>
  <c r="N162" i="2"/>
  <c r="M162" i="2"/>
  <c r="H162" i="2"/>
  <c r="G162" i="2"/>
  <c r="N161" i="2"/>
  <c r="M161" i="2"/>
  <c r="H161" i="2"/>
  <c r="G161" i="2"/>
  <c r="N160" i="2"/>
  <c r="M160" i="2"/>
  <c r="H160" i="2"/>
  <c r="G160" i="2"/>
  <c r="N159" i="2"/>
  <c r="M159" i="2"/>
  <c r="H159" i="2"/>
  <c r="G159" i="2"/>
  <c r="N158" i="2"/>
  <c r="M158" i="2"/>
  <c r="H158" i="2"/>
  <c r="G158" i="2"/>
  <c r="N157" i="2"/>
  <c r="M157" i="2"/>
  <c r="H157" i="2"/>
  <c r="G157" i="2"/>
  <c r="N156" i="2"/>
  <c r="M156" i="2"/>
  <c r="H156" i="2"/>
  <c r="G156" i="2"/>
  <c r="N155" i="2"/>
  <c r="M155" i="2"/>
  <c r="H155" i="2"/>
  <c r="G155" i="2"/>
  <c r="N154" i="2"/>
  <c r="M154" i="2"/>
  <c r="H154" i="2"/>
  <c r="G154" i="2"/>
  <c r="N153" i="2"/>
  <c r="M153" i="2"/>
  <c r="H153" i="2"/>
  <c r="G153" i="2"/>
  <c r="N152" i="2"/>
  <c r="M152" i="2"/>
  <c r="H152" i="2"/>
  <c r="G152" i="2"/>
  <c r="N151" i="2"/>
  <c r="M151" i="2"/>
  <c r="H151" i="2"/>
  <c r="G151" i="2"/>
  <c r="N150" i="2"/>
  <c r="M150" i="2"/>
  <c r="H150" i="2"/>
  <c r="G150" i="2"/>
  <c r="N149" i="2"/>
  <c r="M149" i="2"/>
  <c r="H149" i="2"/>
  <c r="G149" i="2"/>
  <c r="N148" i="2"/>
  <c r="M148" i="2"/>
  <c r="H148" i="2"/>
  <c r="G148" i="2"/>
  <c r="N147" i="2"/>
  <c r="M147" i="2"/>
  <c r="H147" i="2"/>
  <c r="G147" i="2"/>
  <c r="N146" i="2"/>
  <c r="M146" i="2"/>
  <c r="H146" i="2"/>
  <c r="G146" i="2"/>
  <c r="N145" i="2"/>
  <c r="M145" i="2"/>
  <c r="H145" i="2"/>
  <c r="G145" i="2"/>
  <c r="N144" i="2"/>
  <c r="M144" i="2"/>
  <c r="H144" i="2"/>
  <c r="G144" i="2"/>
  <c r="N143" i="2"/>
  <c r="M143" i="2"/>
  <c r="H143" i="2"/>
  <c r="G143" i="2"/>
  <c r="N142" i="2"/>
  <c r="M142" i="2"/>
  <c r="H142" i="2"/>
  <c r="G142" i="2"/>
  <c r="N141" i="2"/>
  <c r="M141" i="2"/>
  <c r="H141" i="2"/>
  <c r="G141" i="2"/>
  <c r="N140" i="2"/>
  <c r="M140" i="2"/>
  <c r="H140" i="2"/>
  <c r="G140" i="2"/>
  <c r="N139" i="2"/>
  <c r="M139" i="2"/>
  <c r="H139" i="2"/>
  <c r="G139" i="2"/>
  <c r="N138" i="2"/>
  <c r="M138" i="2"/>
  <c r="H138" i="2"/>
  <c r="G138" i="2"/>
  <c r="N137" i="2"/>
  <c r="M137" i="2"/>
  <c r="H137" i="2"/>
  <c r="G137" i="2"/>
  <c r="N136" i="2"/>
  <c r="M136" i="2"/>
  <c r="H136" i="2"/>
  <c r="G136" i="2"/>
  <c r="N135" i="2"/>
  <c r="M135" i="2"/>
  <c r="H135" i="2"/>
  <c r="G135" i="2"/>
  <c r="N134" i="2"/>
  <c r="M134" i="2"/>
  <c r="H134" i="2"/>
  <c r="G134" i="2"/>
  <c r="N133" i="2"/>
  <c r="M133" i="2"/>
  <c r="H133" i="2"/>
  <c r="G133" i="2"/>
  <c r="N132" i="2"/>
  <c r="M132" i="2"/>
  <c r="H132" i="2"/>
  <c r="G132" i="2"/>
  <c r="N131" i="2"/>
  <c r="M131" i="2"/>
  <c r="H131" i="2"/>
  <c r="G131" i="2"/>
  <c r="N130" i="2"/>
  <c r="M130" i="2"/>
  <c r="H130" i="2"/>
  <c r="G130" i="2"/>
  <c r="N129" i="2"/>
  <c r="M129" i="2"/>
  <c r="H129" i="2"/>
  <c r="G129" i="2"/>
  <c r="N128" i="2"/>
  <c r="M128" i="2"/>
  <c r="H128" i="2"/>
  <c r="G128" i="2"/>
  <c r="N127" i="2"/>
  <c r="M127" i="2"/>
  <c r="H127" i="2"/>
  <c r="G127" i="2"/>
  <c r="N126" i="2"/>
  <c r="M126" i="2"/>
  <c r="H126" i="2"/>
  <c r="G126" i="2"/>
  <c r="N125" i="2"/>
  <c r="M125" i="2"/>
  <c r="H125" i="2"/>
  <c r="G125" i="2"/>
  <c r="N124" i="2"/>
  <c r="M124" i="2"/>
  <c r="H124" i="2"/>
  <c r="G124" i="2"/>
  <c r="N123" i="2"/>
  <c r="M123" i="2"/>
  <c r="H123" i="2"/>
  <c r="G123" i="2"/>
  <c r="N122" i="2"/>
  <c r="M122" i="2"/>
  <c r="H122" i="2"/>
  <c r="G122" i="2"/>
  <c r="N121" i="2"/>
  <c r="M121" i="2"/>
  <c r="H121" i="2"/>
  <c r="G121" i="2"/>
  <c r="N120" i="2"/>
  <c r="M120" i="2"/>
  <c r="H120" i="2"/>
  <c r="G120" i="2"/>
  <c r="N119" i="2"/>
  <c r="M119" i="2"/>
  <c r="H119" i="2"/>
  <c r="G119" i="2"/>
  <c r="N118" i="2"/>
  <c r="M118" i="2"/>
  <c r="H118" i="2"/>
  <c r="G118" i="2"/>
  <c r="N117" i="2"/>
  <c r="M117" i="2"/>
  <c r="H117" i="2"/>
  <c r="G117" i="2"/>
  <c r="N116" i="2"/>
  <c r="M116" i="2"/>
  <c r="H116" i="2"/>
  <c r="G116" i="2"/>
  <c r="N115" i="2"/>
  <c r="M115" i="2"/>
  <c r="H115" i="2"/>
  <c r="G115" i="2"/>
  <c r="N114" i="2"/>
  <c r="M114" i="2"/>
  <c r="H114" i="2"/>
  <c r="G114" i="2"/>
  <c r="N113" i="2"/>
  <c r="M113" i="2"/>
  <c r="H113" i="2"/>
  <c r="G113" i="2"/>
  <c r="N112" i="2"/>
  <c r="M112" i="2"/>
  <c r="H112" i="2"/>
  <c r="G112" i="2"/>
  <c r="N111" i="2"/>
  <c r="M111" i="2"/>
  <c r="H111" i="2"/>
  <c r="G111" i="2"/>
  <c r="N110" i="2"/>
  <c r="M110" i="2"/>
  <c r="H110" i="2"/>
  <c r="G110" i="2"/>
  <c r="N109" i="2"/>
  <c r="M109" i="2"/>
  <c r="H109" i="2"/>
  <c r="G109" i="2"/>
  <c r="N108" i="2"/>
  <c r="M108" i="2"/>
  <c r="H108" i="2"/>
  <c r="G108" i="2"/>
  <c r="N107" i="2"/>
  <c r="M107" i="2"/>
  <c r="H107" i="2"/>
  <c r="G107" i="2"/>
  <c r="N106" i="2"/>
  <c r="M106" i="2"/>
  <c r="H106" i="2"/>
  <c r="G106" i="2"/>
  <c r="N105" i="2"/>
  <c r="M105" i="2"/>
  <c r="H105" i="2"/>
  <c r="G105" i="2"/>
  <c r="N104" i="2"/>
  <c r="M104" i="2"/>
  <c r="H104" i="2"/>
  <c r="G104" i="2"/>
  <c r="N103" i="2"/>
  <c r="M103" i="2"/>
  <c r="H103" i="2"/>
  <c r="G103" i="2"/>
  <c r="N102" i="2"/>
  <c r="M102" i="2"/>
  <c r="H102" i="2"/>
  <c r="G102" i="2"/>
  <c r="N101" i="2"/>
  <c r="M101" i="2"/>
  <c r="H101" i="2"/>
  <c r="G101" i="2"/>
  <c r="N100" i="2"/>
  <c r="M100" i="2"/>
  <c r="H100" i="2"/>
  <c r="G100" i="2"/>
  <c r="N99" i="2"/>
  <c r="M99" i="2"/>
  <c r="H99" i="2"/>
  <c r="G99" i="2"/>
  <c r="N98" i="2"/>
  <c r="M98" i="2"/>
  <c r="H98" i="2"/>
  <c r="G98" i="2"/>
  <c r="N97" i="2"/>
  <c r="M97" i="2"/>
  <c r="H97" i="2"/>
  <c r="G97" i="2"/>
  <c r="N96" i="2"/>
  <c r="M96" i="2"/>
  <c r="H96" i="2"/>
  <c r="G96" i="2"/>
  <c r="N95" i="2"/>
  <c r="M95" i="2"/>
  <c r="H95" i="2"/>
  <c r="G95" i="2"/>
  <c r="N94" i="2"/>
  <c r="M94" i="2"/>
  <c r="H94" i="2"/>
  <c r="G94" i="2"/>
  <c r="N93" i="2"/>
  <c r="M93" i="2"/>
  <c r="H93" i="2"/>
  <c r="G93" i="2"/>
  <c r="N92" i="2"/>
  <c r="M92" i="2"/>
  <c r="H92" i="2"/>
  <c r="G92" i="2"/>
  <c r="N91" i="2"/>
  <c r="M91" i="2"/>
  <c r="H91" i="2"/>
  <c r="G91" i="2"/>
  <c r="N90" i="2"/>
  <c r="M90" i="2"/>
  <c r="H90" i="2"/>
  <c r="G90" i="2"/>
  <c r="N89" i="2"/>
  <c r="M89" i="2"/>
  <c r="H89" i="2"/>
  <c r="G89" i="2"/>
  <c r="N88" i="2"/>
  <c r="M88" i="2"/>
  <c r="H88" i="2"/>
  <c r="G88" i="2"/>
  <c r="N87" i="2"/>
  <c r="M87" i="2"/>
  <c r="H87" i="2"/>
  <c r="G87" i="2"/>
  <c r="N86" i="2"/>
  <c r="M86" i="2"/>
  <c r="H86" i="2"/>
  <c r="G86" i="2"/>
  <c r="N85" i="2"/>
  <c r="M85" i="2"/>
  <c r="H85" i="2"/>
  <c r="G85" i="2"/>
  <c r="N84" i="2"/>
  <c r="M84" i="2"/>
  <c r="H84" i="2"/>
  <c r="G84" i="2"/>
  <c r="N83" i="2"/>
  <c r="M83" i="2"/>
  <c r="H83" i="2"/>
  <c r="G83" i="2"/>
  <c r="N82" i="2"/>
  <c r="M82" i="2"/>
  <c r="H82" i="2"/>
  <c r="G82" i="2"/>
  <c r="N81" i="2"/>
  <c r="M81" i="2"/>
  <c r="H81" i="2"/>
  <c r="G81" i="2"/>
  <c r="N80" i="2"/>
  <c r="M80" i="2"/>
  <c r="H80" i="2"/>
  <c r="G80" i="2"/>
  <c r="N79" i="2"/>
  <c r="M79" i="2"/>
  <c r="H79" i="2"/>
  <c r="G79" i="2"/>
  <c r="N78" i="2"/>
  <c r="M78" i="2"/>
  <c r="H78" i="2"/>
  <c r="G78" i="2"/>
  <c r="N77" i="2"/>
  <c r="M77" i="2"/>
  <c r="H77" i="2"/>
  <c r="G77" i="2"/>
  <c r="N76" i="2"/>
  <c r="M76" i="2"/>
  <c r="H76" i="2"/>
  <c r="G76" i="2"/>
  <c r="N75" i="2"/>
  <c r="M75" i="2"/>
  <c r="H75" i="2"/>
  <c r="G75" i="2"/>
  <c r="N74" i="2"/>
  <c r="M74" i="2"/>
  <c r="H74" i="2"/>
  <c r="G74" i="2"/>
  <c r="N73" i="2"/>
  <c r="M73" i="2"/>
  <c r="H73" i="2"/>
  <c r="G73" i="2"/>
  <c r="N72" i="2"/>
  <c r="M72" i="2"/>
  <c r="H72" i="2"/>
  <c r="G72" i="2"/>
  <c r="N71" i="2"/>
  <c r="M71" i="2"/>
  <c r="H71" i="2"/>
  <c r="G71" i="2"/>
  <c r="N70" i="2"/>
  <c r="M70" i="2"/>
  <c r="H70" i="2"/>
  <c r="G70" i="2"/>
  <c r="N69" i="2"/>
  <c r="M69" i="2"/>
  <c r="H69" i="2"/>
  <c r="G69" i="2"/>
  <c r="N68" i="2"/>
  <c r="M68" i="2"/>
  <c r="H68" i="2"/>
  <c r="G68" i="2"/>
  <c r="N67" i="2"/>
  <c r="M67" i="2"/>
  <c r="H67" i="2"/>
  <c r="G67" i="2"/>
  <c r="N66" i="2"/>
  <c r="M66" i="2"/>
  <c r="H66" i="2"/>
  <c r="G66" i="2"/>
  <c r="N65" i="2"/>
  <c r="M65" i="2"/>
  <c r="H65" i="2"/>
  <c r="G65" i="2"/>
  <c r="N64" i="2"/>
  <c r="M64" i="2"/>
  <c r="H64" i="2"/>
  <c r="G64" i="2"/>
  <c r="N63" i="2"/>
  <c r="M63" i="2"/>
  <c r="H63" i="2"/>
  <c r="G63" i="2"/>
  <c r="N62" i="2"/>
  <c r="M62" i="2"/>
  <c r="H62" i="2"/>
  <c r="G62" i="2"/>
  <c r="N61" i="2"/>
  <c r="M61" i="2"/>
  <c r="H61" i="2"/>
  <c r="G61" i="2"/>
  <c r="N60" i="2"/>
  <c r="M60" i="2"/>
  <c r="H60" i="2"/>
  <c r="G60" i="2"/>
  <c r="N59" i="2"/>
  <c r="M59" i="2"/>
  <c r="H59" i="2"/>
  <c r="G59" i="2"/>
  <c r="N58" i="2"/>
  <c r="M58" i="2"/>
  <c r="H58" i="2"/>
  <c r="G58" i="2"/>
  <c r="N57" i="2"/>
  <c r="M57" i="2"/>
  <c r="H57" i="2"/>
  <c r="G57" i="2"/>
  <c r="N56" i="2"/>
  <c r="M56" i="2"/>
  <c r="H56" i="2"/>
  <c r="G56" i="2"/>
  <c r="N55" i="2"/>
  <c r="M55" i="2"/>
  <c r="H55" i="2"/>
  <c r="G55" i="2"/>
  <c r="N54" i="2"/>
  <c r="M54" i="2"/>
  <c r="H54" i="2"/>
  <c r="G54" i="2"/>
  <c r="N53" i="2"/>
  <c r="M53" i="2"/>
  <c r="H53" i="2"/>
  <c r="G53" i="2"/>
  <c r="N52" i="2"/>
  <c r="M52" i="2"/>
  <c r="H52" i="2"/>
  <c r="G52" i="2"/>
  <c r="N51" i="2"/>
  <c r="M51" i="2"/>
  <c r="H51" i="2"/>
  <c r="G51" i="2"/>
  <c r="N50" i="2"/>
  <c r="M50" i="2"/>
  <c r="H50" i="2"/>
  <c r="G50" i="2"/>
  <c r="N49" i="2"/>
  <c r="M49" i="2"/>
  <c r="H49" i="2"/>
  <c r="G49" i="2"/>
  <c r="N48" i="2"/>
  <c r="M48" i="2"/>
  <c r="H48" i="2"/>
  <c r="G48" i="2"/>
  <c r="N47" i="2"/>
  <c r="M47" i="2"/>
  <c r="H47" i="2"/>
  <c r="G47" i="2"/>
  <c r="N46" i="2"/>
  <c r="M46" i="2"/>
  <c r="H46" i="2"/>
  <c r="G46" i="2"/>
  <c r="N45" i="2"/>
  <c r="M45" i="2"/>
  <c r="H45" i="2"/>
  <c r="G45" i="2"/>
  <c r="N44" i="2"/>
  <c r="M44" i="2"/>
  <c r="H44" i="2"/>
  <c r="G44" i="2"/>
  <c r="N43" i="2"/>
  <c r="M43" i="2"/>
  <c r="H43" i="2"/>
  <c r="G43" i="2"/>
  <c r="N42" i="2"/>
  <c r="M42" i="2"/>
  <c r="H42" i="2"/>
  <c r="G42" i="2"/>
  <c r="N41" i="2"/>
  <c r="M41" i="2"/>
  <c r="H41" i="2"/>
  <c r="G41" i="2"/>
  <c r="N40" i="2"/>
  <c r="M40" i="2"/>
  <c r="H40" i="2"/>
  <c r="G40" i="2"/>
  <c r="N39" i="2"/>
  <c r="M39" i="2"/>
  <c r="H39" i="2"/>
  <c r="G39" i="2"/>
  <c r="N38" i="2"/>
  <c r="M38" i="2"/>
  <c r="H38" i="2"/>
  <c r="G38" i="2"/>
  <c r="N37" i="2"/>
  <c r="M37" i="2"/>
  <c r="H37" i="2"/>
  <c r="G37" i="2"/>
  <c r="N36" i="2"/>
  <c r="M36" i="2"/>
  <c r="H36" i="2"/>
  <c r="G36" i="2"/>
  <c r="N35" i="2"/>
  <c r="M35" i="2"/>
  <c r="H35" i="2"/>
  <c r="G35" i="2"/>
  <c r="N34" i="2"/>
  <c r="M34" i="2"/>
  <c r="H34" i="2"/>
  <c r="G34" i="2"/>
  <c r="N33" i="2"/>
  <c r="M33" i="2"/>
  <c r="H33" i="2"/>
  <c r="G33" i="2"/>
  <c r="N32" i="2"/>
  <c r="M32" i="2"/>
  <c r="H32" i="2"/>
  <c r="G32" i="2"/>
  <c r="N31" i="2"/>
  <c r="M31" i="2"/>
  <c r="H31" i="2"/>
  <c r="G31" i="2"/>
  <c r="N30" i="2"/>
  <c r="M30" i="2"/>
  <c r="H30" i="2"/>
  <c r="G30" i="2"/>
  <c r="N29" i="2"/>
  <c r="M29" i="2"/>
  <c r="H29" i="2"/>
  <c r="G29" i="2"/>
  <c r="N28" i="2"/>
  <c r="M28" i="2"/>
  <c r="H28" i="2"/>
  <c r="G28" i="2"/>
  <c r="N27" i="2"/>
  <c r="M27" i="2"/>
  <c r="H27" i="2"/>
  <c r="G27" i="2"/>
  <c r="N26" i="2"/>
  <c r="M26" i="2"/>
  <c r="H26" i="2"/>
  <c r="G26" i="2"/>
  <c r="N25" i="2"/>
  <c r="M25" i="2"/>
  <c r="H25" i="2"/>
  <c r="G25" i="2"/>
  <c r="N24" i="2"/>
  <c r="M24" i="2"/>
  <c r="H24" i="2"/>
  <c r="G24" i="2"/>
  <c r="N23" i="2"/>
  <c r="M23" i="2"/>
  <c r="H23" i="2"/>
  <c r="G23" i="2"/>
  <c r="N22" i="2"/>
  <c r="M22" i="2"/>
  <c r="H22" i="2"/>
  <c r="G22" i="2"/>
  <c r="N21" i="2"/>
  <c r="M21" i="2"/>
  <c r="H21" i="2"/>
  <c r="G21" i="2"/>
  <c r="N20" i="2"/>
  <c r="M20" i="2"/>
  <c r="H20" i="2"/>
  <c r="G20" i="2"/>
  <c r="N19" i="2"/>
  <c r="M19" i="2"/>
  <c r="H19" i="2"/>
  <c r="G19" i="2"/>
  <c r="N18" i="2"/>
  <c r="M18" i="2"/>
  <c r="H18" i="2"/>
  <c r="G18" i="2"/>
  <c r="N17" i="2"/>
  <c r="M17" i="2"/>
  <c r="H17" i="2"/>
  <c r="G17" i="2"/>
  <c r="N16" i="2"/>
  <c r="M16" i="2"/>
  <c r="H16" i="2"/>
  <c r="G16" i="2"/>
  <c r="N15" i="2"/>
  <c r="M15" i="2"/>
  <c r="H15" i="2"/>
  <c r="G15" i="2"/>
  <c r="N14" i="2"/>
  <c r="M14" i="2"/>
  <c r="H14" i="2"/>
  <c r="G14" i="2"/>
  <c r="N13" i="2"/>
  <c r="M13" i="2"/>
  <c r="H13" i="2"/>
  <c r="G13" i="2"/>
  <c r="N12" i="2"/>
  <c r="M12" i="2"/>
  <c r="H12" i="2"/>
  <c r="G12" i="2"/>
  <c r="N11" i="2"/>
  <c r="M11" i="2"/>
  <c r="H11" i="2"/>
  <c r="G11" i="2"/>
  <c r="N10" i="2"/>
  <c r="M10" i="2"/>
  <c r="H10" i="2"/>
  <c r="G10" i="2"/>
  <c r="N9" i="2"/>
  <c r="M9" i="2"/>
  <c r="H9" i="2"/>
  <c r="G9" i="2"/>
  <c r="N8" i="2"/>
  <c r="M8" i="2"/>
  <c r="H8" i="2"/>
  <c r="G8" i="2"/>
  <c r="N7" i="2"/>
  <c r="M7" i="2"/>
  <c r="H7" i="2"/>
  <c r="G7" i="2"/>
  <c r="N6" i="2"/>
  <c r="M6" i="2"/>
  <c r="H6" i="2"/>
  <c r="G6" i="2"/>
  <c r="N5" i="2"/>
  <c r="M5" i="2"/>
  <c r="H5" i="2"/>
  <c r="G5" i="2"/>
  <c r="N4" i="2"/>
  <c r="M4" i="2"/>
  <c r="H4" i="2"/>
  <c r="G4" i="2"/>
  <c r="N3" i="2"/>
  <c r="M3" i="2"/>
  <c r="H3" i="2"/>
  <c r="G3" i="2"/>
  <c r="G3" i="4" l="1"/>
  <c r="G427" i="4"/>
  <c r="G407" i="4"/>
  <c r="G402" i="4"/>
  <c r="G347" i="4"/>
  <c r="G340" i="4"/>
  <c r="G330" i="4"/>
  <c r="G283" i="4"/>
  <c r="G275" i="4"/>
  <c r="G24" i="4"/>
  <c r="G19" i="4"/>
  <c r="G14" i="4"/>
  <c r="G124" i="4"/>
  <c r="G108" i="4"/>
  <c r="G387" i="4"/>
  <c r="G293" i="4"/>
  <c r="G192" i="4"/>
  <c r="G179" i="4"/>
  <c r="G171" i="4"/>
  <c r="G163" i="4"/>
  <c r="G94" i="4"/>
  <c r="G70" i="4"/>
  <c r="G363" i="4"/>
  <c r="G355" i="4"/>
  <c r="G35" i="4"/>
  <c r="G436" i="4"/>
  <c r="G424" i="4"/>
  <c r="G374" i="4"/>
  <c r="G367" i="4"/>
  <c r="G362" i="4"/>
  <c r="G324" i="4"/>
  <c r="G197" i="4"/>
  <c r="G83" i="4"/>
  <c r="G75" i="4"/>
  <c r="G410" i="4"/>
  <c r="G370" i="4"/>
  <c r="G426" i="4"/>
  <c r="G406" i="4"/>
  <c r="G384" i="4"/>
  <c r="G346" i="4"/>
  <c r="G104" i="4"/>
  <c r="G185" i="4"/>
  <c r="G153" i="4"/>
  <c r="G386" i="4"/>
  <c r="G371" i="4"/>
  <c r="G223" i="4"/>
  <c r="G207" i="4"/>
  <c r="G312" i="4"/>
  <c r="G304" i="4"/>
  <c r="G428" i="4"/>
  <c r="G403" i="4"/>
  <c r="G373" i="4"/>
  <c r="G310" i="4"/>
  <c r="G236" i="4"/>
  <c r="G430" i="4"/>
  <c r="G435" i="4"/>
  <c r="G405" i="4"/>
  <c r="G388" i="4"/>
  <c r="G127" i="4"/>
  <c r="G280" i="4"/>
  <c r="G241" i="4"/>
  <c r="G233" i="4"/>
  <c r="G225" i="4"/>
  <c r="G220" i="4"/>
  <c r="G212" i="4"/>
  <c r="G204" i="4"/>
  <c r="G176" i="4"/>
  <c r="G137" i="4"/>
  <c r="G320" i="4"/>
  <c r="G421" i="4"/>
  <c r="G415" i="4"/>
  <c r="G409" i="4"/>
  <c r="G396" i="4"/>
  <c r="G381" i="4"/>
  <c r="G377" i="4"/>
  <c r="G356" i="4"/>
  <c r="G337" i="4"/>
  <c r="G307" i="4"/>
  <c r="G302" i="4"/>
  <c r="G287" i="4"/>
  <c r="G267" i="4"/>
  <c r="G209" i="4"/>
  <c r="G160" i="4"/>
  <c r="G116" i="4"/>
  <c r="G106" i="4"/>
  <c r="G59" i="4"/>
  <c r="G39" i="4"/>
  <c r="G26" i="4"/>
  <c r="G11" i="4"/>
  <c r="G57" i="4"/>
  <c r="G9" i="4"/>
  <c r="G413" i="4"/>
  <c r="G348" i="4"/>
  <c r="G300" i="4"/>
  <c r="G437" i="4"/>
  <c r="G429" i="4"/>
  <c r="G423" i="4"/>
  <c r="G417" i="4"/>
  <c r="G383" i="4"/>
  <c r="G364" i="4"/>
  <c r="G327" i="4"/>
  <c r="G322" i="4"/>
  <c r="G282" i="4"/>
  <c r="G277" i="4"/>
  <c r="G256" i="4"/>
  <c r="G222" i="4"/>
  <c r="G191" i="4"/>
  <c r="G139" i="4"/>
  <c r="G121" i="4"/>
  <c r="G103" i="4"/>
  <c r="G93" i="4"/>
  <c r="G31" i="4"/>
  <c r="G8" i="4"/>
  <c r="G369" i="4"/>
  <c r="G65" i="4"/>
  <c r="G431" i="4"/>
  <c r="G425" i="4"/>
  <c r="G404" i="4"/>
  <c r="G389" i="4"/>
  <c r="G385" i="4"/>
  <c r="G372" i="4"/>
  <c r="G341" i="4"/>
  <c r="G319" i="4"/>
  <c r="G232" i="4"/>
  <c r="G219" i="4"/>
  <c r="G211" i="4"/>
  <c r="G196" i="4"/>
  <c r="G175" i="4"/>
  <c r="G167" i="4"/>
  <c r="G46" i="4"/>
  <c r="G23" i="4"/>
  <c r="G401" i="4"/>
  <c r="G433" i="4"/>
  <c r="G391" i="4"/>
  <c r="G316" i="4"/>
  <c r="G271" i="4"/>
  <c r="G266" i="4"/>
  <c r="G208" i="4"/>
  <c r="G193" i="4"/>
  <c r="G180" i="4"/>
  <c r="G159" i="4"/>
  <c r="G105" i="4"/>
  <c r="G87" i="4"/>
  <c r="G79" i="4"/>
  <c r="G71" i="4"/>
  <c r="G58" i="4"/>
  <c r="G38" i="4"/>
  <c r="G33" i="4"/>
  <c r="G25" i="4"/>
  <c r="G257" i="4"/>
  <c r="G397" i="4"/>
  <c r="G393" i="4"/>
  <c r="G380" i="4"/>
  <c r="G357" i="4"/>
  <c r="G349" i="4"/>
  <c r="G331" i="4"/>
  <c r="G326" i="4"/>
  <c r="G321" i="4"/>
  <c r="G311" i="4"/>
  <c r="G296" i="4"/>
  <c r="G291" i="4"/>
  <c r="G276" i="4"/>
  <c r="G263" i="4"/>
  <c r="G255" i="4"/>
  <c r="G247" i="4"/>
  <c r="G177" i="4"/>
  <c r="G169" i="4"/>
  <c r="G156" i="4"/>
  <c r="G138" i="4"/>
  <c r="G120" i="4"/>
  <c r="G102" i="4"/>
  <c r="G84" i="4"/>
  <c r="G63" i="4"/>
  <c r="G43" i="4"/>
  <c r="G20" i="4"/>
  <c r="G15" i="4"/>
  <c r="G249" i="4"/>
  <c r="G399" i="4"/>
  <c r="G365" i="4"/>
  <c r="G361" i="4"/>
  <c r="G359" i="4"/>
  <c r="G351" i="4"/>
  <c r="G344" i="4"/>
  <c r="G338" i="4"/>
  <c r="G333" i="4"/>
  <c r="G313" i="4"/>
  <c r="G308" i="4"/>
  <c r="G288" i="4"/>
  <c r="G260" i="4"/>
  <c r="G252" i="4"/>
  <c r="G231" i="4"/>
  <c r="G200" i="4"/>
  <c r="G195" i="4"/>
  <c r="G174" i="4"/>
  <c r="G161" i="4"/>
  <c r="G148" i="4"/>
  <c r="G143" i="4"/>
  <c r="G135" i="4"/>
  <c r="G89" i="4"/>
  <c r="G81" i="4"/>
  <c r="G45" i="4"/>
  <c r="G40" i="4"/>
  <c r="G27" i="4"/>
  <c r="G17" i="4"/>
  <c r="G339" i="4"/>
  <c r="G317" i="4"/>
  <c r="G306" i="4"/>
  <c r="G297" i="4"/>
  <c r="G286" i="4"/>
  <c r="G253" i="4"/>
  <c r="G242" i="4"/>
  <c r="G229" i="4"/>
  <c r="G218" i="4"/>
  <c r="G189" i="4"/>
  <c r="G158" i="4"/>
  <c r="G149" i="4"/>
  <c r="G136" i="4"/>
  <c r="G111" i="4"/>
  <c r="G82" i="4"/>
  <c r="G69" i="4"/>
  <c r="G56" i="4"/>
  <c r="G37" i="4"/>
  <c r="G18" i="4"/>
  <c r="G12" i="4"/>
  <c r="G334" i="4"/>
  <c r="G301" i="4"/>
  <c r="G290" i="4"/>
  <c r="G281" i="4"/>
  <c r="G270" i="4"/>
  <c r="G246" i="4"/>
  <c r="G235" i="4"/>
  <c r="G226" i="4"/>
  <c r="G205" i="4"/>
  <c r="G162" i="4"/>
  <c r="G142" i="4"/>
  <c r="G133" i="4"/>
  <c r="G122" i="4"/>
  <c r="G115" i="4"/>
  <c r="G88" i="4"/>
  <c r="G64" i="4"/>
  <c r="G60" i="4"/>
  <c r="G32" i="4"/>
  <c r="G28" i="4"/>
  <c r="G325" i="4"/>
  <c r="G314" i="4"/>
  <c r="G305" i="4"/>
  <c r="G294" i="4"/>
  <c r="G261" i="4"/>
  <c r="G250" i="4"/>
  <c r="G237" i="4"/>
  <c r="G213" i="4"/>
  <c r="G182" i="4"/>
  <c r="G178" i="4"/>
  <c r="G170" i="4"/>
  <c r="G157" i="4"/>
  <c r="G144" i="4"/>
  <c r="G117" i="4"/>
  <c r="G110" i="4"/>
  <c r="G90" i="4"/>
  <c r="G77" i="4"/>
  <c r="G66" i="4"/>
  <c r="G53" i="4"/>
  <c r="G34" i="4"/>
  <c r="G5" i="4"/>
  <c r="G329" i="4"/>
  <c r="G318" i="4"/>
  <c r="G285" i="4"/>
  <c r="G274" i="4"/>
  <c r="G265" i="4"/>
  <c r="G254" i="4"/>
  <c r="G230" i="4"/>
  <c r="G190" i="4"/>
  <c r="G186" i="4"/>
  <c r="G146" i="4"/>
  <c r="G126" i="4"/>
  <c r="G119" i="4"/>
  <c r="G101" i="4"/>
  <c r="G92" i="4"/>
  <c r="G74" i="4"/>
  <c r="G68" i="4"/>
  <c r="G55" i="4"/>
  <c r="G42" i="4"/>
  <c r="G36" i="4"/>
  <c r="G13" i="4"/>
  <c r="G309" i="4"/>
  <c r="G298" i="4"/>
  <c r="G289" i="4"/>
  <c r="G278" i="4"/>
  <c r="G243" i="4"/>
  <c r="G234" i="4"/>
  <c r="G221" i="4"/>
  <c r="G198" i="4"/>
  <c r="G194" i="4"/>
  <c r="G150" i="4"/>
  <c r="G141" i="4"/>
  <c r="G128" i="4"/>
  <c r="G112" i="4"/>
  <c r="G107" i="4"/>
  <c r="G96" i="4"/>
  <c r="G48" i="4"/>
  <c r="G44" i="4"/>
  <c r="G21" i="4"/>
  <c r="G269" i="4"/>
  <c r="G258" i="4"/>
  <c r="G245" i="4"/>
  <c r="G206" i="4"/>
  <c r="G202" i="4"/>
  <c r="G165" i="4"/>
  <c r="G152" i="4"/>
  <c r="G130" i="4"/>
  <c r="G123" i="4"/>
  <c r="G114" i="4"/>
  <c r="G109" i="4"/>
  <c r="G98" i="4"/>
  <c r="G85" i="4"/>
  <c r="G76" i="4"/>
  <c r="G61" i="4"/>
  <c r="G50" i="4"/>
  <c r="G29" i="4"/>
  <c r="G273" i="4"/>
  <c r="G262" i="4"/>
  <c r="G238" i="4"/>
  <c r="G227" i="4"/>
  <c r="G214" i="4"/>
  <c r="G210" i="4"/>
  <c r="G181" i="4"/>
  <c r="G173" i="4"/>
  <c r="G154" i="4"/>
  <c r="G134" i="4"/>
  <c r="G125" i="4"/>
  <c r="G100" i="4"/>
  <c r="G80" i="4"/>
  <c r="G52" i="4"/>
  <c r="G10" i="4"/>
  <c r="G4" i="4"/>
</calcChain>
</file>

<file path=xl/sharedStrings.xml><?xml version="1.0" encoding="utf-8"?>
<sst xmlns="http://schemas.openxmlformats.org/spreadsheetml/2006/main" count="3567" uniqueCount="958">
  <si>
    <t>District</t>
  </si>
  <si>
    <t>Incumbent</t>
  </si>
  <si>
    <t>Party</t>
  </si>
  <si>
    <t>Biden</t>
  </si>
  <si>
    <t>Trump</t>
  </si>
  <si>
    <t>Clinton</t>
  </si>
  <si>
    <t>Obama</t>
  </si>
  <si>
    <t>Romney</t>
  </si>
  <si>
    <t>AK-AL</t>
  </si>
  <si>
    <t>Mary Peltola</t>
  </si>
  <si>
    <t>(D)</t>
  </si>
  <si>
    <t>AL-01</t>
  </si>
  <si>
    <t>Jerry Carl</t>
  </si>
  <si>
    <t>(R)</t>
  </si>
  <si>
    <r>
      <rPr>
        <b/>
        <sz val="10"/>
        <color rgb="FF000000"/>
        <rFont val="Arial"/>
        <family val="2"/>
      </rPr>
      <t>DO NOT ASK FOR ACCESS TO THIS SPREADSHEET!</t>
    </r>
    <r>
      <rPr>
        <sz val="10"/>
        <color rgb="FF000000"/>
        <rFont val="Arial"/>
        <family val="2"/>
      </rPr>
      <t xml:space="preserve"> You may download a copy by clicking on "File" then "Download."</t>
    </r>
  </si>
  <si>
    <t>AL-02</t>
  </si>
  <si>
    <t>Barry Moore</t>
  </si>
  <si>
    <t>AL-03</t>
  </si>
  <si>
    <t>Mike Rogers</t>
  </si>
  <si>
    <t>AL-04</t>
  </si>
  <si>
    <t>Robert Aderholt</t>
  </si>
  <si>
    <t>AL-05</t>
  </si>
  <si>
    <t>Mo Brooks</t>
  </si>
  <si>
    <t>AL-06</t>
  </si>
  <si>
    <t>Gary Palmer</t>
  </si>
  <si>
    <t>AL-07</t>
  </si>
  <si>
    <t>Terri Sewell</t>
  </si>
  <si>
    <t>AR-01</t>
  </si>
  <si>
    <t>Rick Crawford</t>
  </si>
  <si>
    <t>AR-02</t>
  </si>
  <si>
    <t>French Hill</t>
  </si>
  <si>
    <t>AR-03</t>
  </si>
  <si>
    <t>Steve Womack</t>
  </si>
  <si>
    <t>AR-04</t>
  </si>
  <si>
    <t>Bruce Westerman</t>
  </si>
  <si>
    <t>AZ-01</t>
  </si>
  <si>
    <t>Tom O'Halleran</t>
  </si>
  <si>
    <t>AZ-02</t>
  </si>
  <si>
    <t>Ann Kirkpatrick</t>
  </si>
  <si>
    <t>AZ-03</t>
  </si>
  <si>
    <t>Raúl Grijalva</t>
  </si>
  <si>
    <t>AZ-04</t>
  </si>
  <si>
    <t>Paul Gosar</t>
  </si>
  <si>
    <t>AZ-05</t>
  </si>
  <si>
    <t>Andy Biggs</t>
  </si>
  <si>
    <t>AZ-06</t>
  </si>
  <si>
    <t>David Schweikert</t>
  </si>
  <si>
    <t>AZ-07</t>
  </si>
  <si>
    <t>Ruben Gallego</t>
  </si>
  <si>
    <t>AZ-08</t>
  </si>
  <si>
    <t>Debbie Lesko</t>
  </si>
  <si>
    <t>AZ-09</t>
  </si>
  <si>
    <t>Greg Stanton</t>
  </si>
  <si>
    <t>CA-01</t>
  </si>
  <si>
    <t>Doug LaMalfa</t>
  </si>
  <si>
    <t>CA-02</t>
  </si>
  <si>
    <t>Jared Huffman</t>
  </si>
  <si>
    <t>CA-03</t>
  </si>
  <si>
    <t>John Garamendi</t>
  </si>
  <si>
    <t>CA-04</t>
  </si>
  <si>
    <t>Tom McClintock</t>
  </si>
  <si>
    <t>CA-05</t>
  </si>
  <si>
    <t>Mike Thompson</t>
  </si>
  <si>
    <t>CA-06</t>
  </si>
  <si>
    <t>Doris Matsui</t>
  </si>
  <si>
    <t>CA-07</t>
  </si>
  <si>
    <t>Ami Bera</t>
  </si>
  <si>
    <t>CA-08</t>
  </si>
  <si>
    <t>Jay Obernolte</t>
  </si>
  <si>
    <t>CA-09</t>
  </si>
  <si>
    <t>Jerry McNerney</t>
  </si>
  <si>
    <t>CA-10</t>
  </si>
  <si>
    <t>Josh Harder</t>
  </si>
  <si>
    <t>CA-11</t>
  </si>
  <si>
    <t>Mark DeSaulnier</t>
  </si>
  <si>
    <t>CA-12</t>
  </si>
  <si>
    <t>Nancy Pelosi</t>
  </si>
  <si>
    <t>CA-13</t>
  </si>
  <si>
    <t>Barbara Lee</t>
  </si>
  <si>
    <t>CA-14</t>
  </si>
  <si>
    <t>Jackie Speier</t>
  </si>
  <si>
    <t>CA-15</t>
  </si>
  <si>
    <t>Eric Swalwell</t>
  </si>
  <si>
    <t>CA-16</t>
  </si>
  <si>
    <t>Jim Costa</t>
  </si>
  <si>
    <t>CA-17</t>
  </si>
  <si>
    <t>Ro Khanna</t>
  </si>
  <si>
    <t>CA-18</t>
  </si>
  <si>
    <t>Anna Eshoo</t>
  </si>
  <si>
    <t>CA-19</t>
  </si>
  <si>
    <t>Zoe Lofgren</t>
  </si>
  <si>
    <t>CA-20</t>
  </si>
  <si>
    <t>Jimmy Panetta</t>
  </si>
  <si>
    <t>CA-21</t>
  </si>
  <si>
    <t>David Valadao</t>
  </si>
  <si>
    <t>CA-22</t>
  </si>
  <si>
    <t>Connie Conway</t>
  </si>
  <si>
    <t>CA-23</t>
  </si>
  <si>
    <t>Kevin McCarthy</t>
  </si>
  <si>
    <t>CA-24</t>
  </si>
  <si>
    <t>Salud Carbajal</t>
  </si>
  <si>
    <t>CA-25</t>
  </si>
  <si>
    <t>Mike Garcia</t>
  </si>
  <si>
    <t>CA-26</t>
  </si>
  <si>
    <t>Julia Brownley</t>
  </si>
  <si>
    <t>CA-27</t>
  </si>
  <si>
    <t>Judy Chu</t>
  </si>
  <si>
    <t>CA-28</t>
  </si>
  <si>
    <t>Adam Schiff</t>
  </si>
  <si>
    <t>CA-29</t>
  </si>
  <si>
    <t>Tony Cárdenas</t>
  </si>
  <si>
    <t>CA-30</t>
  </si>
  <si>
    <t>Brad Sherman</t>
  </si>
  <si>
    <t>CA-31</t>
  </si>
  <si>
    <t>Pete Aguilar</t>
  </si>
  <si>
    <t>CA-32</t>
  </si>
  <si>
    <t>Grace Napolitano</t>
  </si>
  <si>
    <t>CA-33</t>
  </si>
  <si>
    <t>Ted Lieu</t>
  </si>
  <si>
    <t>CA-34</t>
  </si>
  <si>
    <t>Jimmy Gomez</t>
  </si>
  <si>
    <t>CA-35</t>
  </si>
  <si>
    <t>Norma Torres</t>
  </si>
  <si>
    <t>CA-36</t>
  </si>
  <si>
    <t>Raul Ruiz</t>
  </si>
  <si>
    <t>CA-37</t>
  </si>
  <si>
    <t>Karen Bass</t>
  </si>
  <si>
    <t>CA-38</t>
  </si>
  <si>
    <t>Linda Sánchez</t>
  </si>
  <si>
    <t>CA-39</t>
  </si>
  <si>
    <t>Young Kim</t>
  </si>
  <si>
    <t>CA-40</t>
  </si>
  <si>
    <t>Lucille Roybal-Allard</t>
  </si>
  <si>
    <t>CA-41</t>
  </si>
  <si>
    <t>Mark Takano</t>
  </si>
  <si>
    <t>CA-42</t>
  </si>
  <si>
    <t>Ken Calvert</t>
  </si>
  <si>
    <t>CA-43</t>
  </si>
  <si>
    <t>Maxine Waters</t>
  </si>
  <si>
    <t>CA-44</t>
  </si>
  <si>
    <t>Nanette Barragán</t>
  </si>
  <si>
    <t>CA-45</t>
  </si>
  <si>
    <t>Katie Porter</t>
  </si>
  <si>
    <t>CA-46</t>
  </si>
  <si>
    <t>Lou Correa</t>
  </si>
  <si>
    <t>CA-47</t>
  </si>
  <si>
    <t>Alan Lowenthal</t>
  </si>
  <si>
    <t>CA-48</t>
  </si>
  <si>
    <t>Michelle Steel</t>
  </si>
  <si>
    <t>CA-49</t>
  </si>
  <si>
    <t>Mike Levin</t>
  </si>
  <si>
    <t>CA-50</t>
  </si>
  <si>
    <t>Darrell Issa</t>
  </si>
  <si>
    <t>CA-51</t>
  </si>
  <si>
    <t>Juan Vargas</t>
  </si>
  <si>
    <t>CA-52</t>
  </si>
  <si>
    <t>Scott Peters</t>
  </si>
  <si>
    <t>CA-53</t>
  </si>
  <si>
    <t>Sara Jacobs</t>
  </si>
  <si>
    <t>CO-01</t>
  </si>
  <si>
    <t>Diana DeGette</t>
  </si>
  <si>
    <t>CO-02</t>
  </si>
  <si>
    <t>Joe Neguse</t>
  </si>
  <si>
    <t>CO-03</t>
  </si>
  <si>
    <t>Lauren Boebert</t>
  </si>
  <si>
    <t>CO-04</t>
  </si>
  <si>
    <t>Ken Buck</t>
  </si>
  <si>
    <t>CO-05</t>
  </si>
  <si>
    <t>Doug Lamborn</t>
  </si>
  <si>
    <t>CO-06</t>
  </si>
  <si>
    <t>Jason Crow</t>
  </si>
  <si>
    <t>CO-07</t>
  </si>
  <si>
    <t>Ed Perlmutter</t>
  </si>
  <si>
    <t>CT-01</t>
  </si>
  <si>
    <t>John Larson</t>
  </si>
  <si>
    <t>CT-02</t>
  </si>
  <si>
    <t>Joe Courtney</t>
  </si>
  <si>
    <t>CT-03</t>
  </si>
  <si>
    <t>Rosa DeLauro</t>
  </si>
  <si>
    <t>CT-04</t>
  </si>
  <si>
    <t>Jim Himes</t>
  </si>
  <si>
    <t>CT-05</t>
  </si>
  <si>
    <t>Jahana Hayes</t>
  </si>
  <si>
    <t>DE-AL</t>
  </si>
  <si>
    <t>Lisa Blunt Rochester</t>
  </si>
  <si>
    <t>FL-01</t>
  </si>
  <si>
    <t>Matt Gaetz</t>
  </si>
  <si>
    <t>FL-02</t>
  </si>
  <si>
    <t>Neal Dunn</t>
  </si>
  <si>
    <t>FL-03</t>
  </si>
  <si>
    <t>Kat Cammack</t>
  </si>
  <si>
    <t>FL-04</t>
  </si>
  <si>
    <t>John Rutherford</t>
  </si>
  <si>
    <t>FL-05</t>
  </si>
  <si>
    <t>Al Lawson</t>
  </si>
  <si>
    <t>FL-06</t>
  </si>
  <si>
    <t>Michael Waltz</t>
  </si>
  <si>
    <t>FL-07</t>
  </si>
  <si>
    <t>Stephanie Murphy</t>
  </si>
  <si>
    <t>FL-08</t>
  </si>
  <si>
    <t>Bill Posey</t>
  </si>
  <si>
    <t>FL-09</t>
  </si>
  <si>
    <t>Darren Soto</t>
  </si>
  <si>
    <t>FL-10</t>
  </si>
  <si>
    <t>Val Demings</t>
  </si>
  <si>
    <t>FL-11</t>
  </si>
  <si>
    <t>Daniel Webster</t>
  </si>
  <si>
    <t>FL-12</t>
  </si>
  <si>
    <t>Gus Bilirakis</t>
  </si>
  <si>
    <t>FL-13</t>
  </si>
  <si>
    <t>[VACANT]</t>
  </si>
  <si>
    <t>FL-14</t>
  </si>
  <si>
    <t>Kathy Castor</t>
  </si>
  <si>
    <t>FL-15</t>
  </si>
  <si>
    <t>Scott Franklin</t>
  </si>
  <si>
    <t>FL-16</t>
  </si>
  <si>
    <t>Vern Buchanan</t>
  </si>
  <si>
    <t>FL-17</t>
  </si>
  <si>
    <t>Greg Steube</t>
  </si>
  <si>
    <t>FL-18</t>
  </si>
  <si>
    <t>Brian Mast</t>
  </si>
  <si>
    <t>FL-19</t>
  </si>
  <si>
    <t>Byron Donalds</t>
  </si>
  <si>
    <t>FL-20</t>
  </si>
  <si>
    <t>Sheila Cherfilus-McCormick</t>
  </si>
  <si>
    <t>FL-21</t>
  </si>
  <si>
    <t>Lois Frankel</t>
  </si>
  <si>
    <t>FL-22</t>
  </si>
  <si>
    <t>Ted Deutch</t>
  </si>
  <si>
    <t>FL-23</t>
  </si>
  <si>
    <t>Debbie Wasserman Schultz</t>
  </si>
  <si>
    <t>FL-24</t>
  </si>
  <si>
    <t>Frederica Wilson</t>
  </si>
  <si>
    <t>FL-25</t>
  </si>
  <si>
    <t>Mario Díaz-Balart</t>
  </si>
  <si>
    <t>FL-26</t>
  </si>
  <si>
    <t>Carlos Giménez</t>
  </si>
  <si>
    <t>FL-27</t>
  </si>
  <si>
    <t>Maria Elvira Salazar</t>
  </si>
  <si>
    <t>GA-01</t>
  </si>
  <si>
    <t>Buddy Carter</t>
  </si>
  <si>
    <t>GA-02</t>
  </si>
  <si>
    <t>Sanford Bishop</t>
  </si>
  <si>
    <t>GA-03</t>
  </si>
  <si>
    <t>Drew Ferguson</t>
  </si>
  <si>
    <t>GA-04</t>
  </si>
  <si>
    <t>Hank Johnson</t>
  </si>
  <si>
    <t>GA-05</t>
  </si>
  <si>
    <t>Nikema Williams</t>
  </si>
  <si>
    <t>GA-06</t>
  </si>
  <si>
    <t>Lucy McBath</t>
  </si>
  <si>
    <t>GA-07</t>
  </si>
  <si>
    <t>Carolyn Bourdeaux</t>
  </si>
  <si>
    <t>GA-08</t>
  </si>
  <si>
    <t>Austin Scott</t>
  </si>
  <si>
    <t>GA-09</t>
  </si>
  <si>
    <t>Andrew Clyde</t>
  </si>
  <si>
    <t>GA-10</t>
  </si>
  <si>
    <t>Jody Hice</t>
  </si>
  <si>
    <t>GA-11</t>
  </si>
  <si>
    <t>Barry Loudermilk</t>
  </si>
  <si>
    <t>GA-12</t>
  </si>
  <si>
    <t>Rick Allen</t>
  </si>
  <si>
    <t>GA-13</t>
  </si>
  <si>
    <t>David Scott</t>
  </si>
  <si>
    <t>GA-14</t>
  </si>
  <si>
    <t>Marjorie Taylor Greene</t>
  </si>
  <si>
    <t>HI-01</t>
  </si>
  <si>
    <t>Ed Case</t>
  </si>
  <si>
    <t>HI-02</t>
  </si>
  <si>
    <t>Kai Kahele</t>
  </si>
  <si>
    <t>IA-01</t>
  </si>
  <si>
    <t>Ashley Hinson</t>
  </si>
  <si>
    <t>IA-02</t>
  </si>
  <si>
    <t>Mariannette Miller-Meeks</t>
  </si>
  <si>
    <t>IA-03</t>
  </si>
  <si>
    <t>Cindy Axne</t>
  </si>
  <si>
    <t>IA-04</t>
  </si>
  <si>
    <t>Randy Feenstra</t>
  </si>
  <si>
    <t>ID-01</t>
  </si>
  <si>
    <t>Russ Fulcher</t>
  </si>
  <si>
    <t>ID-02</t>
  </si>
  <si>
    <t>Mike Simpson</t>
  </si>
  <si>
    <t>IL-01</t>
  </si>
  <si>
    <t>Bobby Rush</t>
  </si>
  <si>
    <t>IL-02</t>
  </si>
  <si>
    <t>Robin Kelly</t>
  </si>
  <si>
    <t>IL-03</t>
  </si>
  <si>
    <t>Marie Newman</t>
  </si>
  <si>
    <t>IL-04</t>
  </si>
  <si>
    <t>Chuy Garcia</t>
  </si>
  <si>
    <t>IL-05</t>
  </si>
  <si>
    <t>Mike Quigley</t>
  </si>
  <si>
    <t>IL-06</t>
  </si>
  <si>
    <t>Sean Casten</t>
  </si>
  <si>
    <t>IL-07</t>
  </si>
  <si>
    <t>Danny Davis</t>
  </si>
  <si>
    <t>IL-08</t>
  </si>
  <si>
    <t>Raja Krishnamoorthi</t>
  </si>
  <si>
    <t>IL-09</t>
  </si>
  <si>
    <t>Jan Schakowsky</t>
  </si>
  <si>
    <t>IL-10</t>
  </si>
  <si>
    <t>Brad Schneider</t>
  </si>
  <si>
    <t>IL-11</t>
  </si>
  <si>
    <t>Bill Foster</t>
  </si>
  <si>
    <t>IL-12</t>
  </si>
  <si>
    <t>Mike Bost</t>
  </si>
  <si>
    <t>IL-13</t>
  </si>
  <si>
    <t>Rodney Davis</t>
  </si>
  <si>
    <t>IL-14</t>
  </si>
  <si>
    <t>Lauren Underwood</t>
  </si>
  <si>
    <t>IL-15</t>
  </si>
  <si>
    <t>Mary Miller</t>
  </si>
  <si>
    <t>IL-16</t>
  </si>
  <si>
    <t>Adam Kinzinger</t>
  </si>
  <si>
    <t>IL-17</t>
  </si>
  <si>
    <t>Cheri Bustos</t>
  </si>
  <si>
    <t>IL-18</t>
  </si>
  <si>
    <t>Darin LaHood</t>
  </si>
  <si>
    <t>IN-01</t>
  </si>
  <si>
    <t>Frank Mrvan</t>
  </si>
  <si>
    <t>IN-02</t>
  </si>
  <si>
    <t>IN-03</t>
  </si>
  <si>
    <t>Jim Banks</t>
  </si>
  <si>
    <t>IN-04</t>
  </si>
  <si>
    <t>Jim Baird</t>
  </si>
  <si>
    <t>IN-05</t>
  </si>
  <si>
    <t>Victoria Spartz</t>
  </si>
  <si>
    <t>IN-06</t>
  </si>
  <si>
    <t>Greg Pence</t>
  </si>
  <si>
    <t>IN-07</t>
  </si>
  <si>
    <t>André Carson</t>
  </si>
  <si>
    <t>IN-08</t>
  </si>
  <si>
    <t>Larry Bucshon</t>
  </si>
  <si>
    <t>IN-09</t>
  </si>
  <si>
    <t>Trey Hollingsworth</t>
  </si>
  <si>
    <t>KS-01</t>
  </si>
  <si>
    <t>Tracey Mann</t>
  </si>
  <si>
    <t>KS-02</t>
  </si>
  <si>
    <t>Jake LaTurner</t>
  </si>
  <si>
    <t>KS-03</t>
  </si>
  <si>
    <t>Sharice Davids</t>
  </si>
  <si>
    <t>KS-04</t>
  </si>
  <si>
    <t>Ron Estes</t>
  </si>
  <si>
    <t>KY-01</t>
  </si>
  <si>
    <t>James Comer</t>
  </si>
  <si>
    <t>KY-02</t>
  </si>
  <si>
    <t>Brett Guthrie</t>
  </si>
  <si>
    <t>KY-03</t>
  </si>
  <si>
    <t>John Yarmuth</t>
  </si>
  <si>
    <t>KY-04</t>
  </si>
  <si>
    <t>Thomas Massie</t>
  </si>
  <si>
    <t>KY-05</t>
  </si>
  <si>
    <t>Hal Rogers</t>
  </si>
  <si>
    <t>KY-06</t>
  </si>
  <si>
    <t>Andy Barr</t>
  </si>
  <si>
    <t>LA-01</t>
  </si>
  <si>
    <t>Steve Scalise</t>
  </si>
  <si>
    <t>LA-02</t>
  </si>
  <si>
    <t>Troy Carter</t>
  </si>
  <si>
    <t>LA-03</t>
  </si>
  <si>
    <t>Clay Higgins</t>
  </si>
  <si>
    <t>LA-04</t>
  </si>
  <si>
    <t>Mike Johnson</t>
  </si>
  <si>
    <t>LA-05</t>
  </si>
  <si>
    <t>Julia Letlow</t>
  </si>
  <si>
    <t>LA-06</t>
  </si>
  <si>
    <t>Garret Graves</t>
  </si>
  <si>
    <t>MA-01</t>
  </si>
  <si>
    <t>Richard Neal</t>
  </si>
  <si>
    <t>MA-02</t>
  </si>
  <si>
    <t>Jim McGovern</t>
  </si>
  <si>
    <t>MA-03</t>
  </si>
  <si>
    <t>Lori Trahan</t>
  </si>
  <si>
    <t>MA-04</t>
  </si>
  <si>
    <t>Jake Auchincloss</t>
  </si>
  <si>
    <t>MA-05</t>
  </si>
  <si>
    <t>Katherine Clark</t>
  </si>
  <si>
    <t>MA-06</t>
  </si>
  <si>
    <t>Seth Moulton</t>
  </si>
  <si>
    <t>MA-07</t>
  </si>
  <si>
    <t>Ayanna Pressley</t>
  </si>
  <si>
    <t>MA-08</t>
  </si>
  <si>
    <t>Stephen Lynch</t>
  </si>
  <si>
    <t>MA-09</t>
  </si>
  <si>
    <t>Bill Keating</t>
  </si>
  <si>
    <t>MD-01</t>
  </si>
  <si>
    <t>Andy Harris</t>
  </si>
  <si>
    <t>MD-02</t>
  </si>
  <si>
    <t>Dutch Ruppersberger</t>
  </si>
  <si>
    <t>MD-03</t>
  </si>
  <si>
    <t>John Sarbanes</t>
  </si>
  <si>
    <t>MD-04</t>
  </si>
  <si>
    <t>Anthony Brown</t>
  </si>
  <si>
    <t>MD-05</t>
  </si>
  <si>
    <t>Steny Hoyer</t>
  </si>
  <si>
    <t>MD-06</t>
  </si>
  <si>
    <t>David Trone</t>
  </si>
  <si>
    <t>MD-07</t>
  </si>
  <si>
    <t>Kweisi Mfume</t>
  </si>
  <si>
    <t>MD-08</t>
  </si>
  <si>
    <t>Jamie Raskin</t>
  </si>
  <si>
    <t>ME-01</t>
  </si>
  <si>
    <t>Chellie Pingree</t>
  </si>
  <si>
    <t>ME-02</t>
  </si>
  <si>
    <t>Jared Golden</t>
  </si>
  <si>
    <t>MI-01</t>
  </si>
  <si>
    <t>Jack Bergman</t>
  </si>
  <si>
    <t>MI-02</t>
  </si>
  <si>
    <t>Bill Huizenga</t>
  </si>
  <si>
    <t>MI-03</t>
  </si>
  <si>
    <t>Peter Meijer</t>
  </si>
  <si>
    <t>MI-04</t>
  </si>
  <si>
    <t>John Moolenaar</t>
  </si>
  <si>
    <t>MI-05</t>
  </si>
  <si>
    <t>Dan Kildee</t>
  </si>
  <si>
    <t>MI-06</t>
  </si>
  <si>
    <t>Fred Upton</t>
  </si>
  <si>
    <t>MI-07</t>
  </si>
  <si>
    <t>Tim Walberg</t>
  </si>
  <si>
    <t>MI-08</t>
  </si>
  <si>
    <t>Elissa Slotkin</t>
  </si>
  <si>
    <t>MI-09</t>
  </si>
  <si>
    <t>Andy Levin</t>
  </si>
  <si>
    <t>MI-10</t>
  </si>
  <si>
    <t>Lisa McClain</t>
  </si>
  <si>
    <t>MI-11</t>
  </si>
  <si>
    <t>Haley Stevens</t>
  </si>
  <si>
    <t>MI-12</t>
  </si>
  <si>
    <t>Debbie Dingell</t>
  </si>
  <si>
    <t>MI-13</t>
  </si>
  <si>
    <t>Rashida Tlaib</t>
  </si>
  <si>
    <t>MI-14</t>
  </si>
  <si>
    <t>Brenda Lawrence</t>
  </si>
  <si>
    <t>MN-01</t>
  </si>
  <si>
    <t>Brad Finstad</t>
  </si>
  <si>
    <t>MN-02</t>
  </si>
  <si>
    <t>Angie Craig</t>
  </si>
  <si>
    <t>MN-03</t>
  </si>
  <si>
    <t>Dean Phillips</t>
  </si>
  <si>
    <t>MN-04</t>
  </si>
  <si>
    <t>Betty McCollum</t>
  </si>
  <si>
    <t>MN-05</t>
  </si>
  <si>
    <t>Ilhan Omar</t>
  </si>
  <si>
    <t>MN-06</t>
  </si>
  <si>
    <t>Tom Emmer</t>
  </si>
  <si>
    <t>MN-07</t>
  </si>
  <si>
    <t>Michelle Fischbach</t>
  </si>
  <si>
    <t>MN-08</t>
  </si>
  <si>
    <t>Pete Stauber</t>
  </si>
  <si>
    <t>MO-01</t>
  </si>
  <si>
    <t>Cori Bush</t>
  </si>
  <si>
    <t>MO-02</t>
  </si>
  <si>
    <t>Ann Wagner</t>
  </si>
  <si>
    <t>MO-03</t>
  </si>
  <si>
    <t>Blaine Luetkemeyer</t>
  </si>
  <si>
    <t>MO-04</t>
  </si>
  <si>
    <t>Vicky Hartzler</t>
  </si>
  <si>
    <t>MO-05</t>
  </si>
  <si>
    <t>Emanuel Cleaver</t>
  </si>
  <si>
    <t>MO-06</t>
  </si>
  <si>
    <t>Sam Graves</t>
  </si>
  <si>
    <t>MO-07</t>
  </si>
  <si>
    <t>Billy Long</t>
  </si>
  <si>
    <t>MO-08</t>
  </si>
  <si>
    <t>Jason Smith</t>
  </si>
  <si>
    <t>MS-01</t>
  </si>
  <si>
    <t>Trent Kelly</t>
  </si>
  <si>
    <t>MS-02</t>
  </si>
  <si>
    <t>Bennie Thompson</t>
  </si>
  <si>
    <t>MS-03</t>
  </si>
  <si>
    <t>Michael Guest</t>
  </si>
  <si>
    <t>MS-04</t>
  </si>
  <si>
    <t>Steven Palazzo</t>
  </si>
  <si>
    <t>MT-AL</t>
  </si>
  <si>
    <t>Matt Rosendale</t>
  </si>
  <si>
    <t>NC-01</t>
  </si>
  <si>
    <t>G.K. Butterfield</t>
  </si>
  <si>
    <t>NC-02</t>
  </si>
  <si>
    <t>Deborah Ross</t>
  </si>
  <si>
    <t>NC-03</t>
  </si>
  <si>
    <t>Greg Murphy</t>
  </si>
  <si>
    <t>NC-04</t>
  </si>
  <si>
    <t>David Price</t>
  </si>
  <si>
    <t>NC-05</t>
  </si>
  <si>
    <t>Virginia Foxx</t>
  </si>
  <si>
    <t>NC-06</t>
  </si>
  <si>
    <t>Kathy Manning</t>
  </si>
  <si>
    <t>NC-07</t>
  </si>
  <si>
    <t>David Rouzer</t>
  </si>
  <si>
    <t>NC-08</t>
  </si>
  <si>
    <t>Richard Hudson</t>
  </si>
  <si>
    <t>NC-09</t>
  </si>
  <si>
    <t>Dan Bishop</t>
  </si>
  <si>
    <t>NC-10</t>
  </si>
  <si>
    <t>Patrick McHenry</t>
  </si>
  <si>
    <t>NC-11</t>
  </si>
  <si>
    <t>Madison Cawthorn</t>
  </si>
  <si>
    <t>NC-12</t>
  </si>
  <si>
    <t>Alma Adams</t>
  </si>
  <si>
    <t>NC-13</t>
  </si>
  <si>
    <t>Ted Budd</t>
  </si>
  <si>
    <t>ND-AL</t>
  </si>
  <si>
    <t>Kelly Armstrong</t>
  </si>
  <si>
    <t>NE-01</t>
  </si>
  <si>
    <t>Mike Flood</t>
  </si>
  <si>
    <t>NE-02</t>
  </si>
  <si>
    <t>Don Bacon</t>
  </si>
  <si>
    <t>NE-03</t>
  </si>
  <si>
    <t>Adrian Smith</t>
  </si>
  <si>
    <t>NH-01</t>
  </si>
  <si>
    <t>Chris Pappas</t>
  </si>
  <si>
    <t>NH-02</t>
  </si>
  <si>
    <t>Annie Kuster</t>
  </si>
  <si>
    <t>NJ-01</t>
  </si>
  <si>
    <t>Donald Norcross</t>
  </si>
  <si>
    <t>NJ-02</t>
  </si>
  <si>
    <t>Jeff Van Drew</t>
  </si>
  <si>
    <t>NJ-03</t>
  </si>
  <si>
    <t>Andy Kim</t>
  </si>
  <si>
    <t>NJ-04</t>
  </si>
  <si>
    <t>Chris Smith</t>
  </si>
  <si>
    <t>NJ-05</t>
  </si>
  <si>
    <t>Josh Gottheimer</t>
  </si>
  <si>
    <t>NJ-06</t>
  </si>
  <si>
    <t>Frank Pallone</t>
  </si>
  <si>
    <t>NJ-07</t>
  </si>
  <si>
    <t>Tom Malinowski</t>
  </si>
  <si>
    <t>NJ-08</t>
  </si>
  <si>
    <t>Albio Sires</t>
  </si>
  <si>
    <t>NJ-09</t>
  </si>
  <si>
    <t>Bill Pascrell</t>
  </si>
  <si>
    <t>NJ-10</t>
  </si>
  <si>
    <t>Donald Payne</t>
  </si>
  <si>
    <t>NJ-11</t>
  </si>
  <si>
    <t>Mikie Sherrill</t>
  </si>
  <si>
    <t>NJ-12</t>
  </si>
  <si>
    <t>Bonnie Watson Coleman</t>
  </si>
  <si>
    <t>NM-01</t>
  </si>
  <si>
    <t>Melanie Stansbury</t>
  </si>
  <si>
    <t>NM-02</t>
  </si>
  <si>
    <t>Yvette Herrell</t>
  </si>
  <si>
    <t>NM-03</t>
  </si>
  <si>
    <t>Teresa Leger Fernandez</t>
  </si>
  <si>
    <t>NV-01</t>
  </si>
  <si>
    <t>Dina Titus</t>
  </si>
  <si>
    <t>NV-02</t>
  </si>
  <si>
    <t>Mark Amodei</t>
  </si>
  <si>
    <t>NV-03</t>
  </si>
  <si>
    <t>Susie Lee</t>
  </si>
  <si>
    <t>NV-04</t>
  </si>
  <si>
    <t>Steven Horsford</t>
  </si>
  <si>
    <t>NY-01</t>
  </si>
  <si>
    <t>Lee Zeldin</t>
  </si>
  <si>
    <t>NY-02</t>
  </si>
  <si>
    <t>Andrew Garbarino</t>
  </si>
  <si>
    <t>NY-03</t>
  </si>
  <si>
    <t>Tom Suozzi</t>
  </si>
  <si>
    <t>NY-04</t>
  </si>
  <si>
    <t>Kathleen Rice</t>
  </si>
  <si>
    <t>NY-05</t>
  </si>
  <si>
    <t>Gregory Meeks</t>
  </si>
  <si>
    <t>NY-06</t>
  </si>
  <si>
    <t>Grace Meng</t>
  </si>
  <si>
    <t>NY-07</t>
  </si>
  <si>
    <t>Nydia Velázquez</t>
  </si>
  <si>
    <t>NY-08</t>
  </si>
  <si>
    <t>Hakeem Jeffries</t>
  </si>
  <si>
    <t>NY-09</t>
  </si>
  <si>
    <t>Yvette Clarke</t>
  </si>
  <si>
    <t>NY-10</t>
  </si>
  <si>
    <t>Jerry Nadler</t>
  </si>
  <si>
    <t>NY-11</t>
  </si>
  <si>
    <t>Nicole Malliotakis</t>
  </si>
  <si>
    <t>NY-12</t>
  </si>
  <si>
    <t>Carolyn Maloney</t>
  </si>
  <si>
    <t>NY-13</t>
  </si>
  <si>
    <t>Adriano Espaillat</t>
  </si>
  <si>
    <t>NY-14</t>
  </si>
  <si>
    <t>Alexandria Ocasio-Cortez</t>
  </si>
  <si>
    <t>NY-15</t>
  </si>
  <si>
    <t>Ritchie Torres</t>
  </si>
  <si>
    <t>NY-16</t>
  </si>
  <si>
    <t>Jamaal Bowman</t>
  </si>
  <si>
    <t>NY-17</t>
  </si>
  <si>
    <t>Mondaire Jones</t>
  </si>
  <si>
    <t>NY-18</t>
  </si>
  <si>
    <t>Sean Patrick Maloney</t>
  </si>
  <si>
    <t>NY-19</t>
  </si>
  <si>
    <t>Pat Ryan</t>
  </si>
  <si>
    <t>NY-20</t>
  </si>
  <si>
    <t>Paul Tonko</t>
  </si>
  <si>
    <t>NY-21</t>
  </si>
  <si>
    <t>Elise Stefanik</t>
  </si>
  <si>
    <t>NY-22</t>
  </si>
  <si>
    <t>Claudia Tenney</t>
  </si>
  <si>
    <t>NY-23</t>
  </si>
  <si>
    <t>Joe Sempolinski</t>
  </si>
  <si>
    <t>NY-24</t>
  </si>
  <si>
    <t>John Katko</t>
  </si>
  <si>
    <t>NY-25</t>
  </si>
  <si>
    <t>Joe Morelle</t>
  </si>
  <si>
    <t>NY-26</t>
  </si>
  <si>
    <t>Brian Higgins</t>
  </si>
  <si>
    <t>NY-27</t>
  </si>
  <si>
    <t>Chris Jacobs</t>
  </si>
  <si>
    <t>OH-01</t>
  </si>
  <si>
    <t>Steve Chabot</t>
  </si>
  <si>
    <t>OH-02</t>
  </si>
  <si>
    <t>Brad Wenstrup</t>
  </si>
  <si>
    <t>OH-03</t>
  </si>
  <si>
    <t>Joyce Beatty</t>
  </si>
  <si>
    <t>OH-04</t>
  </si>
  <si>
    <t>Jim Jordan</t>
  </si>
  <si>
    <t>OH-05</t>
  </si>
  <si>
    <t>Bob Latta</t>
  </si>
  <si>
    <t>OH-06</t>
  </si>
  <si>
    <t>Bill Johnson</t>
  </si>
  <si>
    <t>OH-07</t>
  </si>
  <si>
    <t>Bob Gibbs</t>
  </si>
  <si>
    <t>OH-08</t>
  </si>
  <si>
    <t>Warren Davidson</t>
  </si>
  <si>
    <t>OH-09</t>
  </si>
  <si>
    <t>Marcy Kaptur</t>
  </si>
  <si>
    <t>OH-10</t>
  </si>
  <si>
    <t>Mike Turner</t>
  </si>
  <si>
    <t>OH-11</t>
  </si>
  <si>
    <t>Shontel Brown</t>
  </si>
  <si>
    <t>OH-12</t>
  </si>
  <si>
    <t>Troy Balderson</t>
  </si>
  <si>
    <t>OH-13</t>
  </si>
  <si>
    <t>Tim Ryan</t>
  </si>
  <si>
    <t>OH-14</t>
  </si>
  <si>
    <t>David Joyce</t>
  </si>
  <si>
    <t>OH-15</t>
  </si>
  <si>
    <t>Mike Carey</t>
  </si>
  <si>
    <t>OH-16</t>
  </si>
  <si>
    <t>Anthony Gonzalez</t>
  </si>
  <si>
    <t>OK-01</t>
  </si>
  <si>
    <t>Kevin Hern</t>
  </si>
  <si>
    <t>OK-02</t>
  </si>
  <si>
    <t>Markwayne Mullin</t>
  </si>
  <si>
    <t>OK-03</t>
  </si>
  <si>
    <t>Frank Lucas</t>
  </si>
  <si>
    <t>OK-04</t>
  </si>
  <si>
    <t>Tom Cole</t>
  </si>
  <si>
    <t>OK-05</t>
  </si>
  <si>
    <t>Stephanie Bice</t>
  </si>
  <si>
    <t>OR-01</t>
  </si>
  <si>
    <t>Suzanne Bonamici</t>
  </si>
  <si>
    <t>OR-02</t>
  </si>
  <si>
    <t>Cliff Bentz</t>
  </si>
  <si>
    <t>OR-03</t>
  </si>
  <si>
    <t>Earl Blumenauer</t>
  </si>
  <si>
    <t>OR-04</t>
  </si>
  <si>
    <t>Peter DeFazio</t>
  </si>
  <si>
    <t>OR-05</t>
  </si>
  <si>
    <t>Kurt Schrader</t>
  </si>
  <si>
    <t>PA-01</t>
  </si>
  <si>
    <t>Brian Fitzpatrick</t>
  </si>
  <si>
    <t>PA-02</t>
  </si>
  <si>
    <t>Brendan Boyle</t>
  </si>
  <si>
    <t>PA-03</t>
  </si>
  <si>
    <t>Dwight Evans</t>
  </si>
  <si>
    <t>PA-04</t>
  </si>
  <si>
    <t>Madeleine Dean</t>
  </si>
  <si>
    <t>PA-05</t>
  </si>
  <si>
    <t>Mary Gay Scanlon</t>
  </si>
  <si>
    <t>PA-06</t>
  </si>
  <si>
    <t>Chrissy Houlahan</t>
  </si>
  <si>
    <t>PA-07</t>
  </si>
  <si>
    <t>Susan Wild</t>
  </si>
  <si>
    <t>PA-08</t>
  </si>
  <si>
    <t>Matt Cartwright</t>
  </si>
  <si>
    <t>PA-09</t>
  </si>
  <si>
    <t>Dan Meuser</t>
  </si>
  <si>
    <t>PA-10</t>
  </si>
  <si>
    <t>Scott Perry</t>
  </si>
  <si>
    <t>PA-11</t>
  </si>
  <si>
    <t>Lloyd Smucker</t>
  </si>
  <si>
    <t>PA-12</t>
  </si>
  <si>
    <t>Fred Keller</t>
  </si>
  <si>
    <t>PA-13</t>
  </si>
  <si>
    <t>John Joyce</t>
  </si>
  <si>
    <t>PA-14</t>
  </si>
  <si>
    <t>Guy Reschenthaler</t>
  </si>
  <si>
    <t>PA-15</t>
  </si>
  <si>
    <t>Glenn Thompson</t>
  </si>
  <si>
    <t>PA-16</t>
  </si>
  <si>
    <t>Mike Kelly</t>
  </si>
  <si>
    <t>PA-17</t>
  </si>
  <si>
    <t>Conor Lamb</t>
  </si>
  <si>
    <t>PA-18</t>
  </si>
  <si>
    <t>Mike Doyle</t>
  </si>
  <si>
    <t>RI-01</t>
  </si>
  <si>
    <t>David Cicilline</t>
  </si>
  <si>
    <t>RI-02</t>
  </si>
  <si>
    <t>Jim Langevin</t>
  </si>
  <si>
    <t>SC-01</t>
  </si>
  <si>
    <t>Nancy Mace</t>
  </si>
  <si>
    <t>SC-02</t>
  </si>
  <si>
    <t>Joe Wilson</t>
  </si>
  <si>
    <t>SC-03</t>
  </si>
  <si>
    <t>Jeff Duncan</t>
  </si>
  <si>
    <t>SC-04</t>
  </si>
  <si>
    <t>William Timmons</t>
  </si>
  <si>
    <t>SC-05</t>
  </si>
  <si>
    <t>Ralph Norman</t>
  </si>
  <si>
    <t>SC-06</t>
  </si>
  <si>
    <t>Jim Clyburn</t>
  </si>
  <si>
    <t>SC-07</t>
  </si>
  <si>
    <t>Tom Rice</t>
  </si>
  <si>
    <t>SD-AL</t>
  </si>
  <si>
    <t>Dusty Johnson</t>
  </si>
  <si>
    <t>TN-01</t>
  </si>
  <si>
    <t>Diana Harshbarger</t>
  </si>
  <si>
    <t>TN-02</t>
  </si>
  <si>
    <t>Tim Burchett</t>
  </si>
  <si>
    <t>TN-03</t>
  </si>
  <si>
    <t>Chuck Fleischmann</t>
  </si>
  <si>
    <t>TN-04</t>
  </si>
  <si>
    <t>Scott DesJarlais</t>
  </si>
  <si>
    <t>TN-05</t>
  </si>
  <si>
    <t>Jim Cooper</t>
  </si>
  <si>
    <t>TN-06</t>
  </si>
  <si>
    <t>John Rose</t>
  </si>
  <si>
    <t>TN-07</t>
  </si>
  <si>
    <t>Mark Green</t>
  </si>
  <si>
    <t>TN-08</t>
  </si>
  <si>
    <t>David Kustoff</t>
  </si>
  <si>
    <t>TN-09</t>
  </si>
  <si>
    <t>Steve Cohen</t>
  </si>
  <si>
    <t>TX-01</t>
  </si>
  <si>
    <t>Louie Gohmert</t>
  </si>
  <si>
    <t>TX-02</t>
  </si>
  <si>
    <t>Dan Crenshaw</t>
  </si>
  <si>
    <t>TX-03</t>
  </si>
  <si>
    <t>Van Taylor</t>
  </si>
  <si>
    <t>TX-04</t>
  </si>
  <si>
    <t>Pat Fallon</t>
  </si>
  <si>
    <t>TX-05</t>
  </si>
  <si>
    <t>Lance Gooden</t>
  </si>
  <si>
    <t>TX-06</t>
  </si>
  <si>
    <t>Jake Ellzey</t>
  </si>
  <si>
    <t>TX-07</t>
  </si>
  <si>
    <t>Lizzie Fletcher</t>
  </si>
  <si>
    <t>TX-08</t>
  </si>
  <si>
    <t>Kevin Brady</t>
  </si>
  <si>
    <t>TX-09</t>
  </si>
  <si>
    <t>Al Green</t>
  </si>
  <si>
    <t>TX-10</t>
  </si>
  <si>
    <t>Michael McCaul</t>
  </si>
  <si>
    <t>TX-11</t>
  </si>
  <si>
    <t>August Pfluger</t>
  </si>
  <si>
    <t>TX-12</t>
  </si>
  <si>
    <t>Kay Granger</t>
  </si>
  <si>
    <t>TX-13</t>
  </si>
  <si>
    <t>Ronny Jackson</t>
  </si>
  <si>
    <t>TX-14</t>
  </si>
  <si>
    <t>Randy Weber</t>
  </si>
  <si>
    <t>TX-15</t>
  </si>
  <si>
    <t>Vicente González</t>
  </si>
  <si>
    <t>TX-16</t>
  </si>
  <si>
    <t>Veronica Escobar</t>
  </si>
  <si>
    <t>TX-17</t>
  </si>
  <si>
    <t>Pete Sessions</t>
  </si>
  <si>
    <t>TX-18</t>
  </si>
  <si>
    <t>Sheila Jackson Lee</t>
  </si>
  <si>
    <t>TX-19</t>
  </si>
  <si>
    <t>Jodey Arrington</t>
  </si>
  <si>
    <t>TX-20</t>
  </si>
  <si>
    <t>Joaquin Castro</t>
  </si>
  <si>
    <t>TX-21</t>
  </si>
  <si>
    <t>Chip Roy</t>
  </si>
  <si>
    <t>TX-22</t>
  </si>
  <si>
    <t>Troy Nehls</t>
  </si>
  <si>
    <t>TX-23</t>
  </si>
  <si>
    <t>Tony Gonzales</t>
  </si>
  <si>
    <t>TX-24</t>
  </si>
  <si>
    <t>Beth Van Duyne</t>
  </si>
  <si>
    <t>TX-25</t>
  </si>
  <si>
    <t>Roger Williams</t>
  </si>
  <si>
    <t>TX-26</t>
  </si>
  <si>
    <t>Michael Burgess</t>
  </si>
  <si>
    <t>TX-27</t>
  </si>
  <si>
    <t>Michael Cloud</t>
  </si>
  <si>
    <t>TX-28</t>
  </si>
  <si>
    <t>Henry Cuellar</t>
  </si>
  <si>
    <t>TX-29</t>
  </si>
  <si>
    <t>Sylvia Garcia</t>
  </si>
  <si>
    <t>TX-30</t>
  </si>
  <si>
    <t>Eddie Bernice Johnson</t>
  </si>
  <si>
    <t>TX-31</t>
  </si>
  <si>
    <t>John Carter</t>
  </si>
  <si>
    <t>TX-32</t>
  </si>
  <si>
    <t>Colin Allred</t>
  </si>
  <si>
    <t>TX-33</t>
  </si>
  <si>
    <t>Marc Veasey</t>
  </si>
  <si>
    <t>TX-34</t>
  </si>
  <si>
    <t>Mayra Flores</t>
  </si>
  <si>
    <t>TX-35</t>
  </si>
  <si>
    <t>Lloyd Doggett</t>
  </si>
  <si>
    <t>TX-36</t>
  </si>
  <si>
    <t>Brian Babin</t>
  </si>
  <si>
    <t>UT-01</t>
  </si>
  <si>
    <t>Blake Moore</t>
  </si>
  <si>
    <t>UT-02</t>
  </si>
  <si>
    <t>Chris Stewart</t>
  </si>
  <si>
    <t>UT-03</t>
  </si>
  <si>
    <t>John Curtis</t>
  </si>
  <si>
    <t>UT-04</t>
  </si>
  <si>
    <t>Burgess Owens</t>
  </si>
  <si>
    <t>VA-01</t>
  </si>
  <si>
    <t>Rob Wittman</t>
  </si>
  <si>
    <t>VA-02</t>
  </si>
  <si>
    <t>Elaine Luria</t>
  </si>
  <si>
    <t>VA-03</t>
  </si>
  <si>
    <t>Bobby Scott</t>
  </si>
  <si>
    <t>VA-04</t>
  </si>
  <si>
    <t>Donald McEachin</t>
  </si>
  <si>
    <t>VA-05</t>
  </si>
  <si>
    <t>Bob Good</t>
  </si>
  <si>
    <t>VA-06</t>
  </si>
  <si>
    <t>Ben Cline</t>
  </si>
  <si>
    <t>VA-07</t>
  </si>
  <si>
    <t>Abigail Spanberger</t>
  </si>
  <si>
    <t>VA-08</t>
  </si>
  <si>
    <t>Don Beyer</t>
  </si>
  <si>
    <t>VA-09</t>
  </si>
  <si>
    <t>Morgan Griffith</t>
  </si>
  <si>
    <t>VA-10</t>
  </si>
  <si>
    <t>Jennifer Wexton</t>
  </si>
  <si>
    <t>VA-11</t>
  </si>
  <si>
    <t>Gerry Connolly</t>
  </si>
  <si>
    <t>VT-AL</t>
  </si>
  <si>
    <t>Peter Welch</t>
  </si>
  <si>
    <t>WA-01</t>
  </si>
  <si>
    <t>Suzan DelBene</t>
  </si>
  <si>
    <t>WA-02</t>
  </si>
  <si>
    <t>Rick Larsen</t>
  </si>
  <si>
    <t>WA-03</t>
  </si>
  <si>
    <t>Jaime Herrera Beutler</t>
  </si>
  <si>
    <t>WA-04</t>
  </si>
  <si>
    <t>Dan Newhouse</t>
  </si>
  <si>
    <t>WA-05</t>
  </si>
  <si>
    <t>Cathy McMorris Rodgers</t>
  </si>
  <si>
    <t>WA-06</t>
  </si>
  <si>
    <t>Derek Kilmer</t>
  </si>
  <si>
    <t>WA-07</t>
  </si>
  <si>
    <t>Pramila Jayapal</t>
  </si>
  <si>
    <t>WA-08</t>
  </si>
  <si>
    <t>Kim Schrier</t>
  </si>
  <si>
    <t>WA-09</t>
  </si>
  <si>
    <t>Adam Smith</t>
  </si>
  <si>
    <t>WA-10</t>
  </si>
  <si>
    <t>Marilyn Strickland</t>
  </si>
  <si>
    <t>WI-01</t>
  </si>
  <si>
    <t>Bryan Steil</t>
  </si>
  <si>
    <t>WI-02</t>
  </si>
  <si>
    <t>Mark Pocan</t>
  </si>
  <si>
    <t>WI-03</t>
  </si>
  <si>
    <t>Ron Kind</t>
  </si>
  <si>
    <t>WI-04</t>
  </si>
  <si>
    <t>Gwen Moore</t>
  </si>
  <si>
    <t>WI-05</t>
  </si>
  <si>
    <t>Scott Fitzgerald</t>
  </si>
  <si>
    <t>WI-06</t>
  </si>
  <si>
    <t>Glenn Grothman</t>
  </si>
  <si>
    <t>WI-07</t>
  </si>
  <si>
    <t>Tom Tiffany</t>
  </si>
  <si>
    <t>WI-08</t>
  </si>
  <si>
    <t>Mike Gallagher</t>
  </si>
  <si>
    <t>WV-01</t>
  </si>
  <si>
    <t>David McKinley</t>
  </si>
  <si>
    <t>WV-02</t>
  </si>
  <si>
    <t>Alex Mooney</t>
  </si>
  <si>
    <t>WV-03</t>
  </si>
  <si>
    <t>Carol Miller</t>
  </si>
  <si>
    <t>WY-AL</t>
  </si>
  <si>
    <t>Liz Cheney</t>
  </si>
  <si>
    <t>Total</t>
  </si>
  <si>
    <t>Biden%</t>
  </si>
  <si>
    <t>Trump%</t>
  </si>
  <si>
    <t>Clinton%</t>
  </si>
  <si>
    <t>Charlie Crist</t>
  </si>
  <si>
    <t>Marjorie Greene</t>
  </si>
  <si>
    <t>Jackie Walorski</t>
  </si>
  <si>
    <t>Antonio Delgado</t>
  </si>
  <si>
    <t>Tom Reed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</si>
  <si>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</si>
  <si>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</si>
  <si>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</si>
  <si>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</si>
  <si>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</si>
  <si>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</si>
  <si>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</si>
  <si>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</si>
  <si>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</si>
  <si>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</si>
  <si>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</si>
  <si>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</si>
  <si>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</si>
  <si>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</si>
  <si>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</si>
  <si>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</si>
  <si>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</si>
  <si>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</si>
  <si>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</si>
  <si>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</si>
  <si>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</si>
  <si>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</si>
  <si>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</si>
  <si>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</si>
  <si>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</si>
  <si>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</si>
  <si>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</si>
  <si>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</si>
  <si>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</si>
  <si>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</si>
  <si>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</si>
  <si>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</si>
  <si>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</si>
  <si>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</si>
  <si>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</si>
  <si>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</si>
  <si>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</si>
  <si>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</si>
  <si>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</si>
  <si>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</si>
  <si>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</si>
  <si>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</si>
  <si>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</si>
  <si>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</si>
  <si>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</si>
  <si>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</si>
  <si>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</si>
  <si>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</si>
  <si>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</si>
  <si>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</si>
  <si>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</si>
  <si>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AK-01</t>
  </si>
  <si>
    <t>DE-01</t>
  </si>
  <si>
    <t>MT-01</t>
  </si>
  <si>
    <t>ND-01</t>
  </si>
  <si>
    <t>SD-01</t>
  </si>
  <si>
    <t>VT-01</t>
  </si>
  <si>
    <t>WY-01</t>
  </si>
  <si>
    <t>DEM_PRCT_2016</t>
  </si>
  <si>
    <t>REP_PRCT_2016</t>
  </si>
  <si>
    <t>LEAN_2016</t>
  </si>
  <si>
    <t>DEM_PRCT_2012</t>
  </si>
  <si>
    <t>REP_PRCT_2012</t>
  </si>
  <si>
    <t>LEAN_2012</t>
  </si>
  <si>
    <t>…To be used for 2018 and 2020</t>
  </si>
  <si>
    <t>DEM_ADJ_2012</t>
  </si>
  <si>
    <t>REP_ADJ_2012</t>
  </si>
  <si>
    <t>DEM_ADJ_2016</t>
  </si>
  <si>
    <t>REP_ADJ_2016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</si>
</sst>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0.0%"/>
  </numFmts>
  <fonts count="12" x14ac:knownFonts="1">
    <font>
      <sz val="10"/>
      <color rgb="FF000000"/>
      <name val="Calibri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FF"/>
      <name val="Arial"/>
      <family val="2"/>
    </font>
    <font>
      <sz val="10"/>
      <color rgb="FFFF0000"/>
      <name val="Arial"/>
      <family val="2"/>
    </font>
    <font>
      <sz val="10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rgb="FF1155CC"/>
      <name val="Arial"/>
      <family val="2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55"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 wrapText="1"/>
    </xf>
    <xf numFmtId="0" fontId="1" fillId="5" borderId="0" xfId="0" applyFont="1" applyFill="1" applyAlignment="1">
      <alignment horizontal="center" wrapText="1"/>
    </xf>
    <xf numFmtId="164" fontId="1" fillId="3" borderId="0" xfId="0" applyNumberFormat="1" applyFont="1" applyFill="1" applyAlignment="1">
      <alignment horizontal="center" wrapText="1"/>
    </xf>
    <xf numFmtId="0" fontId="2" fillId="7" borderId="0" xfId="0" applyFont="1" applyFill="1"/>
    <xf numFmtId="0" fontId="3" fillId="7" borderId="0" xfId="0" applyFont="1" applyFill="1" applyAlignment="1">
      <alignment horizontal="center"/>
    </xf>
    <xf numFmtId="164" fontId="2" fillId="7" borderId="0" xfId="0" applyNumberFormat="1" applyFont="1" applyFill="1"/>
    <xf numFmtId="165" fontId="2" fillId="7" borderId="0" xfId="0" applyNumberFormat="1" applyFont="1" applyFill="1"/>
    <xf numFmtId="165" fontId="2" fillId="6" borderId="0" xfId="0" applyNumberFormat="1" applyFont="1" applyFill="1"/>
    <xf numFmtId="0" fontId="2" fillId="6" borderId="0" xfId="0" applyFont="1" applyFill="1"/>
    <xf numFmtId="0" fontId="4" fillId="6" borderId="0" xfId="0" applyFont="1" applyFill="1" applyAlignment="1">
      <alignment horizontal="center"/>
    </xf>
    <xf numFmtId="164" fontId="2" fillId="6" borderId="0" xfId="0" applyNumberFormat="1" applyFont="1" applyFill="1"/>
    <xf numFmtId="0" fontId="4" fillId="7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2" fillId="6" borderId="0" xfId="0" applyFont="1" applyFill="1" applyAlignment="1">
      <alignment wrapText="1"/>
    </xf>
    <xf numFmtId="165" fontId="6" fillId="7" borderId="0" xfId="0" applyNumberFormat="1" applyFont="1" applyFill="1" applyAlignment="1">
      <alignment wrapText="1"/>
    </xf>
    <xf numFmtId="165" fontId="6" fillId="6" borderId="0" xfId="0" applyNumberFormat="1" applyFont="1" applyFill="1" applyAlignment="1">
      <alignment wrapText="1"/>
    </xf>
    <xf numFmtId="0" fontId="6" fillId="7" borderId="0" xfId="0" applyFont="1" applyFill="1" applyAlignment="1">
      <alignment wrapText="1"/>
    </xf>
    <xf numFmtId="0" fontId="6" fillId="6" borderId="0" xfId="0" applyFont="1" applyFill="1" applyAlignment="1">
      <alignment wrapText="1"/>
    </xf>
    <xf numFmtId="165" fontId="2" fillId="6" borderId="0" xfId="0" applyNumberFormat="1" applyFont="1" applyFill="1" applyAlignment="1">
      <alignment horizontal="right"/>
    </xf>
    <xf numFmtId="165" fontId="2" fillId="7" borderId="0" xfId="0" applyNumberFormat="1" applyFont="1" applyFill="1" applyAlignment="1">
      <alignment horizontal="right"/>
    </xf>
    <xf numFmtId="0" fontId="7" fillId="3" borderId="0" xfId="0" applyFont="1" applyFill="1" applyAlignment="1">
      <alignment horizontal="center" wrapText="1"/>
    </xf>
    <xf numFmtId="1" fontId="7" fillId="9" borderId="0" xfId="0" applyNumberFormat="1" applyFont="1" applyFill="1" applyAlignment="1">
      <alignment horizontal="center" wrapText="1"/>
    </xf>
    <xf numFmtId="0" fontId="7" fillId="10" borderId="0" xfId="0" applyFont="1" applyFill="1" applyAlignment="1">
      <alignment horizontal="center" wrapText="1"/>
    </xf>
    <xf numFmtId="0" fontId="7" fillId="5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wrapText="1"/>
    </xf>
    <xf numFmtId="0" fontId="6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3" fontId="6" fillId="0" borderId="0" xfId="0" applyNumberFormat="1" applyFont="1" applyAlignment="1">
      <alignment wrapText="1"/>
    </xf>
    <xf numFmtId="166" fontId="6" fillId="0" borderId="0" xfId="0" applyNumberFormat="1" applyFont="1" applyAlignment="1">
      <alignment wrapText="1"/>
    </xf>
    <xf numFmtId="0" fontId="6" fillId="9" borderId="0" xfId="0" applyFont="1" applyFill="1" applyAlignment="1">
      <alignment wrapText="1"/>
    </xf>
    <xf numFmtId="0" fontId="3" fillId="0" borderId="0" xfId="0" applyFont="1" applyAlignment="1">
      <alignment horizontal="center" wrapText="1"/>
    </xf>
    <xf numFmtId="3" fontId="4" fillId="0" borderId="0" xfId="0" applyNumberFormat="1" applyFont="1" applyAlignment="1">
      <alignment horizontal="center" wrapText="1"/>
    </xf>
    <xf numFmtId="3" fontId="6" fillId="9" borderId="0" xfId="0" applyNumberFormat="1" applyFont="1" applyFill="1" applyAlignment="1">
      <alignment wrapText="1"/>
    </xf>
    <xf numFmtId="3" fontId="3" fillId="0" borderId="0" xfId="0" applyNumberFormat="1" applyFont="1" applyAlignment="1">
      <alignment horizontal="center" wrapText="1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wrapText="1"/>
    </xf>
    <xf numFmtId="165" fontId="1" fillId="8" borderId="1" xfId="0" applyNumberFormat="1" applyFont="1" applyFill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3" xfId="0" applyFont="1" applyBorder="1" applyAlignment="1">
      <alignment wrapText="1"/>
    </xf>
    <xf numFmtId="165" fontId="2" fillId="6" borderId="0" xfId="0" applyNumberFormat="1" applyFont="1" applyFill="1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  <xf numFmtId="1" fontId="1" fillId="3" borderId="0" xfId="0" applyNumberFormat="1" applyFont="1" applyFill="1" applyAlignment="1">
      <alignment horizontal="center" wrapText="1"/>
    </xf>
    <xf numFmtId="0" fontId="1" fillId="4" borderId="0" xfId="0" applyFont="1" applyFill="1" applyAlignment="1">
      <alignment horizontal="center" wrapText="1"/>
    </xf>
    <xf numFmtId="0" fontId="1" fillId="5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 wrapText="1"/>
    </xf>
    <xf numFmtId="0" fontId="7" fillId="3" borderId="0" xfId="0" applyFont="1" applyFill="1" applyAlignment="1">
      <alignment horizontal="center" wrapText="1"/>
    </xf>
    <xf numFmtId="1" fontId="7" fillId="5" borderId="0" xfId="0" applyNumberFormat="1" applyFont="1" applyFill="1" applyAlignment="1">
      <alignment horizontal="center" wrapText="1"/>
    </xf>
    <xf numFmtId="0" fontId="7" fillId="10" borderId="0" xfId="0" applyFont="1" applyFill="1" applyAlignment="1">
      <alignment horizontal="center" wrapText="1"/>
    </xf>
    <xf numFmtId="0" fontId="10" fillId="0" borderId="0" xfId="0" applyFont="1" applyAlignment="1">
      <alignment horizontal="left" wrapText="1"/>
    </xf>
    <xf numFmtId="0" fontId="11" fillId="0" borderId="0" xfId="0" applyFont="1" applyAlignment="1">
      <alignment wrapText="1"/>
    </xf>
    <xf numFmtId="2" fontId="0" fillId="0" borderId="0" xfId="0" applyNumberFormat="1" applyAlignment="1">
      <alignment wrapText="1"/>
    </xf>
    <xf numFmtId="2" fontId="0" fillId="0" borderId="0" xfId="1" applyNumberFormat="1" applyFont="1" applyAlignment="1">
      <alignment wrapText="1"/>
    </xf>
  </cellXfs>
  <cellStyles count="2">
    <cellStyle name="Normal" xfId="0" builtinId="0"/>
    <cellStyle name="Percent" xfId="1" builtinId="5"/>
  </cellStyles>
  <dxfs count="1"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docs.google.com/spreadsheets/d/1o7IYYZmr2Mp0LBEVZv-ZlLfq1hjWOMzEVNLCyiyWi6c/edit?usp=sharing" TargetMode="External"/><Relationship Id="rId18" Type="http://schemas.openxmlformats.org/officeDocument/2006/relationships/hyperlink" Target="https://docs.google.com/spreadsheets/d/1cNGcXbe2LbxXZggsJbaN28V9T0Xh-VP3IOop6Cgtdtw/edit?usp=sharing" TargetMode="External"/><Relationship Id="rId26" Type="http://schemas.openxmlformats.org/officeDocument/2006/relationships/hyperlink" Target="https://docs.google.com/spreadsheets/d/1htrvzeJbv_Shqhs6M1Mbt1rF4LpWap0crG158crJ1QA/edit?usp=sharing" TargetMode="External"/><Relationship Id="rId39" Type="http://schemas.openxmlformats.org/officeDocument/2006/relationships/hyperlink" Target="https://docs.google.com/spreadsheets/d/1838SFSIOj6B5ExQsRMDX7qSUToNrmapQF3sq5KUs4qU/edit?usp=sharing" TargetMode="External"/><Relationship Id="rId21" Type="http://schemas.openxmlformats.org/officeDocument/2006/relationships/hyperlink" Target="https://docs.google.com/spreadsheets/d/1Ia_VV7Vx_mGWKfsuhya1vinuskVwtZqfOK_davYR9kQ/edit?usp=sharing" TargetMode="External"/><Relationship Id="rId34" Type="http://schemas.openxmlformats.org/officeDocument/2006/relationships/hyperlink" Target="https://docs.google.com/spreadsheets/d/1Dv6KGX8uAUyJeyOQe6-BZbPRWrtG_XPUX02tYbiPi40/edit?usp=sharing" TargetMode="External"/><Relationship Id="rId42" Type="http://schemas.openxmlformats.org/officeDocument/2006/relationships/hyperlink" Target="https://docs.google.com/spreadsheets/d/19sqbD0UssrchnLlQz33eJfb537Mk829Ir8tP28NEpDs/edit?usp=sharing" TargetMode="External"/><Relationship Id="rId47" Type="http://schemas.openxmlformats.org/officeDocument/2006/relationships/hyperlink" Target="https://docs.google.com/spreadsheets/d/1Idect-3rD0qkQV5ZkywYpEKqfvCYPZSl7bJQltdOl9I/edit?usp=sharing" TargetMode="External"/><Relationship Id="rId50" Type="http://schemas.openxmlformats.org/officeDocument/2006/relationships/hyperlink" Target="https://docs.google.com/spreadsheets/d/1wSOZ9lGaFw32cbNaBofAQh_Sh6dydLl_6tqGQIhL77g/edit?usp=sharing" TargetMode="External"/><Relationship Id="rId7" Type="http://schemas.openxmlformats.org/officeDocument/2006/relationships/hyperlink" Target="https://docs.google.com/spreadsheets/d/1rQWzwfznapbFf4irnzNyrql3Qxe1lyZUdkPjCUb7REA/edit?usp=sharing" TargetMode="External"/><Relationship Id="rId2" Type="http://schemas.openxmlformats.org/officeDocument/2006/relationships/hyperlink" Target="https://docs.google.com/spreadsheets/d/1RXifQSqg67GLQCUh91uympKYyWgfAj8KtYMzwU79xFM/edit?usp=sharing" TargetMode="External"/><Relationship Id="rId16" Type="http://schemas.openxmlformats.org/officeDocument/2006/relationships/hyperlink" Target="https://docs.google.com/spreadsheets/d/1ho4oTsxubzRA1CYJAO_nj4s-qnU_08Mzz7vD-QTRYBQ/edit?usp=sharing" TargetMode="External"/><Relationship Id="rId29" Type="http://schemas.openxmlformats.org/officeDocument/2006/relationships/hyperlink" Target="https://docs.google.com/spreadsheets/d/1KNwYzAHy3DHBvWP60omK46imOdwJtZw6Wn35Cv_6hTs/edit?usp=sharing" TargetMode="External"/><Relationship Id="rId11" Type="http://schemas.openxmlformats.org/officeDocument/2006/relationships/hyperlink" Target="https://docs.google.com/spreadsheets/d/1gJ6xFfvSVj0nRBYdUKVCet4KO1dxcb_M8kDwN-jH6pI/edit?usp=sharing" TargetMode="External"/><Relationship Id="rId24" Type="http://schemas.openxmlformats.org/officeDocument/2006/relationships/hyperlink" Target="https://docs.google.com/spreadsheets/d/1crqO0GoXQMQ0VyMsMFmUnwPKEdTqoQqx3LgE-OVpyLE/edit?usp=sharing" TargetMode="External"/><Relationship Id="rId32" Type="http://schemas.openxmlformats.org/officeDocument/2006/relationships/hyperlink" Target="https://docs.google.com/spreadsheets/d/1MIoqoUg4bhDhbHmfjLEbS2ddQL3HHAzyEg2uzT6vhT0/edit?usp=sharing" TargetMode="External"/><Relationship Id="rId37" Type="http://schemas.openxmlformats.org/officeDocument/2006/relationships/hyperlink" Target="https://docs.google.com/spreadsheets/d/1JV-EsBrVZej3wL3rRm27JPt16A26jRwvluYSXujP9mA/edit?usp=sharing" TargetMode="External"/><Relationship Id="rId40" Type="http://schemas.openxmlformats.org/officeDocument/2006/relationships/hyperlink" Target="https://docs.google.com/spreadsheets/d/132Q-IVmtQyAifHMyVrWtlVCAUilGhbTXTq6N72_gxEY/edit?usp=sharing" TargetMode="External"/><Relationship Id="rId45" Type="http://schemas.openxmlformats.org/officeDocument/2006/relationships/hyperlink" Target="https://docs.google.com/spreadsheets/d/1sis3hBoDQnMyOEGThlxYj5heSLVGpyWTiR-7bpgCspY/edit?usp=sharing" TargetMode="External"/><Relationship Id="rId5" Type="http://schemas.openxmlformats.org/officeDocument/2006/relationships/hyperlink" Target="https://docs.google.com/spreadsheets/d/1FAtdJdCxsbQ3Yj8fwLh4ZVkX3DM5K3m27ePYzzIt7xk/edit?usp=sharing" TargetMode="External"/><Relationship Id="rId15" Type="http://schemas.openxmlformats.org/officeDocument/2006/relationships/hyperlink" Target="https://docs.google.com/spreadsheets/d/1n-lA-TAL3nb99E-61NMkIXPjq0AxSKaW81bvhHHQXE8/edit?usp=sharing" TargetMode="External"/><Relationship Id="rId23" Type="http://schemas.openxmlformats.org/officeDocument/2006/relationships/hyperlink" Target="https://docs.google.com/spreadsheets/d/1xU6B-Si3B1Opf7uiM_htkGXXkNifaIm48EwJCHlO4s0/edit?usp=sharing" TargetMode="External"/><Relationship Id="rId28" Type="http://schemas.openxmlformats.org/officeDocument/2006/relationships/hyperlink" Target="https://docs.google.com/spreadsheets/d/19eZZbfTOtIMcyGNirCgWBiBXb-GOMCtRwOG70ZqYI-w/edit?usp=sharing" TargetMode="External"/><Relationship Id="rId36" Type="http://schemas.openxmlformats.org/officeDocument/2006/relationships/hyperlink" Target="https://docs.google.com/spreadsheets/d/1VtTAc689CkFzXi0Amz1V0bOHZuR-MFtELyry5basR54/edit?usp=sharing" TargetMode="External"/><Relationship Id="rId49" Type="http://schemas.openxmlformats.org/officeDocument/2006/relationships/hyperlink" Target="https://docs.google.com/spreadsheets/d/1WlS2fxPI7i7uN2gHJazlUy-1COyI73KS2ZUJQBw9R1o/edit?usp=sharing" TargetMode="External"/><Relationship Id="rId10" Type="http://schemas.openxmlformats.org/officeDocument/2006/relationships/hyperlink" Target="https://docs.google.com/spreadsheets/d/1-07tP-AmM8LjBaZjqUB_KtqGaoFBZ0zBK-ZNaYbA8Zo/edit?usp=sharing" TargetMode="External"/><Relationship Id="rId19" Type="http://schemas.openxmlformats.org/officeDocument/2006/relationships/hyperlink" Target="https://docs.google.com/spreadsheets/d/16KTsBLQNLSwgvbfJOs-YyZIojfkmdq2aIwW13tPUTjc/edit?usp=sharing" TargetMode="External"/><Relationship Id="rId31" Type="http://schemas.openxmlformats.org/officeDocument/2006/relationships/hyperlink" Target="https://docs.google.com/spreadsheets/d/1R27vjIF32AuPdshZ-ITfa-N9190OHX65iLLnz8M411A/edit?usp=sharing" TargetMode="External"/><Relationship Id="rId44" Type="http://schemas.openxmlformats.org/officeDocument/2006/relationships/hyperlink" Target="https://docs.google.com/spreadsheets/d/19dBmX19UFpEFTeED2vSFWFpYT0eKIA5mWQ4rAP9SS7I/edit?usp=sharing" TargetMode="External"/><Relationship Id="rId4" Type="http://schemas.openxmlformats.org/officeDocument/2006/relationships/hyperlink" Target="https://docs.google.com/spreadsheets/d/1BgrQcIOMpzBk7c2Ff9a1XOTV1Iyw-6_e8CbbrxBQ6VY/edit?usp=sharing" TargetMode="External"/><Relationship Id="rId9" Type="http://schemas.openxmlformats.org/officeDocument/2006/relationships/hyperlink" Target="https://docs.google.com/spreadsheets/d/1y-osLKmLUe7ApsrQ4A8--z-0Ihx6mUxbCTqzWiL8C74/edit?usp=sharing" TargetMode="External"/><Relationship Id="rId14" Type="http://schemas.openxmlformats.org/officeDocument/2006/relationships/hyperlink" Target="https://docs.google.com/spreadsheets/d/1Vr-j216E5rbck21p0Cus0rTPJ5RS-PNsEN7Qlvporpg/edit?usp=sharing" TargetMode="External"/><Relationship Id="rId22" Type="http://schemas.openxmlformats.org/officeDocument/2006/relationships/hyperlink" Target="https://docs.google.com/spreadsheets/d/1ZiEZKn7nYJKNApvP3TCASoc_wsax3N8RmWJFY5mrIto/edit?usp=sharing" TargetMode="External"/><Relationship Id="rId27" Type="http://schemas.openxmlformats.org/officeDocument/2006/relationships/hyperlink" Target="https://docs.google.com/spreadsheets/d/1yHI5E5yAAYZgrDeJM4dqLiALloL9eACbLAMQ4JZWRw8/edit?usp=sharing" TargetMode="External"/><Relationship Id="rId30" Type="http://schemas.openxmlformats.org/officeDocument/2006/relationships/hyperlink" Target="https://docs.google.com/spreadsheets/d/1bZClMEOvIcKj60CyybQS5bYmVfl25I2eT23jMHJnD_U/edit?usp=sharing" TargetMode="External"/><Relationship Id="rId35" Type="http://schemas.openxmlformats.org/officeDocument/2006/relationships/hyperlink" Target="https://docs.google.com/spreadsheets/d/1Hz2hyccXSF7H81mwhBMNGeY8H79vaLZMhWD-iIMKppQ/edit?usp=sharing" TargetMode="External"/><Relationship Id="rId43" Type="http://schemas.openxmlformats.org/officeDocument/2006/relationships/hyperlink" Target="https://docs.google.com/spreadsheets/d/1quwPK2KY3FRxRF2wedKNTFZyPYn-sUmqLcyroZTZuAY/edit?usp=sharing" TargetMode="External"/><Relationship Id="rId48" Type="http://schemas.openxmlformats.org/officeDocument/2006/relationships/hyperlink" Target="https://docs.google.com/spreadsheets/d/1VApCAXwsHHEtTdl53smiFMMXquKAHLfD631AUSg5Jnc/edit?usp=sharing" TargetMode="External"/><Relationship Id="rId8" Type="http://schemas.openxmlformats.org/officeDocument/2006/relationships/hyperlink" Target="https://docs.google.com/spreadsheets/d/19oei5jLcoBnJct64BWv6lsry64Y7lUezJD8GsyeTtfc/edit?usp=sharing" TargetMode="External"/><Relationship Id="rId3" Type="http://schemas.openxmlformats.org/officeDocument/2006/relationships/hyperlink" Target="https://docs.google.com/spreadsheets/d/1N4RiQ0gWD3rDXToIp0B2Sf7nmUzLptLGRLk6mBc-kps/edit?usp=sharing" TargetMode="External"/><Relationship Id="rId12" Type="http://schemas.openxmlformats.org/officeDocument/2006/relationships/hyperlink" Target="https://docs.google.com/spreadsheets/d/1GzGJ1uGPV9iJAwzQiLf2urhHoADONTlASy9qQsKZ_Sw/edit?usp=sharing" TargetMode="External"/><Relationship Id="rId17" Type="http://schemas.openxmlformats.org/officeDocument/2006/relationships/hyperlink" Target="https://docs.google.com/spreadsheets/d/10nNvGC7H5TvU47g1fiGDwSho2ulmoiU2CMaRXIWSdDQ/edit?usp=sharing" TargetMode="External"/><Relationship Id="rId25" Type="http://schemas.openxmlformats.org/officeDocument/2006/relationships/hyperlink" Target="https://docs.google.com/spreadsheets/d/1Ecz_hjRXp89ZIfolXcdytubSDx1ftrIocdz33CjSjh8/edit?usp=sharing" TargetMode="External"/><Relationship Id="rId33" Type="http://schemas.openxmlformats.org/officeDocument/2006/relationships/hyperlink" Target="https://docs.google.com/spreadsheets/d/1htQiC1ntBigI3tbqNRwf01oO70Pen75QwsWjPpFhgas/edit?usp=sharing" TargetMode="External"/><Relationship Id="rId38" Type="http://schemas.openxmlformats.org/officeDocument/2006/relationships/hyperlink" Target="https://docs.google.com/spreadsheets/d/1uoLpGL13OehM1NHx5a3Qb-aWJoF_s6JBDDvFKRnZd44/edit?usp=sharing" TargetMode="External"/><Relationship Id="rId46" Type="http://schemas.openxmlformats.org/officeDocument/2006/relationships/hyperlink" Target="https://docs.google.com/spreadsheets/d/1gB0UXcWxOXEtBYTiQSS8hVShNt24yx7Dc1rRVO8Q8Kg/edit?usp=sharing" TargetMode="External"/><Relationship Id="rId20" Type="http://schemas.openxmlformats.org/officeDocument/2006/relationships/hyperlink" Target="https://docs.google.com/spreadsheets/d/1KmSP3qsrhaTINR3GCWzRSpfsPq1PIGnPFHe5e3VRank/edit?usp=sharing" TargetMode="External"/><Relationship Id="rId41" Type="http://schemas.openxmlformats.org/officeDocument/2006/relationships/hyperlink" Target="https://docs.google.com/spreadsheets/d/1O0VvlVOOa1xAkePdZ8U70FYRaRJY3aAkIP2zUNbSqAo/edit?usp=sharing" TargetMode="External"/><Relationship Id="rId1" Type="http://schemas.openxmlformats.org/officeDocument/2006/relationships/hyperlink" Target="https://docs.google.com/spreadsheets/d/1FU48C_rItqcWTL9pV9LgQjseiMi6V7dhXwwEW9xJaR8/edit?usp=sharing" TargetMode="External"/><Relationship Id="rId6" Type="http://schemas.openxmlformats.org/officeDocument/2006/relationships/hyperlink" Target="https://docs.google.com/spreadsheets/d/1vZUg6D6wSNsXJ4c6W3FKc02VWTnHsFwRmRCvUWj4OXM/edit?usp=sharin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437"/>
  <sheetViews>
    <sheetView workbookViewId="0">
      <pane ySplit="2" topLeftCell="A400" activePane="bottomLeft" state="frozen"/>
      <selection pane="bottomLeft" activeCell="L17" sqref="L17"/>
    </sheetView>
  </sheetViews>
  <sheetFormatPr defaultColWidth="14.3984375" defaultRowHeight="12.75" customHeight="1" x14ac:dyDescent="0.3"/>
  <cols>
    <col min="1" max="1" width="7.69921875" customWidth="1"/>
    <col min="2" max="2" width="25.09765625" customWidth="1"/>
    <col min="3" max="3" width="5.8984375" customWidth="1"/>
    <col min="4" max="10" width="8.3984375" customWidth="1"/>
    <col min="11" max="11" width="30.59765625" customWidth="1"/>
  </cols>
  <sheetData>
    <row r="1" spans="1:11" ht="12" customHeight="1" x14ac:dyDescent="0.3">
      <c r="A1" s="43"/>
      <c r="B1" s="42"/>
      <c r="C1" s="42"/>
      <c r="D1" s="44">
        <v>2020</v>
      </c>
      <c r="E1" s="42"/>
      <c r="F1" s="45">
        <v>2016</v>
      </c>
      <c r="G1" s="42"/>
      <c r="H1" s="46">
        <v>2012</v>
      </c>
      <c r="I1" s="42"/>
      <c r="J1" s="47"/>
      <c r="K1" s="42"/>
    </row>
    <row r="2" spans="1:11" ht="12" customHeight="1" x14ac:dyDescent="0.3">
      <c r="A2" s="1" t="s">
        <v>0</v>
      </c>
      <c r="B2" s="1" t="s">
        <v>1</v>
      </c>
      <c r="C2" s="1" t="s">
        <v>2</v>
      </c>
      <c r="D2" s="4" t="s">
        <v>3</v>
      </c>
      <c r="E2" s="4" t="s">
        <v>4</v>
      </c>
      <c r="F2" s="2" t="s">
        <v>5</v>
      </c>
      <c r="G2" s="2" t="s">
        <v>4</v>
      </c>
      <c r="H2" s="3" t="s">
        <v>6</v>
      </c>
      <c r="I2" s="3" t="s">
        <v>7</v>
      </c>
      <c r="J2" s="42"/>
      <c r="K2" s="42"/>
    </row>
    <row r="3" spans="1:11" ht="12" customHeight="1" x14ac:dyDescent="0.3">
      <c r="A3" s="5" t="s">
        <v>8</v>
      </c>
      <c r="B3" s="5" t="s">
        <v>9</v>
      </c>
      <c r="C3" s="6" t="s">
        <v>10</v>
      </c>
      <c r="D3" s="7">
        <v>43.00652461482958</v>
      </c>
      <c r="E3" s="7">
        <v>53.122893763161791</v>
      </c>
      <c r="F3" s="8">
        <v>37.63780392815935</v>
      </c>
      <c r="G3" s="8">
        <v>52.806497590552247</v>
      </c>
      <c r="H3" s="8">
        <v>41.2</v>
      </c>
      <c r="I3" s="8">
        <v>55.3</v>
      </c>
      <c r="J3" s="41"/>
      <c r="K3" s="42"/>
    </row>
    <row r="4" spans="1:11" ht="12" customHeight="1" x14ac:dyDescent="0.3">
      <c r="A4" s="10" t="s">
        <v>11</v>
      </c>
      <c r="B4" s="10" t="s">
        <v>12</v>
      </c>
      <c r="C4" s="11" t="s">
        <v>13</v>
      </c>
      <c r="D4" s="12">
        <v>35.294046750992813</v>
      </c>
      <c r="E4" s="12">
        <v>63.687531260734112</v>
      </c>
      <c r="F4" s="9">
        <v>34.059800051404054</v>
      </c>
      <c r="G4" s="9">
        <v>63.475441382900897</v>
      </c>
      <c r="H4" s="9">
        <v>37.4</v>
      </c>
      <c r="I4" s="9">
        <v>61.8</v>
      </c>
      <c r="J4" s="41"/>
      <c r="K4" s="38" t="s">
        <v>14</v>
      </c>
    </row>
    <row r="5" spans="1:11" ht="12" customHeight="1" x14ac:dyDescent="0.3">
      <c r="A5" s="5" t="s">
        <v>15</v>
      </c>
      <c r="B5" s="5" t="s">
        <v>16</v>
      </c>
      <c r="C5" s="13" t="s">
        <v>13</v>
      </c>
      <c r="D5" s="7">
        <v>35.138924209524177</v>
      </c>
      <c r="E5" s="7">
        <v>63.887856439549552</v>
      </c>
      <c r="F5" s="8">
        <v>33.010459840932008</v>
      </c>
      <c r="G5" s="8">
        <v>64.938179119525046</v>
      </c>
      <c r="H5" s="8">
        <v>36.4</v>
      </c>
      <c r="I5" s="8">
        <v>62.9</v>
      </c>
      <c r="J5" s="42"/>
      <c r="K5" s="39"/>
    </row>
    <row r="6" spans="1:11" ht="12" customHeight="1" x14ac:dyDescent="0.3">
      <c r="A6" s="10" t="s">
        <v>17</v>
      </c>
      <c r="B6" s="10" t="s">
        <v>18</v>
      </c>
      <c r="C6" s="11" t="s">
        <v>13</v>
      </c>
      <c r="D6" s="12">
        <v>33.717639595862551</v>
      </c>
      <c r="E6" s="12">
        <v>65.286489848833369</v>
      </c>
      <c r="F6" s="9">
        <v>32.3087791229188</v>
      </c>
      <c r="G6" s="9">
        <v>65.26754300911432</v>
      </c>
      <c r="H6" s="9">
        <v>36.799999999999997</v>
      </c>
      <c r="I6" s="9">
        <v>62.3</v>
      </c>
      <c r="J6" s="42"/>
      <c r="K6" s="39"/>
    </row>
    <row r="7" spans="1:11" ht="12" customHeight="1" x14ac:dyDescent="0.3">
      <c r="A7" s="5" t="s">
        <v>19</v>
      </c>
      <c r="B7" s="5" t="s">
        <v>20</v>
      </c>
      <c r="C7" s="13" t="s">
        <v>13</v>
      </c>
      <c r="D7" s="7">
        <v>17.813703328396603</v>
      </c>
      <c r="E7" s="7">
        <v>81.233143658897816</v>
      </c>
      <c r="F7" s="8">
        <v>17.446667996670403</v>
      </c>
      <c r="G7" s="8">
        <v>80.371552595915048</v>
      </c>
      <c r="H7" s="8">
        <v>24</v>
      </c>
      <c r="I7" s="8">
        <v>74.8</v>
      </c>
      <c r="J7" s="42"/>
      <c r="K7" s="40"/>
    </row>
    <row r="8" spans="1:11" ht="12" customHeight="1" x14ac:dyDescent="0.3">
      <c r="A8" s="10" t="s">
        <v>21</v>
      </c>
      <c r="B8" s="10" t="s">
        <v>22</v>
      </c>
      <c r="C8" s="11" t="s">
        <v>13</v>
      </c>
      <c r="D8" s="12">
        <v>35.652157195549663</v>
      </c>
      <c r="E8" s="12">
        <v>62.728263944389973</v>
      </c>
      <c r="F8" s="9">
        <v>31.347983622478115</v>
      </c>
      <c r="G8" s="9">
        <v>64.713474028592913</v>
      </c>
      <c r="H8" s="9">
        <v>34.9</v>
      </c>
      <c r="I8" s="9">
        <v>63.9</v>
      </c>
      <c r="J8" s="41"/>
      <c r="K8" s="42"/>
    </row>
    <row r="9" spans="1:11" ht="12" customHeight="1" x14ac:dyDescent="0.3">
      <c r="A9" s="5" t="s">
        <v>23</v>
      </c>
      <c r="B9" s="5" t="s">
        <v>24</v>
      </c>
      <c r="C9" s="13" t="s">
        <v>13</v>
      </c>
      <c r="D9" s="7">
        <v>31.764238689686657</v>
      </c>
      <c r="E9" s="7">
        <v>67.032263467424514</v>
      </c>
      <c r="F9" s="8">
        <v>26.107703828115291</v>
      </c>
      <c r="G9" s="8">
        <v>70.78784534741655</v>
      </c>
      <c r="H9" s="8">
        <v>24.7</v>
      </c>
      <c r="I9" s="8">
        <v>74.3</v>
      </c>
      <c r="J9" s="42"/>
      <c r="K9" s="42"/>
    </row>
    <row r="10" spans="1:11" ht="12" customHeight="1" x14ac:dyDescent="0.3">
      <c r="A10" s="10" t="s">
        <v>25</v>
      </c>
      <c r="B10" s="10" t="s">
        <v>26</v>
      </c>
      <c r="C10" s="14" t="s">
        <v>10</v>
      </c>
      <c r="D10" s="12">
        <v>70.789850349095843</v>
      </c>
      <c r="E10" s="12">
        <v>28.481382674900711</v>
      </c>
      <c r="F10" s="9">
        <v>69.769567337696216</v>
      </c>
      <c r="G10" s="9">
        <v>28.617369923370994</v>
      </c>
      <c r="H10" s="9">
        <v>72.400000000000006</v>
      </c>
      <c r="I10" s="9">
        <v>27.1</v>
      </c>
      <c r="J10" s="42"/>
      <c r="K10" s="42"/>
    </row>
    <row r="11" spans="1:11" ht="12" customHeight="1" x14ac:dyDescent="0.3">
      <c r="A11" s="5" t="s">
        <v>27</v>
      </c>
      <c r="B11" s="5" t="s">
        <v>28</v>
      </c>
      <c r="C11" s="13" t="s">
        <v>13</v>
      </c>
      <c r="D11" s="7">
        <v>27.93325285596514</v>
      </c>
      <c r="E11" s="7">
        <v>69.058414792132851</v>
      </c>
      <c r="F11" s="8">
        <v>30.18138441298419</v>
      </c>
      <c r="G11" s="8">
        <v>64.989241207899752</v>
      </c>
      <c r="H11" s="8">
        <v>36.299999999999997</v>
      </c>
      <c r="I11" s="8">
        <v>61</v>
      </c>
      <c r="J11" s="42"/>
      <c r="K11" s="42"/>
    </row>
    <row r="12" spans="1:11" ht="12" customHeight="1" x14ac:dyDescent="0.3">
      <c r="A12" s="10" t="s">
        <v>29</v>
      </c>
      <c r="B12" s="10" t="s">
        <v>30</v>
      </c>
      <c r="C12" s="11" t="s">
        <v>13</v>
      </c>
      <c r="D12" s="12">
        <v>44.263785184807425</v>
      </c>
      <c r="E12" s="12">
        <v>53.113722337384175</v>
      </c>
      <c r="F12" s="9">
        <v>41.659228468860555</v>
      </c>
      <c r="G12" s="9">
        <v>52.376422758930715</v>
      </c>
      <c r="H12" s="9">
        <v>42.9</v>
      </c>
      <c r="I12" s="9">
        <v>54.7</v>
      </c>
      <c r="J12" s="42"/>
      <c r="K12" s="42"/>
    </row>
    <row r="13" spans="1:11" ht="12" customHeight="1" x14ac:dyDescent="0.3">
      <c r="A13" s="5" t="s">
        <v>31</v>
      </c>
      <c r="B13" s="5" t="s">
        <v>32</v>
      </c>
      <c r="C13" s="13" t="s">
        <v>13</v>
      </c>
      <c r="D13" s="7">
        <v>35.176594591697587</v>
      </c>
      <c r="E13" s="7">
        <v>61.866465785728323</v>
      </c>
      <c r="F13" s="8">
        <v>30.490171582301663</v>
      </c>
      <c r="G13" s="8">
        <v>61.924679031910266</v>
      </c>
      <c r="H13" s="8">
        <v>31.6</v>
      </c>
      <c r="I13" s="8">
        <v>65.5</v>
      </c>
      <c r="J13" s="42"/>
      <c r="K13" s="42"/>
    </row>
    <row r="14" spans="1:11" ht="12" customHeight="1" x14ac:dyDescent="0.3">
      <c r="A14" s="10" t="s">
        <v>33</v>
      </c>
      <c r="B14" s="10" t="s">
        <v>34</v>
      </c>
      <c r="C14" s="11" t="s">
        <v>13</v>
      </c>
      <c r="D14" s="12">
        <v>29.602093789096767</v>
      </c>
      <c r="E14" s="12">
        <v>67.650167531888584</v>
      </c>
      <c r="F14" s="9">
        <v>31.332331293554571</v>
      </c>
      <c r="G14" s="9">
        <v>64.15922830626964</v>
      </c>
      <c r="H14" s="9">
        <v>35.9</v>
      </c>
      <c r="I14" s="9">
        <v>61.8</v>
      </c>
      <c r="J14" s="42"/>
      <c r="K14" s="42"/>
    </row>
    <row r="15" spans="1:11" ht="12" customHeight="1" x14ac:dyDescent="0.3">
      <c r="A15" s="5" t="s">
        <v>35</v>
      </c>
      <c r="B15" s="5" t="s">
        <v>36</v>
      </c>
      <c r="C15" s="6" t="s">
        <v>10</v>
      </c>
      <c r="D15" s="7">
        <v>50.105064792185857</v>
      </c>
      <c r="E15" s="7">
        <v>48.36272916839544</v>
      </c>
      <c r="F15" s="8">
        <v>46.626873423096221</v>
      </c>
      <c r="G15" s="8">
        <v>47.698553898088591</v>
      </c>
      <c r="H15" s="8">
        <v>47.9</v>
      </c>
      <c r="I15" s="8">
        <v>50.4</v>
      </c>
      <c r="J15" s="42"/>
      <c r="K15" s="42"/>
    </row>
    <row r="16" spans="1:11" ht="12" customHeight="1" x14ac:dyDescent="0.3">
      <c r="A16" s="10" t="s">
        <v>37</v>
      </c>
      <c r="B16" s="10" t="s">
        <v>38</v>
      </c>
      <c r="C16" s="14" t="s">
        <v>10</v>
      </c>
      <c r="D16" s="12">
        <v>54.51925729876659</v>
      </c>
      <c r="E16" s="12">
        <v>43.890444414923515</v>
      </c>
      <c r="F16" s="9">
        <v>49.606286747361786</v>
      </c>
      <c r="G16" s="9">
        <v>44.7050554238077</v>
      </c>
      <c r="H16" s="9">
        <v>48.4</v>
      </c>
      <c r="I16" s="9">
        <v>49.9</v>
      </c>
      <c r="J16" s="42"/>
      <c r="K16" s="42"/>
    </row>
    <row r="17" spans="1:11" ht="12" customHeight="1" x14ac:dyDescent="0.3">
      <c r="A17" s="5" t="s">
        <v>39</v>
      </c>
      <c r="B17" s="5" t="s">
        <v>40</v>
      </c>
      <c r="C17" s="6" t="s">
        <v>10</v>
      </c>
      <c r="D17" s="7">
        <v>62.794931363713069</v>
      </c>
      <c r="E17" s="7">
        <v>35.741498113085598</v>
      </c>
      <c r="F17" s="8">
        <v>62.443642489972909</v>
      </c>
      <c r="G17" s="8">
        <v>32.523189141068471</v>
      </c>
      <c r="H17" s="8">
        <v>61.4</v>
      </c>
      <c r="I17" s="8">
        <v>36.9</v>
      </c>
      <c r="J17" s="42"/>
      <c r="K17" s="42"/>
    </row>
    <row r="18" spans="1:11" ht="12" customHeight="1" x14ac:dyDescent="0.3">
      <c r="A18" s="10" t="s">
        <v>41</v>
      </c>
      <c r="B18" s="10" t="s">
        <v>42</v>
      </c>
      <c r="C18" s="11" t="s">
        <v>13</v>
      </c>
      <c r="D18" s="12">
        <v>30.592953308507592</v>
      </c>
      <c r="E18" s="12">
        <v>68.0010098607072</v>
      </c>
      <c r="F18" s="9">
        <v>27.536576622454213</v>
      </c>
      <c r="G18" s="9">
        <v>67.689952191582108</v>
      </c>
      <c r="H18" s="9">
        <v>31</v>
      </c>
      <c r="I18" s="9">
        <v>67.2</v>
      </c>
      <c r="J18" s="42"/>
      <c r="K18" s="42"/>
    </row>
    <row r="19" spans="1:11" ht="12" customHeight="1" x14ac:dyDescent="0.3">
      <c r="A19" s="5" t="s">
        <v>43</v>
      </c>
      <c r="B19" s="5" t="s">
        <v>44</v>
      </c>
      <c r="C19" s="13" t="s">
        <v>13</v>
      </c>
      <c r="D19" s="7">
        <v>41.939613142668136</v>
      </c>
      <c r="E19" s="7">
        <v>56.44568919969587</v>
      </c>
      <c r="F19" s="8">
        <v>36.519890512597378</v>
      </c>
      <c r="G19" s="8">
        <v>57.644093672555577</v>
      </c>
      <c r="H19" s="8">
        <v>34.6</v>
      </c>
      <c r="I19" s="8">
        <v>63.8</v>
      </c>
      <c r="J19" s="42"/>
      <c r="K19" s="42"/>
    </row>
    <row r="20" spans="1:11" ht="12" customHeight="1" x14ac:dyDescent="0.3">
      <c r="A20" s="10" t="s">
        <v>45</v>
      </c>
      <c r="B20" s="10" t="s">
        <v>46</v>
      </c>
      <c r="C20" s="11" t="s">
        <v>13</v>
      </c>
      <c r="D20" s="12">
        <v>47.270822153550085</v>
      </c>
      <c r="E20" s="12">
        <v>51.388297773912392</v>
      </c>
      <c r="F20" s="9">
        <v>42.435070980785092</v>
      </c>
      <c r="G20" s="9">
        <v>52.413760488988594</v>
      </c>
      <c r="H20" s="9">
        <v>38.799999999999997</v>
      </c>
      <c r="I20" s="9">
        <v>59.5</v>
      </c>
      <c r="J20" s="42"/>
      <c r="K20" s="42"/>
    </row>
    <row r="21" spans="1:11" ht="12" customHeight="1" x14ac:dyDescent="0.3">
      <c r="A21" s="5" t="s">
        <v>47</v>
      </c>
      <c r="B21" s="5" t="s">
        <v>48</v>
      </c>
      <c r="C21" s="6" t="s">
        <v>10</v>
      </c>
      <c r="D21" s="7">
        <v>73.663056279219148</v>
      </c>
      <c r="E21" s="7">
        <v>24.729667035437707</v>
      </c>
      <c r="F21" s="8">
        <v>71.751044714383909</v>
      </c>
      <c r="G21" s="8">
        <v>22.647339704012797</v>
      </c>
      <c r="H21" s="8">
        <v>71.7</v>
      </c>
      <c r="I21" s="8">
        <v>26.5</v>
      </c>
      <c r="J21" s="42"/>
      <c r="K21" s="42"/>
    </row>
    <row r="22" spans="1:11" ht="12" customHeight="1" x14ac:dyDescent="0.3">
      <c r="A22" s="10" t="s">
        <v>49</v>
      </c>
      <c r="B22" s="10" t="s">
        <v>50</v>
      </c>
      <c r="C22" s="11" t="s">
        <v>13</v>
      </c>
      <c r="D22" s="12">
        <v>41.391997302666347</v>
      </c>
      <c r="E22" s="12">
        <v>57.282573037598638</v>
      </c>
      <c r="F22" s="9">
        <v>36.96387382570839</v>
      </c>
      <c r="G22" s="9">
        <v>58.0960818758115</v>
      </c>
      <c r="H22" s="9">
        <v>36.9</v>
      </c>
      <c r="I22" s="9">
        <v>61.7</v>
      </c>
      <c r="J22" s="42"/>
      <c r="K22" s="42"/>
    </row>
    <row r="23" spans="1:11" ht="12" customHeight="1" x14ac:dyDescent="0.3">
      <c r="A23" s="5" t="s">
        <v>51</v>
      </c>
      <c r="B23" s="5" t="s">
        <v>52</v>
      </c>
      <c r="C23" s="6" t="s">
        <v>10</v>
      </c>
      <c r="D23" s="7">
        <v>60.789917515821671</v>
      </c>
      <c r="E23" s="7">
        <v>37.335885769445603</v>
      </c>
      <c r="F23" s="8">
        <v>54.659466010011869</v>
      </c>
      <c r="G23" s="8">
        <v>38.442135819039464</v>
      </c>
      <c r="H23" s="8">
        <v>51.1</v>
      </c>
      <c r="I23" s="8">
        <v>46.6</v>
      </c>
      <c r="J23" s="42"/>
      <c r="K23" s="42"/>
    </row>
    <row r="24" spans="1:11" ht="12" customHeight="1" x14ac:dyDescent="0.3">
      <c r="A24" s="10" t="s">
        <v>53</v>
      </c>
      <c r="B24" s="10" t="s">
        <v>54</v>
      </c>
      <c r="C24" s="11" t="s">
        <v>13</v>
      </c>
      <c r="D24" s="12">
        <v>41.128600996932732</v>
      </c>
      <c r="E24" s="12">
        <v>56.401510638474726</v>
      </c>
      <c r="F24" s="9">
        <v>36.540985068542014</v>
      </c>
      <c r="G24" s="9">
        <v>56.170692554655254</v>
      </c>
      <c r="H24" s="9">
        <v>40.299999999999997</v>
      </c>
      <c r="I24" s="9">
        <v>56.6</v>
      </c>
      <c r="J24" s="42"/>
      <c r="K24" s="42"/>
    </row>
    <row r="25" spans="1:11" ht="12" customHeight="1" x14ac:dyDescent="0.3">
      <c r="A25" s="5" t="s">
        <v>55</v>
      </c>
      <c r="B25" s="5" t="s">
        <v>56</v>
      </c>
      <c r="C25" s="6" t="s">
        <v>10</v>
      </c>
      <c r="D25" s="7">
        <v>73.648579367123745</v>
      </c>
      <c r="E25" s="7">
        <v>23.923052491265629</v>
      </c>
      <c r="F25" s="8">
        <v>69.036817587565338</v>
      </c>
      <c r="G25" s="8">
        <v>23.348339425632879</v>
      </c>
      <c r="H25" s="8">
        <v>69</v>
      </c>
      <c r="I25" s="8">
        <v>27</v>
      </c>
      <c r="J25" s="42"/>
      <c r="K25" s="42"/>
    </row>
    <row r="26" spans="1:11" ht="12" customHeight="1" x14ac:dyDescent="0.3">
      <c r="A26" s="10" t="s">
        <v>57</v>
      </c>
      <c r="B26" s="10" t="s">
        <v>58</v>
      </c>
      <c r="C26" s="14" t="s">
        <v>10</v>
      </c>
      <c r="D26" s="12">
        <v>54.883825989279998</v>
      </c>
      <c r="E26" s="12">
        <v>42.652589038252572</v>
      </c>
      <c r="F26" s="9">
        <v>52.991002953229092</v>
      </c>
      <c r="G26" s="9">
        <v>40.391321932495437</v>
      </c>
      <c r="H26" s="9">
        <v>54.3</v>
      </c>
      <c r="I26" s="9">
        <v>43.1</v>
      </c>
      <c r="J26" s="42"/>
      <c r="K26" s="42"/>
    </row>
    <row r="27" spans="1:11" ht="12" customHeight="1" x14ac:dyDescent="0.3">
      <c r="A27" s="5" t="s">
        <v>59</v>
      </c>
      <c r="B27" s="5" t="s">
        <v>60</v>
      </c>
      <c r="C27" s="13" t="s">
        <v>13</v>
      </c>
      <c r="D27" s="7">
        <v>43.949790011502557</v>
      </c>
      <c r="E27" s="7">
        <v>53.693969629689079</v>
      </c>
      <c r="F27" s="8">
        <v>39.274112307152478</v>
      </c>
      <c r="G27" s="8">
        <v>54.026735486207798</v>
      </c>
      <c r="H27" s="8">
        <v>39.5</v>
      </c>
      <c r="I27" s="8">
        <v>57.9</v>
      </c>
      <c r="J27" s="42"/>
      <c r="K27" s="42"/>
    </row>
    <row r="28" spans="1:11" ht="12" customHeight="1" x14ac:dyDescent="0.3">
      <c r="A28" s="10" t="s">
        <v>61</v>
      </c>
      <c r="B28" s="10" t="s">
        <v>62</v>
      </c>
      <c r="C28" s="14" t="s">
        <v>10</v>
      </c>
      <c r="D28" s="12">
        <v>72.448959999122238</v>
      </c>
      <c r="E28" s="12">
        <v>25.262846061217832</v>
      </c>
      <c r="F28" s="9">
        <v>69.152144552404181</v>
      </c>
      <c r="G28" s="9">
        <v>24.287006805397112</v>
      </c>
      <c r="H28" s="9">
        <v>69.7</v>
      </c>
      <c r="I28" s="9">
        <v>27.5</v>
      </c>
      <c r="J28" s="42"/>
      <c r="K28" s="42"/>
    </row>
    <row r="29" spans="1:11" ht="12" customHeight="1" x14ac:dyDescent="0.3">
      <c r="A29" s="5" t="s">
        <v>63</v>
      </c>
      <c r="B29" s="5" t="s">
        <v>64</v>
      </c>
      <c r="C29" s="6" t="s">
        <v>10</v>
      </c>
      <c r="D29" s="7">
        <v>70.254167498502696</v>
      </c>
      <c r="E29" s="7">
        <v>27.22724096626073</v>
      </c>
      <c r="F29" s="8">
        <v>69.159526054692293</v>
      </c>
      <c r="G29" s="8">
        <v>24.414333155672175</v>
      </c>
      <c r="H29" s="8">
        <v>69.099999999999994</v>
      </c>
      <c r="I29" s="8">
        <v>28.3</v>
      </c>
      <c r="J29" s="42"/>
      <c r="K29" s="42"/>
    </row>
    <row r="30" spans="1:11" ht="12" customHeight="1" x14ac:dyDescent="0.3">
      <c r="A30" s="10" t="s">
        <v>65</v>
      </c>
      <c r="B30" s="10" t="s">
        <v>66</v>
      </c>
      <c r="C30" s="14" t="s">
        <v>10</v>
      </c>
      <c r="D30" s="12">
        <v>55.648187595186648</v>
      </c>
      <c r="E30" s="12">
        <v>41.850747334773835</v>
      </c>
      <c r="F30" s="9">
        <v>52.304039879257388</v>
      </c>
      <c r="G30" s="9">
        <v>40.85552318507947</v>
      </c>
      <c r="H30" s="9">
        <v>50.8</v>
      </c>
      <c r="I30" s="9">
        <v>46.8</v>
      </c>
      <c r="J30" s="42"/>
      <c r="K30" s="42"/>
    </row>
    <row r="31" spans="1:11" ht="12" customHeight="1" x14ac:dyDescent="0.3">
      <c r="A31" s="5" t="s">
        <v>67</v>
      </c>
      <c r="B31" s="5" t="s">
        <v>68</v>
      </c>
      <c r="C31" s="13" t="s">
        <v>13</v>
      </c>
      <c r="D31" s="7">
        <v>43.582624119523132</v>
      </c>
      <c r="E31" s="7">
        <v>54.048402776593385</v>
      </c>
      <c r="F31" s="8">
        <v>39.613460175660876</v>
      </c>
      <c r="G31" s="8">
        <v>54.74434685506904</v>
      </c>
      <c r="H31" s="8">
        <v>41.7</v>
      </c>
      <c r="I31" s="8">
        <v>55.6</v>
      </c>
      <c r="J31" s="42"/>
      <c r="K31" s="42"/>
    </row>
    <row r="32" spans="1:11" ht="12" customHeight="1" x14ac:dyDescent="0.3">
      <c r="A32" s="10" t="s">
        <v>69</v>
      </c>
      <c r="B32" s="10" t="s">
        <v>70</v>
      </c>
      <c r="C32" s="14" t="s">
        <v>10</v>
      </c>
      <c r="D32" s="12">
        <v>57.914995835651325</v>
      </c>
      <c r="E32" s="12">
        <v>39.907644715136044</v>
      </c>
      <c r="F32" s="9">
        <v>56.559231876939094</v>
      </c>
      <c r="G32" s="9">
        <v>37.988001225906942</v>
      </c>
      <c r="H32" s="9">
        <v>57.8</v>
      </c>
      <c r="I32" s="9">
        <v>40.1</v>
      </c>
      <c r="J32" s="42"/>
      <c r="K32" s="42"/>
    </row>
    <row r="33" spans="1:11" ht="12" customHeight="1" x14ac:dyDescent="0.3">
      <c r="A33" s="5" t="s">
        <v>71</v>
      </c>
      <c r="B33" s="5" t="s">
        <v>72</v>
      </c>
      <c r="C33" s="6" t="s">
        <v>10</v>
      </c>
      <c r="D33" s="7">
        <v>50.329925831633915</v>
      </c>
      <c r="E33" s="7">
        <v>47.437879122449246</v>
      </c>
      <c r="F33" s="8">
        <v>48.537633511348467</v>
      </c>
      <c r="G33" s="8">
        <v>45.537800400534046</v>
      </c>
      <c r="H33" s="8">
        <v>50.6</v>
      </c>
      <c r="I33" s="8">
        <v>47</v>
      </c>
      <c r="J33" s="42"/>
      <c r="K33" s="42"/>
    </row>
    <row r="34" spans="1:11" ht="12" customHeight="1" x14ac:dyDescent="0.3">
      <c r="A34" s="10" t="s">
        <v>73</v>
      </c>
      <c r="B34" s="10" t="s">
        <v>74</v>
      </c>
      <c r="C34" s="14" t="s">
        <v>10</v>
      </c>
      <c r="D34" s="12">
        <v>74.324151652885021</v>
      </c>
      <c r="E34" s="12">
        <v>23.603776979824293</v>
      </c>
      <c r="F34" s="9">
        <v>71.523316526323882</v>
      </c>
      <c r="G34" s="9">
        <v>22.673146323360037</v>
      </c>
      <c r="H34" s="9">
        <v>67.599999999999994</v>
      </c>
      <c r="I34" s="9">
        <v>30</v>
      </c>
      <c r="J34" s="42"/>
      <c r="K34" s="42"/>
    </row>
    <row r="35" spans="1:11" ht="12" customHeight="1" x14ac:dyDescent="0.3">
      <c r="A35" s="5" t="s">
        <v>75</v>
      </c>
      <c r="B35" s="5" t="s">
        <v>76</v>
      </c>
      <c r="C35" s="6" t="s">
        <v>10</v>
      </c>
      <c r="D35" s="7">
        <v>86.091172974599914</v>
      </c>
      <c r="E35" s="7">
        <v>11.879728399218459</v>
      </c>
      <c r="F35" s="8">
        <v>86.188241065406075</v>
      </c>
      <c r="G35" s="8">
        <v>8.6845758053816606</v>
      </c>
      <c r="H35" s="8">
        <v>84.1</v>
      </c>
      <c r="I35" s="8">
        <v>12.5</v>
      </c>
      <c r="J35" s="42"/>
      <c r="K35" s="42"/>
    </row>
    <row r="36" spans="1:11" ht="12" customHeight="1" x14ac:dyDescent="0.3">
      <c r="A36" s="10" t="s">
        <v>77</v>
      </c>
      <c r="B36" s="10" t="s">
        <v>78</v>
      </c>
      <c r="C36" s="14" t="s">
        <v>10</v>
      </c>
      <c r="D36" s="12">
        <v>88.938435516625219</v>
      </c>
      <c r="E36" s="12">
        <v>8.9891780974448423</v>
      </c>
      <c r="F36" s="9">
        <v>87.352256473784678</v>
      </c>
      <c r="G36" s="9">
        <v>6.8053286414477814</v>
      </c>
      <c r="H36" s="9">
        <v>87.5</v>
      </c>
      <c r="I36" s="9">
        <v>9</v>
      </c>
      <c r="J36" s="42"/>
      <c r="K36" s="42"/>
    </row>
    <row r="37" spans="1:11" ht="12" customHeight="1" x14ac:dyDescent="0.3">
      <c r="A37" s="5" t="s">
        <v>79</v>
      </c>
      <c r="B37" s="5" t="s">
        <v>80</v>
      </c>
      <c r="C37" s="6" t="s">
        <v>10</v>
      </c>
      <c r="D37" s="7">
        <v>77.663228332245836</v>
      </c>
      <c r="E37" s="7">
        <v>20.490622093265401</v>
      </c>
      <c r="F37" s="8">
        <v>76.914654584658578</v>
      </c>
      <c r="G37" s="8">
        <v>18.213358500451733</v>
      </c>
      <c r="H37" s="8">
        <v>74.2</v>
      </c>
      <c r="I37" s="8">
        <v>23.6</v>
      </c>
      <c r="J37" s="42"/>
      <c r="K37" s="42"/>
    </row>
    <row r="38" spans="1:11" ht="12" customHeight="1" x14ac:dyDescent="0.3">
      <c r="A38" s="10" t="s">
        <v>81</v>
      </c>
      <c r="B38" s="10" t="s">
        <v>82</v>
      </c>
      <c r="C38" s="14" t="s">
        <v>10</v>
      </c>
      <c r="D38" s="12">
        <v>71.502953279399833</v>
      </c>
      <c r="E38" s="12">
        <v>26.423872575091679</v>
      </c>
      <c r="F38" s="9">
        <v>69.925773891528664</v>
      </c>
      <c r="G38" s="9">
        <v>24.182528748559058</v>
      </c>
      <c r="H38" s="9">
        <v>68</v>
      </c>
      <c r="I38" s="9">
        <v>29.8</v>
      </c>
      <c r="J38" s="42"/>
      <c r="K38" s="42"/>
    </row>
    <row r="39" spans="1:11" ht="12" customHeight="1" x14ac:dyDescent="0.3">
      <c r="A39" s="5" t="s">
        <v>83</v>
      </c>
      <c r="B39" s="5" t="s">
        <v>84</v>
      </c>
      <c r="C39" s="6" t="s">
        <v>10</v>
      </c>
      <c r="D39" s="7">
        <v>58.835987492728329</v>
      </c>
      <c r="E39" s="7">
        <v>38.924792757417102</v>
      </c>
      <c r="F39" s="8">
        <v>57.955802405215216</v>
      </c>
      <c r="G39" s="8">
        <v>36.368289755477626</v>
      </c>
      <c r="H39" s="8">
        <v>58.6</v>
      </c>
      <c r="I39" s="8">
        <v>39.4</v>
      </c>
      <c r="J39" s="42"/>
      <c r="K39" s="42"/>
    </row>
    <row r="40" spans="1:11" ht="12" customHeight="1" x14ac:dyDescent="0.3">
      <c r="A40" s="10" t="s">
        <v>85</v>
      </c>
      <c r="B40" s="10" t="s">
        <v>86</v>
      </c>
      <c r="C40" s="14" t="s">
        <v>10</v>
      </c>
      <c r="D40" s="12">
        <v>72.493698386400112</v>
      </c>
      <c r="E40" s="12">
        <v>25.548127566577918</v>
      </c>
      <c r="F40" s="9">
        <v>73.906190313436142</v>
      </c>
      <c r="G40" s="9">
        <v>20.477291461428656</v>
      </c>
      <c r="H40" s="9">
        <v>71.900000000000006</v>
      </c>
      <c r="I40" s="9">
        <v>25.5</v>
      </c>
      <c r="J40" s="42"/>
      <c r="K40" s="42"/>
    </row>
    <row r="41" spans="1:11" ht="12" customHeight="1" x14ac:dyDescent="0.3">
      <c r="A41" s="5" t="s">
        <v>87</v>
      </c>
      <c r="B41" s="5" t="s">
        <v>88</v>
      </c>
      <c r="C41" s="6" t="s">
        <v>10</v>
      </c>
      <c r="D41" s="7">
        <v>76.369712950791197</v>
      </c>
      <c r="E41" s="7">
        <v>21.305579971116178</v>
      </c>
      <c r="F41" s="8">
        <v>73.407074100818164</v>
      </c>
      <c r="G41" s="8">
        <v>20.232859299751148</v>
      </c>
      <c r="H41" s="8">
        <v>68.2</v>
      </c>
      <c r="I41" s="8">
        <v>28.9</v>
      </c>
      <c r="J41" s="42"/>
      <c r="K41" s="42"/>
    </row>
    <row r="42" spans="1:11" ht="12" customHeight="1" x14ac:dyDescent="0.3">
      <c r="A42" s="10" t="s">
        <v>89</v>
      </c>
      <c r="B42" s="10" t="s">
        <v>90</v>
      </c>
      <c r="C42" s="14" t="s">
        <v>10</v>
      </c>
      <c r="D42" s="12">
        <v>70.028289671508432</v>
      </c>
      <c r="E42" s="12">
        <v>27.940806470418579</v>
      </c>
      <c r="F42" s="9">
        <v>72.907803620780669</v>
      </c>
      <c r="G42" s="9">
        <v>21.492950967301184</v>
      </c>
      <c r="H42" s="9">
        <v>71.2</v>
      </c>
      <c r="I42" s="9">
        <v>26.5</v>
      </c>
      <c r="J42" s="42"/>
      <c r="K42" s="42"/>
    </row>
    <row r="43" spans="1:11" ht="12" customHeight="1" x14ac:dyDescent="0.3">
      <c r="A43" s="5" t="s">
        <v>91</v>
      </c>
      <c r="B43" s="5" t="s">
        <v>92</v>
      </c>
      <c r="C43" s="6" t="s">
        <v>10</v>
      </c>
      <c r="D43" s="7">
        <v>72.719188131463113</v>
      </c>
      <c r="E43" s="7">
        <v>25.031864106408459</v>
      </c>
      <c r="F43" s="8">
        <v>70.354489393384213</v>
      </c>
      <c r="G43" s="8">
        <v>23.221900848997031</v>
      </c>
      <c r="H43" s="8">
        <v>70.900000000000006</v>
      </c>
      <c r="I43" s="8">
        <v>26.2</v>
      </c>
      <c r="J43" s="42"/>
      <c r="K43" s="42"/>
    </row>
    <row r="44" spans="1:11" ht="12" customHeight="1" x14ac:dyDescent="0.3">
      <c r="A44" s="10" t="s">
        <v>93</v>
      </c>
      <c r="B44" s="10" t="s">
        <v>94</v>
      </c>
      <c r="C44" s="11" t="s">
        <v>13</v>
      </c>
      <c r="D44" s="12">
        <v>54.375116235819235</v>
      </c>
      <c r="E44" s="12">
        <v>43.506485958713036</v>
      </c>
      <c r="F44" s="9">
        <v>55.242466902294375</v>
      </c>
      <c r="G44" s="9">
        <v>39.666327203019229</v>
      </c>
      <c r="H44" s="9">
        <v>54.6</v>
      </c>
      <c r="I44" s="9">
        <v>43.5</v>
      </c>
      <c r="J44" s="42"/>
      <c r="K44" s="42"/>
    </row>
    <row r="45" spans="1:11" ht="12" customHeight="1" x14ac:dyDescent="0.3">
      <c r="A45" s="5" t="s">
        <v>95</v>
      </c>
      <c r="B45" s="5" t="s">
        <v>96</v>
      </c>
      <c r="C45" s="13" t="s">
        <v>13</v>
      </c>
      <c r="D45" s="7">
        <v>46.243634147804592</v>
      </c>
      <c r="E45" s="7">
        <v>51.64793877415709</v>
      </c>
      <c r="F45" s="8">
        <v>42.597350678987411</v>
      </c>
      <c r="G45" s="8">
        <v>52.09068156927087</v>
      </c>
      <c r="H45" s="8">
        <v>41.6</v>
      </c>
      <c r="I45" s="8">
        <v>56.6</v>
      </c>
      <c r="J45" s="42"/>
      <c r="K45" s="42"/>
    </row>
    <row r="46" spans="1:11" ht="12" customHeight="1" x14ac:dyDescent="0.3">
      <c r="A46" s="10" t="s">
        <v>97</v>
      </c>
      <c r="B46" s="10" t="s">
        <v>98</v>
      </c>
      <c r="C46" s="11" t="s">
        <v>13</v>
      </c>
      <c r="D46" s="12">
        <v>40.485300496565472</v>
      </c>
      <c r="E46" s="12">
        <v>57.106000867532899</v>
      </c>
      <c r="F46" s="9">
        <v>36.066551228437014</v>
      </c>
      <c r="G46" s="9">
        <v>58.13471968112912</v>
      </c>
      <c r="H46" s="9">
        <v>36.1</v>
      </c>
      <c r="I46" s="9">
        <v>61.5</v>
      </c>
      <c r="J46" s="42"/>
      <c r="K46" s="42"/>
    </row>
    <row r="47" spans="1:11" ht="12" customHeight="1" x14ac:dyDescent="0.3">
      <c r="A47" s="5" t="s">
        <v>99</v>
      </c>
      <c r="B47" s="5" t="s">
        <v>100</v>
      </c>
      <c r="C47" s="6" t="s">
        <v>10</v>
      </c>
      <c r="D47" s="7">
        <v>60.721549305412992</v>
      </c>
      <c r="E47" s="7">
        <v>36.90138917402313</v>
      </c>
      <c r="F47" s="8">
        <v>56.694964120963611</v>
      </c>
      <c r="G47" s="8">
        <v>36.483534085084571</v>
      </c>
      <c r="H47" s="8">
        <v>54.1</v>
      </c>
      <c r="I47" s="8">
        <v>43.1</v>
      </c>
      <c r="J47" s="42"/>
      <c r="K47" s="42"/>
    </row>
    <row r="48" spans="1:11" ht="12" customHeight="1" x14ac:dyDescent="0.3">
      <c r="A48" s="10" t="s">
        <v>101</v>
      </c>
      <c r="B48" s="10" t="s">
        <v>102</v>
      </c>
      <c r="C48" s="11" t="s">
        <v>13</v>
      </c>
      <c r="D48" s="12">
        <v>53.950333429730648</v>
      </c>
      <c r="E48" s="12">
        <v>43.854384694014868</v>
      </c>
      <c r="F48" s="9">
        <v>50.322819140759393</v>
      </c>
      <c r="G48" s="9">
        <v>43.64609945171987</v>
      </c>
      <c r="H48" s="9">
        <v>47.9</v>
      </c>
      <c r="I48" s="9">
        <v>49.7</v>
      </c>
      <c r="J48" s="42"/>
      <c r="K48" s="42"/>
    </row>
    <row r="49" spans="1:11" ht="12" customHeight="1" x14ac:dyDescent="0.3">
      <c r="A49" s="5" t="s">
        <v>103</v>
      </c>
      <c r="B49" s="5" t="s">
        <v>104</v>
      </c>
      <c r="C49" s="6" t="s">
        <v>10</v>
      </c>
      <c r="D49" s="7">
        <v>61.376122639026086</v>
      </c>
      <c r="E49" s="7">
        <v>36.488846494592373</v>
      </c>
      <c r="F49" s="8">
        <v>57.859166689479594</v>
      </c>
      <c r="G49" s="8">
        <v>36.018984916094062</v>
      </c>
      <c r="H49" s="8">
        <v>54</v>
      </c>
      <c r="I49" s="8">
        <v>43.7</v>
      </c>
      <c r="J49" s="42"/>
      <c r="K49" s="42"/>
    </row>
    <row r="50" spans="1:11" ht="12" customHeight="1" x14ac:dyDescent="0.3">
      <c r="A50" s="10" t="s">
        <v>105</v>
      </c>
      <c r="B50" s="10" t="s">
        <v>106</v>
      </c>
      <c r="C50" s="14" t="s">
        <v>10</v>
      </c>
      <c r="D50" s="12">
        <v>67.168256978604873</v>
      </c>
      <c r="E50" s="12">
        <v>30.844544538611984</v>
      </c>
      <c r="F50" s="9">
        <v>65.998653891237439</v>
      </c>
      <c r="G50" s="9">
        <v>28.352982992142657</v>
      </c>
      <c r="H50" s="9">
        <v>62.6</v>
      </c>
      <c r="I50" s="9">
        <v>35</v>
      </c>
      <c r="J50" s="42"/>
      <c r="K50" s="42"/>
    </row>
    <row r="51" spans="1:11" ht="12" customHeight="1" x14ac:dyDescent="0.3">
      <c r="A51" s="5" t="s">
        <v>107</v>
      </c>
      <c r="B51" s="5" t="s">
        <v>108</v>
      </c>
      <c r="C51" s="6" t="s">
        <v>10</v>
      </c>
      <c r="D51" s="7">
        <v>70.889765369898669</v>
      </c>
      <c r="E51" s="7">
        <v>27.242226685667482</v>
      </c>
      <c r="F51" s="8">
        <v>72.132105346857784</v>
      </c>
      <c r="G51" s="8">
        <v>22.335732608710686</v>
      </c>
      <c r="H51" s="8">
        <v>70.3</v>
      </c>
      <c r="I51" s="8">
        <v>26.5</v>
      </c>
      <c r="J51" s="42"/>
      <c r="K51" s="42"/>
    </row>
    <row r="52" spans="1:11" ht="12" customHeight="1" x14ac:dyDescent="0.3">
      <c r="A52" s="10" t="s">
        <v>109</v>
      </c>
      <c r="B52" s="10" t="s">
        <v>110</v>
      </c>
      <c r="C52" s="14" t="s">
        <v>10</v>
      </c>
      <c r="D52" s="12">
        <v>74.095111918541235</v>
      </c>
      <c r="E52" s="12">
        <v>23.669293899715594</v>
      </c>
      <c r="F52" s="9">
        <v>77.73705885950784</v>
      </c>
      <c r="G52" s="9">
        <v>16.801056086770373</v>
      </c>
      <c r="H52" s="9">
        <v>77</v>
      </c>
      <c r="I52" s="9">
        <v>20.5</v>
      </c>
      <c r="J52" s="42"/>
      <c r="K52" s="42"/>
    </row>
    <row r="53" spans="1:11" ht="12" customHeight="1" x14ac:dyDescent="0.3">
      <c r="A53" s="5" t="s">
        <v>111</v>
      </c>
      <c r="B53" s="5" t="s">
        <v>112</v>
      </c>
      <c r="C53" s="6" t="s">
        <v>10</v>
      </c>
      <c r="D53" s="7">
        <v>68.701722916406851</v>
      </c>
      <c r="E53" s="7">
        <v>29.436582718827363</v>
      </c>
      <c r="F53" s="8">
        <v>69.070523934545335</v>
      </c>
      <c r="G53" s="8">
        <v>25.660408513729958</v>
      </c>
      <c r="H53" s="8">
        <v>65.3</v>
      </c>
      <c r="I53" s="8">
        <v>32.1</v>
      </c>
      <c r="J53" s="42"/>
      <c r="K53" s="42"/>
    </row>
    <row r="54" spans="1:11" ht="12" customHeight="1" x14ac:dyDescent="0.3">
      <c r="A54" s="10" t="s">
        <v>113</v>
      </c>
      <c r="B54" s="10" t="s">
        <v>114</v>
      </c>
      <c r="C54" s="14" t="s">
        <v>10</v>
      </c>
      <c r="D54" s="12">
        <v>58.796643239557376</v>
      </c>
      <c r="E54" s="12">
        <v>38.894740040102889</v>
      </c>
      <c r="F54" s="9">
        <v>57.668523981208338</v>
      </c>
      <c r="G54" s="9">
        <v>36.578608106631705</v>
      </c>
      <c r="H54" s="9">
        <v>57.2</v>
      </c>
      <c r="I54" s="9">
        <v>40.6</v>
      </c>
      <c r="J54" s="42"/>
      <c r="K54" s="42"/>
    </row>
    <row r="55" spans="1:11" ht="12" customHeight="1" x14ac:dyDescent="0.3">
      <c r="A55" s="5" t="s">
        <v>115</v>
      </c>
      <c r="B55" s="5" t="s">
        <v>116</v>
      </c>
      <c r="C55" s="6" t="s">
        <v>10</v>
      </c>
      <c r="D55" s="7">
        <v>65.153975393523979</v>
      </c>
      <c r="E55" s="7">
        <v>32.811569904441214</v>
      </c>
      <c r="F55" s="8">
        <v>66.558355980113248</v>
      </c>
      <c r="G55" s="8">
        <v>27.685574834352817</v>
      </c>
      <c r="H55" s="8">
        <v>65.2</v>
      </c>
      <c r="I55" s="8">
        <v>32.5</v>
      </c>
      <c r="J55" s="42"/>
      <c r="K55" s="42"/>
    </row>
    <row r="56" spans="1:11" ht="12" customHeight="1" x14ac:dyDescent="0.3">
      <c r="A56" s="10" t="s">
        <v>117</v>
      </c>
      <c r="B56" s="10" t="s">
        <v>118</v>
      </c>
      <c r="C56" s="14" t="s">
        <v>10</v>
      </c>
      <c r="D56" s="12">
        <v>69.015743659809488</v>
      </c>
      <c r="E56" s="12">
        <v>29.036455190193642</v>
      </c>
      <c r="F56" s="9">
        <v>67.811255817370579</v>
      </c>
      <c r="G56" s="9">
        <v>26.478325614514958</v>
      </c>
      <c r="H56" s="9">
        <v>60.6</v>
      </c>
      <c r="I56" s="9">
        <v>36.799999999999997</v>
      </c>
      <c r="J56" s="42"/>
      <c r="K56" s="42"/>
    </row>
    <row r="57" spans="1:11" ht="12" customHeight="1" x14ac:dyDescent="0.3">
      <c r="A57" s="5" t="s">
        <v>119</v>
      </c>
      <c r="B57" s="5" t="s">
        <v>120</v>
      </c>
      <c r="C57" s="6" t="s">
        <v>10</v>
      </c>
      <c r="D57" s="7">
        <v>80.799686593538496</v>
      </c>
      <c r="E57" s="7">
        <v>16.900610142366553</v>
      </c>
      <c r="F57" s="8">
        <v>83.563469320317878</v>
      </c>
      <c r="G57" s="8">
        <v>10.717168379369561</v>
      </c>
      <c r="H57" s="8">
        <v>83</v>
      </c>
      <c r="I57" s="8">
        <v>14.1</v>
      </c>
      <c r="J57" s="42"/>
      <c r="K57" s="42"/>
    </row>
    <row r="58" spans="1:11" ht="12" customHeight="1" x14ac:dyDescent="0.3">
      <c r="A58" s="10" t="s">
        <v>121</v>
      </c>
      <c r="B58" s="10" t="s">
        <v>122</v>
      </c>
      <c r="C58" s="14" t="s">
        <v>10</v>
      </c>
      <c r="D58" s="12">
        <v>65.14284595351387</v>
      </c>
      <c r="E58" s="12">
        <v>32.642894906890682</v>
      </c>
      <c r="F58" s="9">
        <v>67.735710006309276</v>
      </c>
      <c r="G58" s="9">
        <v>26.945406153405688</v>
      </c>
      <c r="H58" s="9">
        <v>67.400000000000006</v>
      </c>
      <c r="I58" s="9">
        <v>30.6</v>
      </c>
      <c r="J58" s="42"/>
      <c r="K58" s="42"/>
    </row>
    <row r="59" spans="1:11" ht="12" customHeight="1" x14ac:dyDescent="0.3">
      <c r="A59" s="5" t="s">
        <v>123</v>
      </c>
      <c r="B59" s="5" t="s">
        <v>124</v>
      </c>
      <c r="C59" s="6" t="s">
        <v>10</v>
      </c>
      <c r="D59" s="7">
        <v>55.93535496761303</v>
      </c>
      <c r="E59" s="7">
        <v>42.313815217041025</v>
      </c>
      <c r="F59" s="8">
        <v>52.152757298731935</v>
      </c>
      <c r="G59" s="8">
        <v>43.413658002274929</v>
      </c>
      <c r="H59" s="8">
        <v>50.7</v>
      </c>
      <c r="I59" s="8">
        <v>47.5</v>
      </c>
      <c r="J59" s="42"/>
      <c r="K59" s="42"/>
    </row>
    <row r="60" spans="1:11" ht="12" customHeight="1" x14ac:dyDescent="0.3">
      <c r="A60" s="10" t="s">
        <v>125</v>
      </c>
      <c r="B60" s="10" t="s">
        <v>126</v>
      </c>
      <c r="C60" s="14" t="s">
        <v>10</v>
      </c>
      <c r="D60" s="12">
        <v>84.325179468662597</v>
      </c>
      <c r="E60" s="12">
        <v>13.831785996242326</v>
      </c>
      <c r="F60" s="9">
        <v>85.690642948713304</v>
      </c>
      <c r="G60" s="9">
        <v>9.6359014101849105</v>
      </c>
      <c r="H60" s="9">
        <v>84.9</v>
      </c>
      <c r="I60" s="9">
        <v>12.7</v>
      </c>
      <c r="J60" s="42"/>
      <c r="K60" s="42"/>
    </row>
    <row r="61" spans="1:11" ht="12" customHeight="1" x14ac:dyDescent="0.3">
      <c r="A61" s="5" t="s">
        <v>127</v>
      </c>
      <c r="B61" s="5" t="s">
        <v>128</v>
      </c>
      <c r="C61" s="6" t="s">
        <v>10</v>
      </c>
      <c r="D61" s="7">
        <v>65.574185945582926</v>
      </c>
      <c r="E61" s="7">
        <v>32.26978550588742</v>
      </c>
      <c r="F61" s="8">
        <v>66.96532164496584</v>
      </c>
      <c r="G61" s="8">
        <v>27.407905762537066</v>
      </c>
      <c r="H61" s="8">
        <v>64.900000000000006</v>
      </c>
      <c r="I61" s="8">
        <v>33</v>
      </c>
      <c r="J61" s="42"/>
      <c r="K61" s="42"/>
    </row>
    <row r="62" spans="1:11" ht="12" customHeight="1" x14ac:dyDescent="0.3">
      <c r="A62" s="10" t="s">
        <v>129</v>
      </c>
      <c r="B62" s="10" t="s">
        <v>130</v>
      </c>
      <c r="C62" s="11" t="s">
        <v>13</v>
      </c>
      <c r="D62" s="12">
        <v>54.1055184270149</v>
      </c>
      <c r="E62" s="12">
        <v>43.958136463515991</v>
      </c>
      <c r="F62" s="9">
        <v>51.466027577246756</v>
      </c>
      <c r="G62" s="9">
        <v>42.860341100520785</v>
      </c>
      <c r="H62" s="9">
        <v>47.1</v>
      </c>
      <c r="I62" s="9">
        <v>50.8</v>
      </c>
      <c r="J62" s="42"/>
      <c r="K62" s="42"/>
    </row>
    <row r="63" spans="1:11" ht="12" customHeight="1" x14ac:dyDescent="0.3">
      <c r="A63" s="5" t="s">
        <v>131</v>
      </c>
      <c r="B63" s="5" t="s">
        <v>132</v>
      </c>
      <c r="C63" s="6" t="s">
        <v>10</v>
      </c>
      <c r="D63" s="7">
        <v>77.090612052081994</v>
      </c>
      <c r="E63" s="7">
        <v>20.605950260311587</v>
      </c>
      <c r="F63" s="8">
        <v>82.246803550396436</v>
      </c>
      <c r="G63" s="8">
        <v>12.796119334118533</v>
      </c>
      <c r="H63" s="8">
        <v>81.5</v>
      </c>
      <c r="I63" s="8">
        <v>16.5</v>
      </c>
      <c r="J63" s="42"/>
      <c r="K63" s="42"/>
    </row>
    <row r="64" spans="1:11" ht="12" customHeight="1" x14ac:dyDescent="0.3">
      <c r="A64" s="10" t="s">
        <v>133</v>
      </c>
      <c r="B64" s="10" t="s">
        <v>134</v>
      </c>
      <c r="C64" s="14" t="s">
        <v>10</v>
      </c>
      <c r="D64" s="12">
        <v>61.682789432061384</v>
      </c>
      <c r="E64" s="12">
        <v>36.141480545862741</v>
      </c>
      <c r="F64" s="9">
        <v>60.976222573335072</v>
      </c>
      <c r="G64" s="9">
        <v>33.11058605244466</v>
      </c>
      <c r="H64" s="9">
        <v>61.5</v>
      </c>
      <c r="I64" s="9">
        <v>36.299999999999997</v>
      </c>
      <c r="J64" s="42"/>
      <c r="K64" s="42"/>
    </row>
    <row r="65" spans="1:11" ht="12" customHeight="1" x14ac:dyDescent="0.3">
      <c r="A65" s="5" t="s">
        <v>135</v>
      </c>
      <c r="B65" s="5" t="s">
        <v>136</v>
      </c>
      <c r="C65" s="13" t="s">
        <v>13</v>
      </c>
      <c r="D65" s="7">
        <v>45.346842257859443</v>
      </c>
      <c r="E65" s="7">
        <v>52.735610415242498</v>
      </c>
      <c r="F65" s="8">
        <v>41.409217122304845</v>
      </c>
      <c r="G65" s="8">
        <v>53.362777436126798</v>
      </c>
      <c r="H65" s="8">
        <v>41.4</v>
      </c>
      <c r="I65" s="8">
        <v>56.5</v>
      </c>
      <c r="J65" s="42"/>
      <c r="K65" s="42"/>
    </row>
    <row r="66" spans="1:11" ht="12" customHeight="1" x14ac:dyDescent="0.3">
      <c r="A66" s="10" t="s">
        <v>137</v>
      </c>
      <c r="B66" s="10" t="s">
        <v>138</v>
      </c>
      <c r="C66" s="14" t="s">
        <v>10</v>
      </c>
      <c r="D66" s="12">
        <v>76.928133441521766</v>
      </c>
      <c r="E66" s="12">
        <v>20.931721462734906</v>
      </c>
      <c r="F66" s="9">
        <v>78.370503289754765</v>
      </c>
      <c r="G66" s="9">
        <v>16.679056652140478</v>
      </c>
      <c r="H66" s="9">
        <v>78</v>
      </c>
      <c r="I66" s="9">
        <v>20</v>
      </c>
      <c r="J66" s="42"/>
      <c r="K66" s="42"/>
    </row>
    <row r="67" spans="1:11" ht="12" customHeight="1" x14ac:dyDescent="0.3">
      <c r="A67" s="5" t="s">
        <v>139</v>
      </c>
      <c r="B67" s="5" t="s">
        <v>140</v>
      </c>
      <c r="C67" s="6" t="s">
        <v>10</v>
      </c>
      <c r="D67" s="7">
        <v>78.417012155100068</v>
      </c>
      <c r="E67" s="7">
        <v>19.18146243384485</v>
      </c>
      <c r="F67" s="8">
        <v>83.038088593644147</v>
      </c>
      <c r="G67" s="8">
        <v>12.265295598628931</v>
      </c>
      <c r="H67" s="8">
        <v>84.7</v>
      </c>
      <c r="I67" s="8">
        <v>13.6</v>
      </c>
      <c r="J67" s="42"/>
      <c r="K67" s="42"/>
    </row>
    <row r="68" spans="1:11" ht="12" customHeight="1" x14ac:dyDescent="0.3">
      <c r="A68" s="10" t="s">
        <v>141</v>
      </c>
      <c r="B68" s="10" t="s">
        <v>142</v>
      </c>
      <c r="C68" s="14" t="s">
        <v>10</v>
      </c>
      <c r="D68" s="12">
        <v>54.621037642988888</v>
      </c>
      <c r="E68" s="12">
        <v>43.316195372750641</v>
      </c>
      <c r="F68" s="9">
        <v>49.836026346225232</v>
      </c>
      <c r="G68" s="9">
        <v>44.394984768396803</v>
      </c>
      <c r="H68" s="9">
        <v>43</v>
      </c>
      <c r="I68" s="9">
        <v>54.8</v>
      </c>
      <c r="J68" s="42"/>
      <c r="K68" s="42"/>
    </row>
    <row r="69" spans="1:11" ht="12" customHeight="1" x14ac:dyDescent="0.3">
      <c r="A69" s="5" t="s">
        <v>143</v>
      </c>
      <c r="B69" s="5" t="s">
        <v>144</v>
      </c>
      <c r="C69" s="6" t="s">
        <v>10</v>
      </c>
      <c r="D69" s="7">
        <v>64.317557931882135</v>
      </c>
      <c r="E69" s="7">
        <v>33.509487938263092</v>
      </c>
      <c r="F69" s="8">
        <v>66.258367911479937</v>
      </c>
      <c r="G69" s="8">
        <v>27.885477178423233</v>
      </c>
      <c r="H69" s="8">
        <v>61.4</v>
      </c>
      <c r="I69" s="8">
        <v>36.200000000000003</v>
      </c>
      <c r="J69" s="42"/>
      <c r="K69" s="42"/>
    </row>
    <row r="70" spans="1:11" ht="12" customHeight="1" x14ac:dyDescent="0.3">
      <c r="A70" s="10" t="s">
        <v>145</v>
      </c>
      <c r="B70" s="10" t="s">
        <v>146</v>
      </c>
      <c r="C70" s="14" t="s">
        <v>10</v>
      </c>
      <c r="D70" s="12">
        <v>62.448556515765773</v>
      </c>
      <c r="E70" s="12">
        <v>35.316143594021213</v>
      </c>
      <c r="F70" s="9">
        <v>62.613425209043051</v>
      </c>
      <c r="G70" s="9">
        <v>31.032053267265407</v>
      </c>
      <c r="H70" s="9">
        <v>60</v>
      </c>
      <c r="I70" s="9">
        <v>37.5</v>
      </c>
      <c r="J70" s="42"/>
      <c r="K70" s="42"/>
    </row>
    <row r="71" spans="1:11" ht="12" customHeight="1" x14ac:dyDescent="0.3">
      <c r="A71" s="5" t="s">
        <v>147</v>
      </c>
      <c r="B71" s="5" t="s">
        <v>148</v>
      </c>
      <c r="C71" s="13" t="s">
        <v>13</v>
      </c>
      <c r="D71" s="7">
        <v>49.729066430372434</v>
      </c>
      <c r="E71" s="7">
        <v>48.245838923334638</v>
      </c>
      <c r="F71" s="8">
        <v>47.910994302425252</v>
      </c>
      <c r="G71" s="8">
        <v>46.196679776130686</v>
      </c>
      <c r="H71" s="8">
        <v>43</v>
      </c>
      <c r="I71" s="8">
        <v>54.7</v>
      </c>
      <c r="J71" s="42"/>
      <c r="K71" s="42"/>
    </row>
    <row r="72" spans="1:11" ht="12" customHeight="1" x14ac:dyDescent="0.3">
      <c r="A72" s="10" t="s">
        <v>149</v>
      </c>
      <c r="B72" s="10" t="s">
        <v>150</v>
      </c>
      <c r="C72" s="14" t="s">
        <v>10</v>
      </c>
      <c r="D72" s="12">
        <v>55.22997966988369</v>
      </c>
      <c r="E72" s="12">
        <v>42.504700862312447</v>
      </c>
      <c r="F72" s="9">
        <v>50.660964106352957</v>
      </c>
      <c r="G72" s="9">
        <v>43.175557544162466</v>
      </c>
      <c r="H72" s="9">
        <v>45.7</v>
      </c>
      <c r="I72" s="9">
        <v>52.2</v>
      </c>
      <c r="J72" s="42"/>
      <c r="K72" s="42"/>
    </row>
    <row r="73" spans="1:11" ht="12" customHeight="1" x14ac:dyDescent="0.3">
      <c r="A73" s="5" t="s">
        <v>151</v>
      </c>
      <c r="B73" s="5" t="s">
        <v>152</v>
      </c>
      <c r="C73" s="13" t="s">
        <v>13</v>
      </c>
      <c r="D73" s="7">
        <v>44.996210782952026</v>
      </c>
      <c r="E73" s="7">
        <v>52.706525813872588</v>
      </c>
      <c r="F73" s="8">
        <v>39.560499593687474</v>
      </c>
      <c r="G73" s="8">
        <v>54.569479441951941</v>
      </c>
      <c r="H73" s="8">
        <v>37.6</v>
      </c>
      <c r="I73" s="8">
        <v>60.4</v>
      </c>
      <c r="J73" s="42"/>
      <c r="K73" s="42"/>
    </row>
    <row r="74" spans="1:11" ht="12" customHeight="1" x14ac:dyDescent="0.3">
      <c r="A74" s="10" t="s">
        <v>153</v>
      </c>
      <c r="B74" s="10" t="s">
        <v>154</v>
      </c>
      <c r="C74" s="14" t="s">
        <v>10</v>
      </c>
      <c r="D74" s="12">
        <v>66.858647160483912</v>
      </c>
      <c r="E74" s="12">
        <v>30.884208834050082</v>
      </c>
      <c r="F74" s="9">
        <v>71.848303859577385</v>
      </c>
      <c r="G74" s="9">
        <v>22.792875674781076</v>
      </c>
      <c r="H74" s="9">
        <v>69.400000000000006</v>
      </c>
      <c r="I74" s="9">
        <v>28.9</v>
      </c>
      <c r="J74" s="42"/>
      <c r="K74" s="42"/>
    </row>
    <row r="75" spans="1:11" ht="12" customHeight="1" x14ac:dyDescent="0.3">
      <c r="A75" s="5" t="s">
        <v>155</v>
      </c>
      <c r="B75" s="5" t="s">
        <v>156</v>
      </c>
      <c r="C75" s="6" t="s">
        <v>10</v>
      </c>
      <c r="D75" s="7">
        <v>63.386695633368063</v>
      </c>
      <c r="E75" s="7">
        <v>34.202662052965813</v>
      </c>
      <c r="F75" s="8">
        <v>58.107927521882544</v>
      </c>
      <c r="G75" s="8">
        <v>35.551755765995061</v>
      </c>
      <c r="H75" s="8">
        <v>52.1</v>
      </c>
      <c r="I75" s="8">
        <v>45.7</v>
      </c>
      <c r="J75" s="42"/>
      <c r="K75" s="42"/>
    </row>
    <row r="76" spans="1:11" ht="12" customHeight="1" x14ac:dyDescent="0.3">
      <c r="A76" s="10" t="s">
        <v>157</v>
      </c>
      <c r="B76" s="10" t="s">
        <v>158</v>
      </c>
      <c r="C76" s="14" t="s">
        <v>10</v>
      </c>
      <c r="D76" s="12">
        <v>66.952374548031514</v>
      </c>
      <c r="E76" s="12">
        <v>30.880763083162201</v>
      </c>
      <c r="F76" s="9">
        <v>64.514954586900274</v>
      </c>
      <c r="G76" s="9">
        <v>29.58440328250202</v>
      </c>
      <c r="H76" s="9">
        <v>61.4</v>
      </c>
      <c r="I76" s="9">
        <v>36.4</v>
      </c>
      <c r="J76" s="42"/>
      <c r="K76" s="42"/>
    </row>
    <row r="77" spans="1:11" ht="12" customHeight="1" x14ac:dyDescent="0.3">
      <c r="A77" s="5" t="s">
        <v>159</v>
      </c>
      <c r="B77" s="5" t="s">
        <v>160</v>
      </c>
      <c r="C77" s="6" t="s">
        <v>10</v>
      </c>
      <c r="D77" s="7">
        <v>75.574811564023875</v>
      </c>
      <c r="E77" s="7">
        <v>22.077790425826237</v>
      </c>
      <c r="F77" s="8">
        <v>69.024209038074019</v>
      </c>
      <c r="G77" s="8">
        <v>23.229047863974177</v>
      </c>
      <c r="H77" s="8">
        <v>69</v>
      </c>
      <c r="I77" s="8">
        <v>28.8</v>
      </c>
      <c r="J77" s="42"/>
      <c r="K77" s="42"/>
    </row>
    <row r="78" spans="1:11" ht="12" customHeight="1" x14ac:dyDescent="0.3">
      <c r="A78" s="10" t="s">
        <v>161</v>
      </c>
      <c r="B78" s="10" t="s">
        <v>162</v>
      </c>
      <c r="C78" s="14" t="s">
        <v>10</v>
      </c>
      <c r="D78" s="12">
        <v>63.718596183224797</v>
      </c>
      <c r="E78" s="12">
        <v>33.635731736951065</v>
      </c>
      <c r="F78" s="9">
        <v>56.20068552423939</v>
      </c>
      <c r="G78" s="9">
        <v>34.948373576773619</v>
      </c>
      <c r="H78" s="9">
        <v>57.9</v>
      </c>
      <c r="I78" s="9">
        <v>39.5</v>
      </c>
      <c r="J78" s="42"/>
      <c r="K78" s="42"/>
    </row>
    <row r="79" spans="1:11" ht="12" customHeight="1" x14ac:dyDescent="0.3">
      <c r="A79" s="5" t="s">
        <v>163</v>
      </c>
      <c r="B79" s="5" t="s">
        <v>164</v>
      </c>
      <c r="C79" s="13" t="s">
        <v>13</v>
      </c>
      <c r="D79" s="7">
        <v>46.051428060547288</v>
      </c>
      <c r="E79" s="7">
        <v>51.578443036901021</v>
      </c>
      <c r="F79" s="8">
        <v>40.049472925106585</v>
      </c>
      <c r="G79" s="8">
        <v>51.956115977686814</v>
      </c>
      <c r="H79" s="8">
        <v>45.8</v>
      </c>
      <c r="I79" s="8">
        <v>51.8</v>
      </c>
      <c r="J79" s="42"/>
      <c r="K79" s="42"/>
    </row>
    <row r="80" spans="1:11" ht="12" customHeight="1" x14ac:dyDescent="0.3">
      <c r="A80" s="10" t="s">
        <v>165</v>
      </c>
      <c r="B80" s="10" t="s">
        <v>166</v>
      </c>
      <c r="C80" s="11" t="s">
        <v>13</v>
      </c>
      <c r="D80" s="12">
        <v>40.778762440360055</v>
      </c>
      <c r="E80" s="12">
        <v>56.62905182731879</v>
      </c>
      <c r="F80" s="9">
        <v>34.257498116613334</v>
      </c>
      <c r="G80" s="9">
        <v>57.420294827710528</v>
      </c>
      <c r="H80" s="9">
        <v>39.200000000000003</v>
      </c>
      <c r="I80" s="9">
        <v>58.5</v>
      </c>
      <c r="J80" s="42"/>
      <c r="K80" s="42"/>
    </row>
    <row r="81" spans="1:11" ht="12" customHeight="1" x14ac:dyDescent="0.3">
      <c r="A81" s="5" t="s">
        <v>167</v>
      </c>
      <c r="B81" s="5" t="s">
        <v>168</v>
      </c>
      <c r="C81" s="13" t="s">
        <v>13</v>
      </c>
      <c r="D81" s="7">
        <v>41.756576115277433</v>
      </c>
      <c r="E81" s="7">
        <v>54.686317602011911</v>
      </c>
      <c r="F81" s="8">
        <v>33.224143356220196</v>
      </c>
      <c r="G81" s="8">
        <v>57.165525012841925</v>
      </c>
      <c r="H81" s="8">
        <v>38.299999999999997</v>
      </c>
      <c r="I81" s="8">
        <v>59.1</v>
      </c>
      <c r="J81" s="42"/>
      <c r="K81" s="42"/>
    </row>
    <row r="82" spans="1:11" ht="12" customHeight="1" x14ac:dyDescent="0.3">
      <c r="A82" s="10" t="s">
        <v>169</v>
      </c>
      <c r="B82" s="10" t="s">
        <v>170</v>
      </c>
      <c r="C82" s="14" t="s">
        <v>10</v>
      </c>
      <c r="D82" s="12">
        <v>58.210721911040828</v>
      </c>
      <c r="E82" s="12">
        <v>39.246598593877025</v>
      </c>
      <c r="F82" s="9">
        <v>50.219695894630064</v>
      </c>
      <c r="G82" s="9">
        <v>41.288900101438536</v>
      </c>
      <c r="H82" s="9">
        <v>51.6</v>
      </c>
      <c r="I82" s="9">
        <v>46.5</v>
      </c>
      <c r="J82" s="42"/>
      <c r="K82" s="42"/>
    </row>
    <row r="83" spans="1:11" ht="12" customHeight="1" x14ac:dyDescent="0.3">
      <c r="A83" s="5" t="s">
        <v>171</v>
      </c>
      <c r="B83" s="5" t="s">
        <v>172</v>
      </c>
      <c r="C83" s="6" t="s">
        <v>10</v>
      </c>
      <c r="D83" s="7">
        <v>59.967630836749699</v>
      </c>
      <c r="E83" s="7">
        <v>37.127566826843186</v>
      </c>
      <c r="F83" s="8">
        <v>51.428701100725895</v>
      </c>
      <c r="G83" s="8">
        <v>39.417093154568825</v>
      </c>
      <c r="H83" s="8">
        <v>56.1</v>
      </c>
      <c r="I83" s="8">
        <v>41.3</v>
      </c>
      <c r="J83" s="42"/>
      <c r="K83" s="42"/>
    </row>
    <row r="84" spans="1:11" ht="12" customHeight="1" x14ac:dyDescent="0.3">
      <c r="A84" s="10" t="s">
        <v>173</v>
      </c>
      <c r="B84" s="10" t="s">
        <v>174</v>
      </c>
      <c r="C84" s="14" t="s">
        <v>10</v>
      </c>
      <c r="D84" s="12">
        <v>63.251948166626192</v>
      </c>
      <c r="E84" s="12">
        <v>35.266506986909199</v>
      </c>
      <c r="F84" s="9">
        <v>59.404028299074739</v>
      </c>
      <c r="G84" s="9">
        <v>36.315219573323922</v>
      </c>
      <c r="H84" s="9">
        <v>63.3</v>
      </c>
      <c r="I84" s="9">
        <v>35.6</v>
      </c>
      <c r="J84" s="42"/>
      <c r="K84" s="42"/>
    </row>
    <row r="85" spans="1:11" ht="12" customHeight="1" x14ac:dyDescent="0.3">
      <c r="A85" s="5" t="s">
        <v>175</v>
      </c>
      <c r="B85" s="5" t="s">
        <v>176</v>
      </c>
      <c r="C85" s="6" t="s">
        <v>10</v>
      </c>
      <c r="D85" s="7">
        <v>54.465112832104346</v>
      </c>
      <c r="E85" s="7">
        <v>43.529159542425191</v>
      </c>
      <c r="F85" s="8">
        <v>48.655937644897548</v>
      </c>
      <c r="G85" s="8">
        <v>45.772953239542431</v>
      </c>
      <c r="H85" s="8">
        <v>55.9</v>
      </c>
      <c r="I85" s="8">
        <v>42.6</v>
      </c>
      <c r="J85" s="42"/>
      <c r="K85" s="42"/>
    </row>
    <row r="86" spans="1:11" ht="12" customHeight="1" x14ac:dyDescent="0.3">
      <c r="A86" s="10" t="s">
        <v>177</v>
      </c>
      <c r="B86" s="10" t="s">
        <v>178</v>
      </c>
      <c r="C86" s="14" t="s">
        <v>10</v>
      </c>
      <c r="D86" s="12">
        <v>59.90902908868253</v>
      </c>
      <c r="E86" s="12">
        <v>38.820651299806151</v>
      </c>
      <c r="F86" s="9">
        <v>55.876732631735933</v>
      </c>
      <c r="G86" s="9">
        <v>40.383175334097693</v>
      </c>
      <c r="H86" s="9">
        <v>62.6</v>
      </c>
      <c r="I86" s="9">
        <v>36.299999999999997</v>
      </c>
      <c r="J86" s="42"/>
      <c r="K86" s="42"/>
    </row>
    <row r="87" spans="1:11" ht="12" customHeight="1" x14ac:dyDescent="0.3">
      <c r="A87" s="5" t="s">
        <v>179</v>
      </c>
      <c r="B87" s="5" t="s">
        <v>180</v>
      </c>
      <c r="C87" s="6" t="s">
        <v>10</v>
      </c>
      <c r="D87" s="7">
        <v>64.156510028637797</v>
      </c>
      <c r="E87" s="7">
        <v>34.496783318144573</v>
      </c>
      <c r="F87" s="8">
        <v>59.565871821278613</v>
      </c>
      <c r="G87" s="8">
        <v>36.555981450222127</v>
      </c>
      <c r="H87" s="8">
        <v>55.1</v>
      </c>
      <c r="I87" s="8">
        <v>44</v>
      </c>
      <c r="J87" s="42"/>
      <c r="K87" s="42"/>
    </row>
    <row r="88" spans="1:11" ht="12" customHeight="1" x14ac:dyDescent="0.3">
      <c r="A88" s="10" t="s">
        <v>181</v>
      </c>
      <c r="B88" s="10" t="s">
        <v>182</v>
      </c>
      <c r="C88" s="14" t="s">
        <v>10</v>
      </c>
      <c r="D88" s="12">
        <v>54.578166395796693</v>
      </c>
      <c r="E88" s="12">
        <v>43.936872453636703</v>
      </c>
      <c r="F88" s="9">
        <v>49.92981901672259</v>
      </c>
      <c r="G88" s="9">
        <v>45.82709760579047</v>
      </c>
      <c r="H88" s="9">
        <v>53.5</v>
      </c>
      <c r="I88" s="9">
        <v>45.3</v>
      </c>
      <c r="J88" s="42"/>
      <c r="K88" s="42"/>
    </row>
    <row r="89" spans="1:11" ht="12" customHeight="1" x14ac:dyDescent="0.3">
      <c r="A89" s="5" t="s">
        <v>183</v>
      </c>
      <c r="B89" s="5" t="s">
        <v>184</v>
      </c>
      <c r="C89" s="6" t="s">
        <v>10</v>
      </c>
      <c r="D89" s="7">
        <v>58.782167020495621</v>
      </c>
      <c r="E89" s="7">
        <v>39.801392829507357</v>
      </c>
      <c r="F89" s="8">
        <v>53.353336805634186</v>
      </c>
      <c r="G89" s="8">
        <v>41.922824339319277</v>
      </c>
      <c r="H89" s="8">
        <v>58.6</v>
      </c>
      <c r="I89" s="8">
        <v>40</v>
      </c>
      <c r="J89" s="42"/>
      <c r="K89" s="42"/>
    </row>
    <row r="90" spans="1:11" ht="12" customHeight="1" x14ac:dyDescent="0.3">
      <c r="A90" s="10" t="s">
        <v>185</v>
      </c>
      <c r="B90" s="10" t="s">
        <v>186</v>
      </c>
      <c r="C90" s="11" t="s">
        <v>13</v>
      </c>
      <c r="D90" s="12">
        <v>32.420440671004322</v>
      </c>
      <c r="E90" s="12">
        <v>65.904079693611109</v>
      </c>
      <c r="F90" s="9">
        <v>28.167061299657988</v>
      </c>
      <c r="G90" s="9">
        <v>67.510918179426469</v>
      </c>
      <c r="H90" s="9">
        <v>30.1</v>
      </c>
      <c r="I90" s="9">
        <v>68.5</v>
      </c>
      <c r="J90" s="42"/>
      <c r="K90" s="42"/>
    </row>
    <row r="91" spans="1:11" ht="12" customHeight="1" x14ac:dyDescent="0.3">
      <c r="A91" s="5" t="s">
        <v>187</v>
      </c>
      <c r="B91" s="5" t="s">
        <v>188</v>
      </c>
      <c r="C91" s="13" t="s">
        <v>13</v>
      </c>
      <c r="D91" s="7">
        <v>31.989274666232497</v>
      </c>
      <c r="E91" s="7">
        <v>67.03308165092804</v>
      </c>
      <c r="F91" s="8">
        <v>30.606173298624022</v>
      </c>
      <c r="G91" s="8">
        <v>66.204345425245393</v>
      </c>
      <c r="H91" s="8">
        <v>34</v>
      </c>
      <c r="I91" s="8">
        <v>64.599999999999994</v>
      </c>
      <c r="J91" s="42"/>
      <c r="K91" s="42"/>
    </row>
    <row r="92" spans="1:11" ht="12" customHeight="1" x14ac:dyDescent="0.3">
      <c r="A92" s="10" t="s">
        <v>189</v>
      </c>
      <c r="B92" s="10" t="s">
        <v>190</v>
      </c>
      <c r="C92" s="11" t="s">
        <v>13</v>
      </c>
      <c r="D92" s="12">
        <v>42.792041819615243</v>
      </c>
      <c r="E92" s="12">
        <v>56.012322926971351</v>
      </c>
      <c r="F92" s="9">
        <v>40.195286731421035</v>
      </c>
      <c r="G92" s="9">
        <v>56.151475171174447</v>
      </c>
      <c r="H92" s="9">
        <v>41.9</v>
      </c>
      <c r="I92" s="9">
        <v>56.6</v>
      </c>
      <c r="J92" s="42"/>
      <c r="K92" s="42"/>
    </row>
    <row r="93" spans="1:11" ht="12" customHeight="1" x14ac:dyDescent="0.3">
      <c r="A93" s="5" t="s">
        <v>191</v>
      </c>
      <c r="B93" s="5" t="s">
        <v>192</v>
      </c>
      <c r="C93" s="13" t="s">
        <v>13</v>
      </c>
      <c r="D93" s="7">
        <v>38.850239370294588</v>
      </c>
      <c r="E93" s="7">
        <v>59.903272862555433</v>
      </c>
      <c r="F93" s="8">
        <v>34.077055533682149</v>
      </c>
      <c r="G93" s="8">
        <v>62.100289835822956</v>
      </c>
      <c r="H93" s="8">
        <v>32.799999999999997</v>
      </c>
      <c r="I93" s="8">
        <v>66.099999999999994</v>
      </c>
      <c r="J93" s="42"/>
      <c r="K93" s="42"/>
    </row>
    <row r="94" spans="1:11" ht="12" customHeight="1" x14ac:dyDescent="0.3">
      <c r="A94" s="10" t="s">
        <v>193</v>
      </c>
      <c r="B94" s="10" t="s">
        <v>194</v>
      </c>
      <c r="C94" s="14" t="s">
        <v>10</v>
      </c>
      <c r="D94" s="12">
        <v>62.696865900696139</v>
      </c>
      <c r="E94" s="12">
        <v>36.171975748805238</v>
      </c>
      <c r="F94" s="9">
        <v>61.266186220443416</v>
      </c>
      <c r="G94" s="9">
        <v>35.854661279003821</v>
      </c>
      <c r="H94" s="9">
        <v>63.6</v>
      </c>
      <c r="I94" s="9">
        <v>35.4</v>
      </c>
      <c r="J94" s="42"/>
      <c r="K94" s="42"/>
    </row>
    <row r="95" spans="1:11" ht="12" customHeight="1" x14ac:dyDescent="0.3">
      <c r="A95" s="5" t="s">
        <v>195</v>
      </c>
      <c r="B95" s="5" t="s">
        <v>196</v>
      </c>
      <c r="C95" s="13" t="s">
        <v>13</v>
      </c>
      <c r="D95" s="7">
        <v>40.80001237656586</v>
      </c>
      <c r="E95" s="7">
        <v>58.267988012411934</v>
      </c>
      <c r="F95" s="8">
        <v>39.876620572716455</v>
      </c>
      <c r="G95" s="8">
        <v>56.855904624490528</v>
      </c>
      <c r="H95" s="8">
        <v>46.6</v>
      </c>
      <c r="I95" s="8">
        <v>52.2</v>
      </c>
      <c r="J95" s="42"/>
      <c r="K95" s="42"/>
    </row>
    <row r="96" spans="1:11" ht="12" customHeight="1" x14ac:dyDescent="0.3">
      <c r="A96" s="10" t="s">
        <v>197</v>
      </c>
      <c r="B96" s="10" t="s">
        <v>198</v>
      </c>
      <c r="C96" s="14" t="s">
        <v>10</v>
      </c>
      <c r="D96" s="12">
        <v>54.590041453774219</v>
      </c>
      <c r="E96" s="12">
        <v>44.204665959703078</v>
      </c>
      <c r="F96" s="9">
        <v>51.39460221484309</v>
      </c>
      <c r="G96" s="9">
        <v>44.103572274261673</v>
      </c>
      <c r="H96" s="9">
        <v>49.4</v>
      </c>
      <c r="I96" s="9">
        <v>49.4</v>
      </c>
      <c r="J96" s="42"/>
      <c r="K96" s="42"/>
    </row>
    <row r="97" spans="1:11" ht="12" customHeight="1" x14ac:dyDescent="0.3">
      <c r="A97" s="5" t="s">
        <v>199</v>
      </c>
      <c r="B97" s="5" t="s">
        <v>200</v>
      </c>
      <c r="C97" s="13" t="s">
        <v>13</v>
      </c>
      <c r="D97" s="7">
        <v>40.639325133014317</v>
      </c>
      <c r="E97" s="7">
        <v>58.260590294504929</v>
      </c>
      <c r="F97" s="8">
        <v>37.673017160515634</v>
      </c>
      <c r="G97" s="8">
        <v>58.383074859857032</v>
      </c>
      <c r="H97" s="8">
        <v>42.1</v>
      </c>
      <c r="I97" s="8">
        <v>56.6</v>
      </c>
      <c r="J97" s="42"/>
      <c r="K97" s="42"/>
    </row>
    <row r="98" spans="1:11" ht="12" customHeight="1" x14ac:dyDescent="0.3">
      <c r="A98" s="10" t="s">
        <v>201</v>
      </c>
      <c r="B98" s="10" t="s">
        <v>202</v>
      </c>
      <c r="C98" s="14" t="s">
        <v>10</v>
      </c>
      <c r="D98" s="12">
        <v>52.987409907855124</v>
      </c>
      <c r="E98" s="12">
        <v>46.055104461271782</v>
      </c>
      <c r="F98" s="9">
        <v>54.797071775166181</v>
      </c>
      <c r="G98" s="9">
        <v>41.890444001907277</v>
      </c>
      <c r="H98" s="9">
        <v>55.6</v>
      </c>
      <c r="I98" s="9">
        <v>43.4</v>
      </c>
      <c r="J98" s="42"/>
      <c r="K98" s="42"/>
    </row>
    <row r="99" spans="1:11" ht="12" customHeight="1" x14ac:dyDescent="0.3">
      <c r="A99" s="5" t="s">
        <v>203</v>
      </c>
      <c r="B99" s="5" t="s">
        <v>204</v>
      </c>
      <c r="C99" s="6" t="s">
        <v>10</v>
      </c>
      <c r="D99" s="7">
        <v>62.018694525174766</v>
      </c>
      <c r="E99" s="7">
        <v>37.016468986463487</v>
      </c>
      <c r="F99" s="8">
        <v>61.764006957932395</v>
      </c>
      <c r="G99" s="8">
        <v>34.872675540459618</v>
      </c>
      <c r="H99" s="8">
        <v>60.7</v>
      </c>
      <c r="I99" s="8">
        <v>38.4</v>
      </c>
      <c r="J99" s="42"/>
      <c r="K99" s="42"/>
    </row>
    <row r="100" spans="1:11" ht="12" customHeight="1" x14ac:dyDescent="0.3">
      <c r="A100" s="10" t="s">
        <v>205</v>
      </c>
      <c r="B100" s="10" t="s">
        <v>206</v>
      </c>
      <c r="C100" s="11" t="s">
        <v>13</v>
      </c>
      <c r="D100" s="12">
        <v>33.804263059451962</v>
      </c>
      <c r="E100" s="12">
        <v>65.444691134984538</v>
      </c>
      <c r="F100" s="9">
        <v>32.4692577579453</v>
      </c>
      <c r="G100" s="9">
        <v>64.782796996579066</v>
      </c>
      <c r="H100" s="9">
        <v>39.799999999999997</v>
      </c>
      <c r="I100" s="9">
        <v>59.2</v>
      </c>
      <c r="J100" s="42"/>
      <c r="K100" s="42"/>
    </row>
    <row r="101" spans="1:11" ht="12" customHeight="1" x14ac:dyDescent="0.3">
      <c r="A101" s="5" t="s">
        <v>207</v>
      </c>
      <c r="B101" s="5" t="s">
        <v>208</v>
      </c>
      <c r="C101" s="13" t="s">
        <v>13</v>
      </c>
      <c r="D101" s="7">
        <v>41.033767894939494</v>
      </c>
      <c r="E101" s="7">
        <v>57.927504421390609</v>
      </c>
      <c r="F101" s="8">
        <v>38.847451210310311</v>
      </c>
      <c r="G101" s="8">
        <v>57.442613123986149</v>
      </c>
      <c r="H101" s="8">
        <v>45.5</v>
      </c>
      <c r="I101" s="8">
        <v>53</v>
      </c>
      <c r="J101" s="42"/>
      <c r="K101" s="42"/>
    </row>
    <row r="102" spans="1:11" ht="12" customHeight="1" x14ac:dyDescent="0.3">
      <c r="A102" s="10" t="s">
        <v>209</v>
      </c>
      <c r="B102" s="10" t="s">
        <v>210</v>
      </c>
      <c r="C102" s="14" t="s">
        <v>10</v>
      </c>
      <c r="D102" s="12">
        <v>51.494717366960415</v>
      </c>
      <c r="E102" s="12">
        <v>47.402745995423338</v>
      </c>
      <c r="F102" s="9">
        <v>49.587537421000114</v>
      </c>
      <c r="G102" s="9">
        <v>46.387626122630003</v>
      </c>
      <c r="H102" s="9">
        <v>54.6</v>
      </c>
      <c r="I102" s="9">
        <v>43.9</v>
      </c>
      <c r="J102" s="42"/>
      <c r="K102" s="42"/>
    </row>
    <row r="103" spans="1:11" ht="12" customHeight="1" x14ac:dyDescent="0.3">
      <c r="A103" s="5" t="s">
        <v>211</v>
      </c>
      <c r="B103" s="5" t="s">
        <v>212</v>
      </c>
      <c r="C103" s="6" t="s">
        <v>10</v>
      </c>
      <c r="D103" s="7">
        <v>57.22114781655592</v>
      </c>
      <c r="E103" s="7">
        <v>41.636674061622287</v>
      </c>
      <c r="F103" s="8">
        <v>57.158334669963352</v>
      </c>
      <c r="G103" s="8">
        <v>38.978249751084185</v>
      </c>
      <c r="H103" s="8">
        <v>57.6</v>
      </c>
      <c r="I103" s="8">
        <v>41.2</v>
      </c>
      <c r="J103" s="42"/>
      <c r="K103" s="42"/>
    </row>
    <row r="104" spans="1:11" ht="12" customHeight="1" x14ac:dyDescent="0.3">
      <c r="A104" s="10" t="s">
        <v>213</v>
      </c>
      <c r="B104" s="10" t="s">
        <v>214</v>
      </c>
      <c r="C104" s="11" t="s">
        <v>13</v>
      </c>
      <c r="D104" s="12">
        <v>45.151431441486686</v>
      </c>
      <c r="E104" s="12">
        <v>53.67553992968358</v>
      </c>
      <c r="F104" s="9">
        <v>43.114271877746489</v>
      </c>
      <c r="G104" s="9">
        <v>53.101776287075729</v>
      </c>
      <c r="H104" s="9">
        <v>46.6</v>
      </c>
      <c r="I104" s="9">
        <v>52.2</v>
      </c>
      <c r="J104" s="42"/>
      <c r="K104" s="42"/>
    </row>
    <row r="105" spans="1:11" ht="12" customHeight="1" x14ac:dyDescent="0.3">
      <c r="A105" s="5" t="s">
        <v>215</v>
      </c>
      <c r="B105" s="5" t="s">
        <v>216</v>
      </c>
      <c r="C105" s="13" t="s">
        <v>13</v>
      </c>
      <c r="D105" s="7">
        <v>45.53016883786632</v>
      </c>
      <c r="E105" s="7">
        <v>53.576415288561293</v>
      </c>
      <c r="F105" s="8">
        <v>42.953375318479765</v>
      </c>
      <c r="G105" s="8">
        <v>53.746783700892372</v>
      </c>
      <c r="H105" s="8">
        <v>45.1</v>
      </c>
      <c r="I105" s="8">
        <v>53.7</v>
      </c>
      <c r="J105" s="42"/>
      <c r="K105" s="42"/>
    </row>
    <row r="106" spans="1:11" ht="12" customHeight="1" x14ac:dyDescent="0.3">
      <c r="A106" s="10" t="s">
        <v>217</v>
      </c>
      <c r="B106" s="10" t="s">
        <v>218</v>
      </c>
      <c r="C106" s="11" t="s">
        <v>13</v>
      </c>
      <c r="D106" s="12">
        <v>35.934938191281717</v>
      </c>
      <c r="E106" s="12">
        <v>63.306086236470108</v>
      </c>
      <c r="F106" s="9">
        <v>35.019117676149676</v>
      </c>
      <c r="G106" s="9">
        <v>62.215389658651276</v>
      </c>
      <c r="H106" s="9">
        <v>41.3</v>
      </c>
      <c r="I106" s="9">
        <v>57.6</v>
      </c>
      <c r="J106" s="42"/>
      <c r="K106" s="42"/>
    </row>
    <row r="107" spans="1:11" ht="12" customHeight="1" x14ac:dyDescent="0.3">
      <c r="A107" s="5" t="s">
        <v>219</v>
      </c>
      <c r="B107" s="5" t="s">
        <v>220</v>
      </c>
      <c r="C107" s="13" t="s">
        <v>13</v>
      </c>
      <c r="D107" s="7">
        <v>45.450201168472816</v>
      </c>
      <c r="E107" s="7">
        <v>53.8882661633968</v>
      </c>
      <c r="F107" s="8">
        <v>44.070446618593685</v>
      </c>
      <c r="G107" s="8">
        <v>53.277085501236684</v>
      </c>
      <c r="H107" s="8">
        <v>47.7</v>
      </c>
      <c r="I107" s="8">
        <v>51.4</v>
      </c>
      <c r="J107" s="42"/>
      <c r="K107" s="42"/>
    </row>
    <row r="108" spans="1:11" ht="12" customHeight="1" x14ac:dyDescent="0.3">
      <c r="A108" s="10" t="s">
        <v>221</v>
      </c>
      <c r="B108" s="10" t="s">
        <v>222</v>
      </c>
      <c r="C108" s="11" t="s">
        <v>13</v>
      </c>
      <c r="D108" s="12">
        <v>39.575043960592041</v>
      </c>
      <c r="E108" s="12">
        <v>59.730345837922826</v>
      </c>
      <c r="F108" s="9">
        <v>37.51751242266986</v>
      </c>
      <c r="G108" s="9">
        <v>59.580803761169911</v>
      </c>
      <c r="H108" s="9">
        <v>38.700000000000003</v>
      </c>
      <c r="I108" s="9">
        <v>60.5</v>
      </c>
      <c r="J108" s="42"/>
      <c r="K108" s="42"/>
    </row>
    <row r="109" spans="1:11" ht="12" customHeight="1" x14ac:dyDescent="0.3">
      <c r="A109" s="5" t="s">
        <v>223</v>
      </c>
      <c r="B109" s="5" t="s">
        <v>224</v>
      </c>
      <c r="C109" s="6" t="s">
        <v>10</v>
      </c>
      <c r="D109" s="7">
        <v>77.325826796998598</v>
      </c>
      <c r="E109" s="7">
        <v>22.110879315423322</v>
      </c>
      <c r="F109" s="8">
        <v>80.18946646768994</v>
      </c>
      <c r="G109" s="8">
        <v>18.091762432871324</v>
      </c>
      <c r="H109" s="8">
        <v>82.5</v>
      </c>
      <c r="I109" s="8">
        <v>17.100000000000001</v>
      </c>
      <c r="J109" s="42"/>
      <c r="K109" s="42"/>
    </row>
    <row r="110" spans="1:11" ht="12" customHeight="1" x14ac:dyDescent="0.3">
      <c r="A110" s="10" t="s">
        <v>225</v>
      </c>
      <c r="B110" s="10" t="s">
        <v>226</v>
      </c>
      <c r="C110" s="14" t="s">
        <v>10</v>
      </c>
      <c r="D110" s="12">
        <v>58.171733032576093</v>
      </c>
      <c r="E110" s="12">
        <v>41.213788812025101</v>
      </c>
      <c r="F110" s="9">
        <v>58.64710616190024</v>
      </c>
      <c r="G110" s="9">
        <v>39.097312468542142</v>
      </c>
      <c r="H110" s="9">
        <v>60.4</v>
      </c>
      <c r="I110" s="9">
        <v>38.9</v>
      </c>
      <c r="J110" s="42"/>
      <c r="K110" s="42"/>
    </row>
    <row r="111" spans="1:11" ht="12" customHeight="1" x14ac:dyDescent="0.3">
      <c r="A111" s="5" t="s">
        <v>227</v>
      </c>
      <c r="B111" s="5" t="s">
        <v>228</v>
      </c>
      <c r="C111" s="6" t="s">
        <v>10</v>
      </c>
      <c r="D111" s="7">
        <v>57.148486511445753</v>
      </c>
      <c r="E111" s="7">
        <v>42.279769948772746</v>
      </c>
      <c r="F111" s="8">
        <v>56.764436914065783</v>
      </c>
      <c r="G111" s="8">
        <v>41.019742932321968</v>
      </c>
      <c r="H111" s="8">
        <v>56.3</v>
      </c>
      <c r="I111" s="8">
        <v>43</v>
      </c>
      <c r="J111" s="42"/>
      <c r="K111" s="42"/>
    </row>
    <row r="112" spans="1:11" ht="12" customHeight="1" x14ac:dyDescent="0.3">
      <c r="A112" s="10" t="s">
        <v>229</v>
      </c>
      <c r="B112" s="10" t="s">
        <v>230</v>
      </c>
      <c r="C112" s="14" t="s">
        <v>10</v>
      </c>
      <c r="D112" s="12">
        <v>58.266382075893709</v>
      </c>
      <c r="E112" s="12">
        <v>41.162561828197489</v>
      </c>
      <c r="F112" s="9">
        <v>61.897614437714267</v>
      </c>
      <c r="G112" s="9">
        <v>35.812151032322618</v>
      </c>
      <c r="H112" s="9">
        <v>61.4</v>
      </c>
      <c r="I112" s="9">
        <v>38</v>
      </c>
      <c r="J112" s="42"/>
      <c r="K112" s="42"/>
    </row>
    <row r="113" spans="1:11" ht="12" customHeight="1" x14ac:dyDescent="0.3">
      <c r="A113" s="5" t="s">
        <v>231</v>
      </c>
      <c r="B113" s="5" t="s">
        <v>232</v>
      </c>
      <c r="C113" s="6" t="s">
        <v>10</v>
      </c>
      <c r="D113" s="7">
        <v>75.441351782150363</v>
      </c>
      <c r="E113" s="7">
        <v>23.983350523058789</v>
      </c>
      <c r="F113" s="8">
        <v>82.882560130329523</v>
      </c>
      <c r="G113" s="8">
        <v>15.392534713056333</v>
      </c>
      <c r="H113" s="8">
        <v>85.7</v>
      </c>
      <c r="I113" s="8">
        <v>13.9</v>
      </c>
      <c r="J113" s="42"/>
      <c r="K113" s="42"/>
    </row>
    <row r="114" spans="1:11" ht="12" customHeight="1" x14ac:dyDescent="0.3">
      <c r="A114" s="10" t="s">
        <v>233</v>
      </c>
      <c r="B114" s="10" t="s">
        <v>234</v>
      </c>
      <c r="C114" s="11" t="s">
        <v>13</v>
      </c>
      <c r="D114" s="12">
        <v>38.233754487475338</v>
      </c>
      <c r="E114" s="12">
        <v>61.230381330863601</v>
      </c>
      <c r="F114" s="9">
        <v>47.916233218461677</v>
      </c>
      <c r="G114" s="9">
        <v>49.675623125139488</v>
      </c>
      <c r="H114" s="9">
        <v>44.9</v>
      </c>
      <c r="I114" s="9">
        <v>54.5</v>
      </c>
      <c r="J114" s="42"/>
      <c r="K114" s="42"/>
    </row>
    <row r="115" spans="1:11" ht="12" customHeight="1" x14ac:dyDescent="0.3">
      <c r="A115" s="5" t="s">
        <v>235</v>
      </c>
      <c r="B115" s="5" t="s">
        <v>236</v>
      </c>
      <c r="C115" s="13" t="s">
        <v>13</v>
      </c>
      <c r="D115" s="7">
        <v>46.902172517214908</v>
      </c>
      <c r="E115" s="7">
        <v>52.513390958926784</v>
      </c>
      <c r="F115" s="8">
        <v>56.790388106145741</v>
      </c>
      <c r="G115" s="8">
        <v>40.523813639899728</v>
      </c>
      <c r="H115" s="8">
        <v>55.4</v>
      </c>
      <c r="I115" s="8">
        <v>43.9</v>
      </c>
      <c r="J115" s="42"/>
      <c r="K115" s="42"/>
    </row>
    <row r="116" spans="1:11" ht="12" customHeight="1" x14ac:dyDescent="0.3">
      <c r="A116" s="10" t="s">
        <v>237</v>
      </c>
      <c r="B116" s="10" t="s">
        <v>238</v>
      </c>
      <c r="C116" s="11" t="s">
        <v>13</v>
      </c>
      <c r="D116" s="12">
        <v>51.338326072212702</v>
      </c>
      <c r="E116" s="12">
        <v>48.113066568574482</v>
      </c>
      <c r="F116" s="9">
        <v>58.519175706738714</v>
      </c>
      <c r="G116" s="9">
        <v>38.920702773184928</v>
      </c>
      <c r="H116" s="9">
        <v>53</v>
      </c>
      <c r="I116" s="9">
        <v>46.3</v>
      </c>
      <c r="J116" s="42"/>
      <c r="K116" s="42"/>
    </row>
    <row r="117" spans="1:11" ht="12" customHeight="1" x14ac:dyDescent="0.3">
      <c r="A117" s="5" t="s">
        <v>239</v>
      </c>
      <c r="B117" s="5" t="s">
        <v>240</v>
      </c>
      <c r="C117" s="13" t="s">
        <v>13</v>
      </c>
      <c r="D117" s="7">
        <v>43.125516288430632</v>
      </c>
      <c r="E117" s="7">
        <v>55.525149817515505</v>
      </c>
      <c r="F117" s="8">
        <v>40.876513532763532</v>
      </c>
      <c r="G117" s="8">
        <v>56.385030864197525</v>
      </c>
      <c r="H117" s="8">
        <v>43</v>
      </c>
      <c r="I117" s="8">
        <v>55.9</v>
      </c>
      <c r="J117" s="42"/>
      <c r="K117" s="42"/>
    </row>
    <row r="118" spans="1:11" ht="12" customHeight="1" x14ac:dyDescent="0.3">
      <c r="A118" s="10" t="s">
        <v>241</v>
      </c>
      <c r="B118" s="10" t="s">
        <v>242</v>
      </c>
      <c r="C118" s="14" t="s">
        <v>10</v>
      </c>
      <c r="D118" s="12">
        <v>55.73697384699485</v>
      </c>
      <c r="E118" s="12">
        <v>43.41535518025146</v>
      </c>
      <c r="F118" s="9">
        <v>54.999334953628129</v>
      </c>
      <c r="G118" s="9">
        <v>43.272753654732107</v>
      </c>
      <c r="H118" s="9">
        <v>58.6</v>
      </c>
      <c r="I118" s="9">
        <v>40.799999999999997</v>
      </c>
      <c r="J118" s="42"/>
      <c r="K118" s="42"/>
    </row>
    <row r="119" spans="1:11" ht="12" customHeight="1" x14ac:dyDescent="0.3">
      <c r="A119" s="5" t="s">
        <v>243</v>
      </c>
      <c r="B119" s="5" t="s">
        <v>244</v>
      </c>
      <c r="C119" s="13" t="s">
        <v>13</v>
      </c>
      <c r="D119" s="7">
        <v>36.814870239829872</v>
      </c>
      <c r="E119" s="7">
        <v>61.95880754538652</v>
      </c>
      <c r="F119" s="8">
        <v>32.756160518172926</v>
      </c>
      <c r="G119" s="8">
        <v>64.330399371522944</v>
      </c>
      <c r="H119" s="8">
        <v>33</v>
      </c>
      <c r="I119" s="8">
        <v>65.900000000000006</v>
      </c>
      <c r="J119" s="42"/>
      <c r="K119" s="42"/>
    </row>
    <row r="120" spans="1:11" ht="12" customHeight="1" x14ac:dyDescent="0.3">
      <c r="A120" s="10" t="s">
        <v>245</v>
      </c>
      <c r="B120" s="10" t="s">
        <v>246</v>
      </c>
      <c r="C120" s="14" t="s">
        <v>10</v>
      </c>
      <c r="D120" s="12">
        <v>78.758746390323125</v>
      </c>
      <c r="E120" s="12">
        <v>20.237113488520318</v>
      </c>
      <c r="F120" s="9">
        <v>75.304607534244283</v>
      </c>
      <c r="G120" s="9">
        <v>22.243465042539583</v>
      </c>
      <c r="H120" s="9">
        <v>73.599999999999994</v>
      </c>
      <c r="I120" s="9">
        <v>25.6</v>
      </c>
      <c r="J120" s="42"/>
      <c r="K120" s="42"/>
    </row>
    <row r="121" spans="1:11" ht="12" customHeight="1" x14ac:dyDescent="0.3">
      <c r="A121" s="5" t="s">
        <v>247</v>
      </c>
      <c r="B121" s="5" t="s">
        <v>248</v>
      </c>
      <c r="C121" s="6" t="s">
        <v>10</v>
      </c>
      <c r="D121" s="7">
        <v>86.204826575906765</v>
      </c>
      <c r="E121" s="7">
        <v>12.644979017281829</v>
      </c>
      <c r="F121" s="8">
        <v>84.971905518815788</v>
      </c>
      <c r="G121" s="8">
        <v>11.900089614526712</v>
      </c>
      <c r="H121" s="8">
        <v>83.1</v>
      </c>
      <c r="I121" s="8">
        <v>15.8</v>
      </c>
      <c r="J121" s="42"/>
      <c r="K121" s="42"/>
    </row>
    <row r="122" spans="1:11" ht="12" customHeight="1" x14ac:dyDescent="0.3">
      <c r="A122" s="10" t="s">
        <v>249</v>
      </c>
      <c r="B122" s="10" t="s">
        <v>250</v>
      </c>
      <c r="C122" s="14" t="s">
        <v>10</v>
      </c>
      <c r="D122" s="12">
        <v>54.774577488676499</v>
      </c>
      <c r="E122" s="12">
        <v>43.675299798471578</v>
      </c>
      <c r="F122" s="9">
        <v>46.816263441671744</v>
      </c>
      <c r="G122" s="9">
        <v>48.30911165719737</v>
      </c>
      <c r="H122" s="9">
        <v>37.5</v>
      </c>
      <c r="I122" s="9">
        <v>60.8</v>
      </c>
      <c r="J122" s="42"/>
      <c r="K122" s="42"/>
    </row>
    <row r="123" spans="1:11" ht="12" customHeight="1" x14ac:dyDescent="0.3">
      <c r="A123" s="5" t="s">
        <v>251</v>
      </c>
      <c r="B123" s="5" t="s">
        <v>252</v>
      </c>
      <c r="C123" s="6" t="s">
        <v>10</v>
      </c>
      <c r="D123" s="7">
        <v>52.439711605812121</v>
      </c>
      <c r="E123" s="7">
        <v>46.137276897392546</v>
      </c>
      <c r="F123" s="8">
        <v>44.754078353199631</v>
      </c>
      <c r="G123" s="8">
        <v>51.138752152746704</v>
      </c>
      <c r="H123" s="8">
        <v>38.299999999999997</v>
      </c>
      <c r="I123" s="8">
        <v>60.2</v>
      </c>
      <c r="J123" s="42"/>
      <c r="K123" s="42"/>
    </row>
    <row r="124" spans="1:11" ht="12" customHeight="1" x14ac:dyDescent="0.3">
      <c r="A124" s="10" t="s">
        <v>253</v>
      </c>
      <c r="B124" s="10" t="s">
        <v>254</v>
      </c>
      <c r="C124" s="11" t="s">
        <v>13</v>
      </c>
      <c r="D124" s="12">
        <v>36.983939693977938</v>
      </c>
      <c r="E124" s="12">
        <v>61.959502848592784</v>
      </c>
      <c r="F124" s="9">
        <v>34.408731742958942</v>
      </c>
      <c r="G124" s="9">
        <v>63.346188901526844</v>
      </c>
      <c r="H124" s="9">
        <v>37.5</v>
      </c>
      <c r="I124" s="9">
        <v>61.6</v>
      </c>
      <c r="J124" s="42"/>
      <c r="K124" s="42"/>
    </row>
    <row r="125" spans="1:11" ht="12" customHeight="1" x14ac:dyDescent="0.3">
      <c r="A125" s="5" t="s">
        <v>255</v>
      </c>
      <c r="B125" s="5" t="s">
        <v>256</v>
      </c>
      <c r="C125" s="13" t="s">
        <v>13</v>
      </c>
      <c r="D125" s="7">
        <v>22.360893483555206</v>
      </c>
      <c r="E125" s="7">
        <v>76.381909547738687</v>
      </c>
      <c r="F125" s="8">
        <v>19.335497871910906</v>
      </c>
      <c r="G125" s="8">
        <v>77.786787342496183</v>
      </c>
      <c r="H125" s="8">
        <v>20.5</v>
      </c>
      <c r="I125" s="8">
        <v>78.099999999999994</v>
      </c>
      <c r="J125" s="42"/>
      <c r="K125" s="42"/>
    </row>
    <row r="126" spans="1:11" ht="12" customHeight="1" x14ac:dyDescent="0.3">
      <c r="A126" s="10" t="s">
        <v>257</v>
      </c>
      <c r="B126" s="10" t="s">
        <v>258</v>
      </c>
      <c r="C126" s="11" t="s">
        <v>13</v>
      </c>
      <c r="D126" s="12">
        <v>39.159972422554631</v>
      </c>
      <c r="E126" s="12">
        <v>59.59336178871235</v>
      </c>
      <c r="F126" s="9">
        <v>35.766631859918178</v>
      </c>
      <c r="G126" s="9">
        <v>61.265167120000761</v>
      </c>
      <c r="H126" s="9">
        <v>36.299999999999997</v>
      </c>
      <c r="I126" s="9">
        <v>62.5</v>
      </c>
      <c r="J126" s="42"/>
      <c r="K126" s="42"/>
    </row>
    <row r="127" spans="1:11" ht="12" customHeight="1" x14ac:dyDescent="0.3">
      <c r="A127" s="5" t="s">
        <v>259</v>
      </c>
      <c r="B127" s="5" t="s">
        <v>260</v>
      </c>
      <c r="C127" s="13" t="s">
        <v>13</v>
      </c>
      <c r="D127" s="7">
        <v>41.539336447014982</v>
      </c>
      <c r="E127" s="7">
        <v>56.852116254870168</v>
      </c>
      <c r="F127" s="8">
        <v>35.331219756382445</v>
      </c>
      <c r="G127" s="8">
        <v>60.316733158381751</v>
      </c>
      <c r="H127" s="8">
        <v>31.5</v>
      </c>
      <c r="I127" s="8">
        <v>66.900000000000006</v>
      </c>
      <c r="J127" s="42"/>
      <c r="K127" s="42"/>
    </row>
    <row r="128" spans="1:11" ht="12" customHeight="1" x14ac:dyDescent="0.3">
      <c r="A128" s="10" t="s">
        <v>261</v>
      </c>
      <c r="B128" s="10" t="s">
        <v>262</v>
      </c>
      <c r="C128" s="11" t="s">
        <v>13</v>
      </c>
      <c r="D128" s="12">
        <v>43.024207768653334</v>
      </c>
      <c r="E128" s="12">
        <v>55.777998891631817</v>
      </c>
      <c r="F128" s="9">
        <v>40.697639666161081</v>
      </c>
      <c r="G128" s="9">
        <v>56.86170490970359</v>
      </c>
      <c r="H128" s="9">
        <v>43.6</v>
      </c>
      <c r="I128" s="9">
        <v>55.4</v>
      </c>
      <c r="J128" s="42"/>
      <c r="K128" s="42"/>
    </row>
    <row r="129" spans="1:11" ht="12" customHeight="1" x14ac:dyDescent="0.3">
      <c r="A129" s="5" t="s">
        <v>263</v>
      </c>
      <c r="B129" s="5" t="s">
        <v>264</v>
      </c>
      <c r="C129" s="6" t="s">
        <v>10</v>
      </c>
      <c r="D129" s="7">
        <v>75.582229955683644</v>
      </c>
      <c r="E129" s="7">
        <v>23.362605693156794</v>
      </c>
      <c r="F129" s="8">
        <v>71.018928554830396</v>
      </c>
      <c r="G129" s="8">
        <v>26.609192731328719</v>
      </c>
      <c r="H129" s="8">
        <v>69.2</v>
      </c>
      <c r="I129" s="8">
        <v>30</v>
      </c>
      <c r="J129" s="42"/>
      <c r="K129" s="42"/>
    </row>
    <row r="130" spans="1:11" ht="12" customHeight="1" x14ac:dyDescent="0.3">
      <c r="A130" s="10" t="s">
        <v>265</v>
      </c>
      <c r="B130" s="10" t="s">
        <v>266</v>
      </c>
      <c r="C130" s="11" t="s">
        <v>13</v>
      </c>
      <c r="D130" s="12">
        <v>25.304457882154409</v>
      </c>
      <c r="E130" s="12">
        <v>73.441147517929977</v>
      </c>
      <c r="F130" s="9">
        <v>22.086433841920961</v>
      </c>
      <c r="G130" s="9">
        <v>74.978504877438723</v>
      </c>
      <c r="H130" s="9">
        <v>25.3</v>
      </c>
      <c r="I130" s="9">
        <v>73.2</v>
      </c>
      <c r="J130" s="42"/>
      <c r="K130" s="42"/>
    </row>
    <row r="131" spans="1:11" ht="12" customHeight="1" x14ac:dyDescent="0.3">
      <c r="A131" s="5" t="s">
        <v>267</v>
      </c>
      <c r="B131" s="5" t="s">
        <v>268</v>
      </c>
      <c r="C131" s="6" t="s">
        <v>10</v>
      </c>
      <c r="D131" s="7">
        <v>63.830991329603215</v>
      </c>
      <c r="E131" s="7">
        <v>34.497928501259985</v>
      </c>
      <c r="F131" s="8">
        <v>63.071667462971817</v>
      </c>
      <c r="G131" s="8">
        <v>30.537983755375059</v>
      </c>
      <c r="H131" s="8">
        <v>69.7</v>
      </c>
      <c r="I131" s="8">
        <v>29</v>
      </c>
      <c r="J131" s="42"/>
      <c r="K131" s="42"/>
    </row>
    <row r="132" spans="1:11" ht="12" customHeight="1" x14ac:dyDescent="0.3">
      <c r="A132" s="10" t="s">
        <v>269</v>
      </c>
      <c r="B132" s="10" t="s">
        <v>270</v>
      </c>
      <c r="C132" s="14" t="s">
        <v>10</v>
      </c>
      <c r="D132" s="12">
        <v>63.640452041306517</v>
      </c>
      <c r="E132" s="12">
        <v>34.049599165965397</v>
      </c>
      <c r="F132" s="9">
        <v>61.411328692342359</v>
      </c>
      <c r="G132" s="9">
        <v>29.562869644003513</v>
      </c>
      <c r="H132" s="9">
        <v>71.400000000000006</v>
      </c>
      <c r="I132" s="9">
        <v>26.7</v>
      </c>
      <c r="J132" s="42"/>
      <c r="K132" s="42"/>
    </row>
    <row r="133" spans="1:11" ht="12" customHeight="1" x14ac:dyDescent="0.3">
      <c r="A133" s="5" t="s">
        <v>271</v>
      </c>
      <c r="B133" s="5" t="s">
        <v>272</v>
      </c>
      <c r="C133" s="13" t="s">
        <v>13</v>
      </c>
      <c r="D133" s="7">
        <v>47.377531343844289</v>
      </c>
      <c r="E133" s="7">
        <v>50.787608452197816</v>
      </c>
      <c r="F133" s="8">
        <v>45.157238817805563</v>
      </c>
      <c r="G133" s="8">
        <v>48.706431264612441</v>
      </c>
      <c r="H133" s="8">
        <v>56.2</v>
      </c>
      <c r="I133" s="8">
        <v>42.5</v>
      </c>
      <c r="J133" s="42"/>
      <c r="K133" s="42"/>
    </row>
    <row r="134" spans="1:11" ht="12" customHeight="1" x14ac:dyDescent="0.3">
      <c r="A134" s="10" t="s">
        <v>273</v>
      </c>
      <c r="B134" s="10" t="s">
        <v>274</v>
      </c>
      <c r="C134" s="11" t="s">
        <v>13</v>
      </c>
      <c r="D134" s="12">
        <v>47.103356750636159</v>
      </c>
      <c r="E134" s="12">
        <v>51.101993108738263</v>
      </c>
      <c r="F134" s="9">
        <v>44.951165783676657</v>
      </c>
      <c r="G134" s="9">
        <v>49.053713690161302</v>
      </c>
      <c r="H134" s="9">
        <v>55.8</v>
      </c>
      <c r="I134" s="9">
        <v>42.7</v>
      </c>
      <c r="J134" s="42"/>
      <c r="K134" s="42"/>
    </row>
    <row r="135" spans="1:11" ht="12" customHeight="1" x14ac:dyDescent="0.3">
      <c r="A135" s="5" t="s">
        <v>275</v>
      </c>
      <c r="B135" s="5" t="s">
        <v>276</v>
      </c>
      <c r="C135" s="6" t="s">
        <v>10</v>
      </c>
      <c r="D135" s="7">
        <v>49.024363572740789</v>
      </c>
      <c r="E135" s="7">
        <v>49.148368471699769</v>
      </c>
      <c r="F135" s="8">
        <v>45.021838285080769</v>
      </c>
      <c r="G135" s="8">
        <v>48.547710638382306</v>
      </c>
      <c r="H135" s="8">
        <v>51.4</v>
      </c>
      <c r="I135" s="8">
        <v>47.2</v>
      </c>
      <c r="J135" s="42"/>
      <c r="K135" s="42"/>
    </row>
    <row r="136" spans="1:11" ht="12" customHeight="1" x14ac:dyDescent="0.3">
      <c r="A136" s="10" t="s">
        <v>277</v>
      </c>
      <c r="B136" s="10" t="s">
        <v>278</v>
      </c>
      <c r="C136" s="11" t="s">
        <v>13</v>
      </c>
      <c r="D136" s="12">
        <v>35.7254831027102</v>
      </c>
      <c r="E136" s="12">
        <v>62.676986926331239</v>
      </c>
      <c r="F136" s="9">
        <v>33.535404053698343</v>
      </c>
      <c r="G136" s="9">
        <v>60.865754145827843</v>
      </c>
      <c r="H136" s="9">
        <v>45.3</v>
      </c>
      <c r="I136" s="9">
        <v>53.4</v>
      </c>
      <c r="J136" s="42"/>
      <c r="K136" s="42"/>
    </row>
    <row r="137" spans="1:11" ht="12" customHeight="1" x14ac:dyDescent="0.3">
      <c r="A137" s="5" t="s">
        <v>279</v>
      </c>
      <c r="B137" s="5" t="s">
        <v>280</v>
      </c>
      <c r="C137" s="13" t="s">
        <v>13</v>
      </c>
      <c r="D137" s="7">
        <v>30.066296899651284</v>
      </c>
      <c r="E137" s="7">
        <v>67.122988562339842</v>
      </c>
      <c r="F137" s="8">
        <v>25.380566700309458</v>
      </c>
      <c r="G137" s="8">
        <v>63.680521379854916</v>
      </c>
      <c r="H137" s="8">
        <v>32.200000000000003</v>
      </c>
      <c r="I137" s="8">
        <v>64.900000000000006</v>
      </c>
      <c r="J137" s="42"/>
      <c r="K137" s="42"/>
    </row>
    <row r="138" spans="1:11" ht="12" customHeight="1" x14ac:dyDescent="0.3">
      <c r="A138" s="10" t="s">
        <v>281</v>
      </c>
      <c r="B138" s="10" t="s">
        <v>282</v>
      </c>
      <c r="C138" s="11" t="s">
        <v>13</v>
      </c>
      <c r="D138" s="12">
        <v>36.622107840687626</v>
      </c>
      <c r="E138" s="12">
        <v>60.106941182349708</v>
      </c>
      <c r="F138" s="9">
        <v>29.789106880342658</v>
      </c>
      <c r="G138" s="9">
        <v>54.453801339407249</v>
      </c>
      <c r="H138" s="9">
        <v>33.1</v>
      </c>
      <c r="I138" s="9">
        <v>64.099999999999994</v>
      </c>
      <c r="J138" s="42"/>
      <c r="K138" s="42"/>
    </row>
    <row r="139" spans="1:11" ht="12" customHeight="1" x14ac:dyDescent="0.3">
      <c r="A139" s="5" t="s">
        <v>283</v>
      </c>
      <c r="B139" s="5" t="s">
        <v>284</v>
      </c>
      <c r="C139" s="6" t="s">
        <v>10</v>
      </c>
      <c r="D139" s="7">
        <v>73.914825998090748</v>
      </c>
      <c r="E139" s="7">
        <v>24.702615190790123</v>
      </c>
      <c r="F139" s="8">
        <v>75.39143098030199</v>
      </c>
      <c r="G139" s="8">
        <v>21.447382540047521</v>
      </c>
      <c r="H139" s="8">
        <v>78.900000000000006</v>
      </c>
      <c r="I139" s="8">
        <v>20.2</v>
      </c>
      <c r="J139" s="42"/>
      <c r="K139" s="42"/>
    </row>
    <row r="140" spans="1:11" ht="12" customHeight="1" x14ac:dyDescent="0.3">
      <c r="A140" s="10" t="s">
        <v>285</v>
      </c>
      <c r="B140" s="10" t="s">
        <v>286</v>
      </c>
      <c r="C140" s="14" t="s">
        <v>10</v>
      </c>
      <c r="D140" s="12">
        <v>77.452738793464604</v>
      </c>
      <c r="E140" s="12">
        <v>21.230231462086302</v>
      </c>
      <c r="F140" s="9">
        <v>77.967340970021937</v>
      </c>
      <c r="G140" s="9">
        <v>19.110604633392835</v>
      </c>
      <c r="H140" s="9">
        <v>80.7</v>
      </c>
      <c r="I140" s="9">
        <v>18.5</v>
      </c>
      <c r="J140" s="42"/>
      <c r="K140" s="42"/>
    </row>
    <row r="141" spans="1:11" ht="12" customHeight="1" x14ac:dyDescent="0.3">
      <c r="A141" s="5" t="s">
        <v>287</v>
      </c>
      <c r="B141" s="5" t="s">
        <v>288</v>
      </c>
      <c r="C141" s="6" t="s">
        <v>10</v>
      </c>
      <c r="D141" s="7">
        <v>55.494389359816019</v>
      </c>
      <c r="E141" s="7">
        <v>42.865795758185662</v>
      </c>
      <c r="F141" s="8">
        <v>55.227918728287186</v>
      </c>
      <c r="G141" s="8">
        <v>39.926658946555776</v>
      </c>
      <c r="H141" s="8">
        <v>55.9</v>
      </c>
      <c r="I141" s="8">
        <v>42.6</v>
      </c>
      <c r="J141" s="42"/>
      <c r="K141" s="42"/>
    </row>
    <row r="142" spans="1:11" ht="12" customHeight="1" x14ac:dyDescent="0.3">
      <c r="A142" s="10" t="s">
        <v>289</v>
      </c>
      <c r="B142" s="10" t="s">
        <v>290</v>
      </c>
      <c r="C142" s="14" t="s">
        <v>10</v>
      </c>
      <c r="D142" s="12">
        <v>80.731694519505737</v>
      </c>
      <c r="E142" s="12">
        <v>17.307238240155311</v>
      </c>
      <c r="F142" s="9">
        <v>82.10983608900068</v>
      </c>
      <c r="G142" s="9">
        <v>13.245780756534289</v>
      </c>
      <c r="H142" s="9">
        <v>80.900000000000006</v>
      </c>
      <c r="I142" s="9">
        <v>17.100000000000001</v>
      </c>
      <c r="J142" s="42"/>
      <c r="K142" s="42"/>
    </row>
    <row r="143" spans="1:11" ht="12" customHeight="1" x14ac:dyDescent="0.3">
      <c r="A143" s="5" t="s">
        <v>291</v>
      </c>
      <c r="B143" s="5" t="s">
        <v>292</v>
      </c>
      <c r="C143" s="6" t="s">
        <v>10</v>
      </c>
      <c r="D143" s="7">
        <v>72.114115117450837</v>
      </c>
      <c r="E143" s="7">
        <v>26.036418113134342</v>
      </c>
      <c r="F143" s="8">
        <v>70.52503404532014</v>
      </c>
      <c r="G143" s="8">
        <v>23.944901789986382</v>
      </c>
      <c r="H143" s="8">
        <v>66</v>
      </c>
      <c r="I143" s="8">
        <v>31.8</v>
      </c>
      <c r="J143" s="42"/>
      <c r="K143" s="42"/>
    </row>
    <row r="144" spans="1:11" ht="12" customHeight="1" x14ac:dyDescent="0.3">
      <c r="A144" s="10" t="s">
        <v>293</v>
      </c>
      <c r="B144" s="10" t="s">
        <v>294</v>
      </c>
      <c r="C144" s="14" t="s">
        <v>10</v>
      </c>
      <c r="D144" s="12">
        <v>55.264401873303484</v>
      </c>
      <c r="E144" s="12">
        <v>42.600841134703387</v>
      </c>
      <c r="F144" s="9">
        <v>50.196457545383112</v>
      </c>
      <c r="G144" s="9">
        <v>43.22320403882793</v>
      </c>
      <c r="H144" s="9">
        <v>45.1</v>
      </c>
      <c r="I144" s="9">
        <v>53.3</v>
      </c>
      <c r="J144" s="42"/>
      <c r="K144" s="42"/>
    </row>
    <row r="145" spans="1:11" ht="12" customHeight="1" x14ac:dyDescent="0.3">
      <c r="A145" s="5" t="s">
        <v>295</v>
      </c>
      <c r="B145" s="5" t="s">
        <v>296</v>
      </c>
      <c r="C145" s="6" t="s">
        <v>10</v>
      </c>
      <c r="D145" s="7">
        <v>86.33885629390879</v>
      </c>
      <c r="E145" s="7">
        <v>12.099627326064514</v>
      </c>
      <c r="F145" s="8">
        <v>87.406781682943262</v>
      </c>
      <c r="G145" s="8">
        <v>9.2146286259628134</v>
      </c>
      <c r="H145" s="8">
        <v>87.2</v>
      </c>
      <c r="I145" s="8">
        <v>11.8</v>
      </c>
      <c r="J145" s="42"/>
      <c r="K145" s="42"/>
    </row>
    <row r="146" spans="1:11" ht="12" customHeight="1" x14ac:dyDescent="0.3">
      <c r="A146" s="10" t="s">
        <v>297</v>
      </c>
      <c r="B146" s="10" t="s">
        <v>298</v>
      </c>
      <c r="C146" s="14" t="s">
        <v>10</v>
      </c>
      <c r="D146" s="12">
        <v>59.165587903159164</v>
      </c>
      <c r="E146" s="12">
        <v>38.95839645247473</v>
      </c>
      <c r="F146" s="9">
        <v>58.116002258256749</v>
      </c>
      <c r="G146" s="9">
        <v>36.432424803186656</v>
      </c>
      <c r="H146" s="9">
        <v>57.4</v>
      </c>
      <c r="I146" s="9">
        <v>40.9</v>
      </c>
      <c r="J146" s="42"/>
      <c r="K146" s="42"/>
    </row>
    <row r="147" spans="1:11" ht="12" customHeight="1" x14ac:dyDescent="0.3">
      <c r="A147" s="5" t="s">
        <v>299</v>
      </c>
      <c r="B147" s="5" t="s">
        <v>300</v>
      </c>
      <c r="C147" s="6" t="s">
        <v>10</v>
      </c>
      <c r="D147" s="7">
        <v>70.951092535176414</v>
      </c>
      <c r="E147" s="7">
        <v>27.396549999736802</v>
      </c>
      <c r="F147" s="8">
        <v>70.113402456513356</v>
      </c>
      <c r="G147" s="8">
        <v>24.870209990370657</v>
      </c>
      <c r="H147" s="8">
        <v>65</v>
      </c>
      <c r="I147" s="8">
        <v>33.299999999999997</v>
      </c>
      <c r="J147" s="42"/>
      <c r="K147" s="42"/>
    </row>
    <row r="148" spans="1:11" ht="12" customHeight="1" x14ac:dyDescent="0.3">
      <c r="A148" s="10" t="s">
        <v>301</v>
      </c>
      <c r="B148" s="10" t="s">
        <v>302</v>
      </c>
      <c r="C148" s="14" t="s">
        <v>10</v>
      </c>
      <c r="D148" s="12">
        <v>64.245905245189618</v>
      </c>
      <c r="E148" s="12">
        <v>33.995371618167795</v>
      </c>
      <c r="F148" s="9">
        <v>62.037856005660707</v>
      </c>
      <c r="G148" s="9">
        <v>32.642046735552526</v>
      </c>
      <c r="H148" s="9">
        <v>57.5</v>
      </c>
      <c r="I148" s="9">
        <v>41.1</v>
      </c>
      <c r="J148" s="42"/>
      <c r="K148" s="42"/>
    </row>
    <row r="149" spans="1:11" ht="12" customHeight="1" x14ac:dyDescent="0.3">
      <c r="A149" s="5" t="s">
        <v>303</v>
      </c>
      <c r="B149" s="5" t="s">
        <v>304</v>
      </c>
      <c r="C149" s="6" t="s">
        <v>10</v>
      </c>
      <c r="D149" s="7">
        <v>61.884810126582281</v>
      </c>
      <c r="E149" s="7">
        <v>36.151898734177209</v>
      </c>
      <c r="F149" s="8">
        <v>58.877047421500606</v>
      </c>
      <c r="G149" s="8">
        <v>35.442386095415209</v>
      </c>
      <c r="H149" s="8">
        <v>57.8</v>
      </c>
      <c r="I149" s="8">
        <v>40.6</v>
      </c>
      <c r="J149" s="42"/>
      <c r="K149" s="42"/>
    </row>
    <row r="150" spans="1:11" ht="12" customHeight="1" x14ac:dyDescent="0.3">
      <c r="A150" s="10" t="s">
        <v>305</v>
      </c>
      <c r="B150" s="10" t="s">
        <v>306</v>
      </c>
      <c r="C150" s="11" t="s">
        <v>13</v>
      </c>
      <c r="D150" s="12">
        <v>41.892388586981284</v>
      </c>
      <c r="E150" s="12">
        <v>56.138917324568723</v>
      </c>
      <c r="F150" s="9">
        <v>40.151529542878492</v>
      </c>
      <c r="G150" s="9">
        <v>54.992939597145437</v>
      </c>
      <c r="H150" s="9">
        <v>49.7</v>
      </c>
      <c r="I150" s="9">
        <v>48.1</v>
      </c>
      <c r="J150" s="42"/>
      <c r="K150" s="42"/>
    </row>
    <row r="151" spans="1:11" ht="12" customHeight="1" x14ac:dyDescent="0.3">
      <c r="A151" s="5" t="s">
        <v>307</v>
      </c>
      <c r="B151" s="5" t="s">
        <v>308</v>
      </c>
      <c r="C151" s="13" t="s">
        <v>13</v>
      </c>
      <c r="D151" s="7">
        <v>47.037451586540172</v>
      </c>
      <c r="E151" s="7">
        <v>50.500716578426839</v>
      </c>
      <c r="F151" s="8">
        <v>44.234465386791008</v>
      </c>
      <c r="G151" s="8">
        <v>49.694823722806809</v>
      </c>
      <c r="H151" s="8">
        <v>48.6</v>
      </c>
      <c r="I151" s="8">
        <v>48.9</v>
      </c>
      <c r="J151" s="42"/>
      <c r="K151" s="42"/>
    </row>
    <row r="152" spans="1:11" ht="12" customHeight="1" x14ac:dyDescent="0.3">
      <c r="A152" s="10" t="s">
        <v>309</v>
      </c>
      <c r="B152" s="10" t="s">
        <v>310</v>
      </c>
      <c r="C152" s="14" t="s">
        <v>10</v>
      </c>
      <c r="D152" s="12">
        <v>50.178312825716453</v>
      </c>
      <c r="E152" s="12">
        <v>47.751879180746151</v>
      </c>
      <c r="F152" s="9">
        <v>44.840237961428819</v>
      </c>
      <c r="G152" s="9">
        <v>48.730260878174349</v>
      </c>
      <c r="H152" s="9">
        <v>44.2</v>
      </c>
      <c r="I152" s="9">
        <v>54.2</v>
      </c>
      <c r="J152" s="42"/>
      <c r="K152" s="42"/>
    </row>
    <row r="153" spans="1:11" ht="12" customHeight="1" x14ac:dyDescent="0.3">
      <c r="A153" s="5" t="s">
        <v>311</v>
      </c>
      <c r="B153" s="5" t="s">
        <v>312</v>
      </c>
      <c r="C153" s="13" t="s">
        <v>13</v>
      </c>
      <c r="D153" s="7">
        <v>25.935154801387451</v>
      </c>
      <c r="E153" s="7">
        <v>72.215593029989293</v>
      </c>
      <c r="F153" s="8">
        <v>24.520506051017033</v>
      </c>
      <c r="G153" s="8">
        <v>70.716385492538436</v>
      </c>
      <c r="H153" s="8">
        <v>34.1</v>
      </c>
      <c r="I153" s="8">
        <v>63.9</v>
      </c>
      <c r="J153" s="42"/>
      <c r="K153" s="42"/>
    </row>
    <row r="154" spans="1:11" ht="12" customHeight="1" x14ac:dyDescent="0.3">
      <c r="A154" s="10" t="s">
        <v>313</v>
      </c>
      <c r="B154" s="10" t="s">
        <v>314</v>
      </c>
      <c r="C154" s="11" t="s">
        <v>13</v>
      </c>
      <c r="D154" s="12">
        <v>40.893910510296159</v>
      </c>
      <c r="E154" s="12">
        <v>56.941240646117862</v>
      </c>
      <c r="F154" s="9">
        <v>38.316217290408602</v>
      </c>
      <c r="G154" s="9">
        <v>55.480659512545351</v>
      </c>
      <c r="H154" s="9">
        <v>45.2</v>
      </c>
      <c r="I154" s="9">
        <v>52.9</v>
      </c>
      <c r="J154" s="42"/>
      <c r="K154" s="42"/>
    </row>
    <row r="155" spans="1:11" ht="12" customHeight="1" x14ac:dyDescent="0.3">
      <c r="A155" s="5" t="s">
        <v>315</v>
      </c>
      <c r="B155" s="5" t="s">
        <v>316</v>
      </c>
      <c r="C155" s="6" t="s">
        <v>10</v>
      </c>
      <c r="D155" s="7">
        <v>48.141955399014584</v>
      </c>
      <c r="E155" s="7">
        <v>49.724294411355373</v>
      </c>
      <c r="F155" s="8">
        <v>46.672796870809428</v>
      </c>
      <c r="G155" s="8">
        <v>47.375680504905901</v>
      </c>
      <c r="H155" s="8">
        <v>57.6</v>
      </c>
      <c r="I155" s="8">
        <v>40.6</v>
      </c>
      <c r="J155" s="42"/>
      <c r="K155" s="42"/>
    </row>
    <row r="156" spans="1:11" ht="12" customHeight="1" x14ac:dyDescent="0.3">
      <c r="A156" s="10" t="s">
        <v>317</v>
      </c>
      <c r="B156" s="10" t="s">
        <v>318</v>
      </c>
      <c r="C156" s="11" t="s">
        <v>13</v>
      </c>
      <c r="D156" s="12">
        <v>36.755021359017221</v>
      </c>
      <c r="E156" s="12">
        <v>60.947225981055475</v>
      </c>
      <c r="F156" s="9">
        <v>33.25574561984709</v>
      </c>
      <c r="G156" s="9">
        <v>60.647761383212249</v>
      </c>
      <c r="H156" s="9">
        <v>37.4</v>
      </c>
      <c r="I156" s="9">
        <v>60.7</v>
      </c>
      <c r="J156" s="42"/>
      <c r="K156" s="42"/>
    </row>
    <row r="157" spans="1:11" ht="12" customHeight="1" x14ac:dyDescent="0.3">
      <c r="A157" s="5" t="s">
        <v>319</v>
      </c>
      <c r="B157" s="5" t="s">
        <v>320</v>
      </c>
      <c r="C157" s="6" t="s">
        <v>10</v>
      </c>
      <c r="D157" s="7">
        <v>53.585003559663576</v>
      </c>
      <c r="E157" s="7">
        <v>44.813751161415659</v>
      </c>
      <c r="F157" s="8">
        <v>54.068328876426577</v>
      </c>
      <c r="G157" s="8">
        <v>41.506845209352512</v>
      </c>
      <c r="H157" s="8">
        <v>61.2</v>
      </c>
      <c r="I157" s="8">
        <v>37.4</v>
      </c>
      <c r="J157" s="42"/>
      <c r="K157" s="42"/>
    </row>
    <row r="158" spans="1:11" ht="12" customHeight="1" x14ac:dyDescent="0.3">
      <c r="A158" s="10" t="s">
        <v>321</v>
      </c>
      <c r="B158" s="10" t="s">
        <v>210</v>
      </c>
      <c r="C158" s="11" t="s">
        <v>13</v>
      </c>
      <c r="D158" s="12">
        <v>38.856082054421272</v>
      </c>
      <c r="E158" s="12">
        <v>59.346731829357147</v>
      </c>
      <c r="F158" s="9">
        <v>36.057113865333044</v>
      </c>
      <c r="G158" s="9">
        <v>59.266144814090019</v>
      </c>
      <c r="H158" s="9">
        <v>42.1</v>
      </c>
      <c r="I158" s="9">
        <v>56.1</v>
      </c>
      <c r="J158" s="42"/>
      <c r="K158" s="42"/>
    </row>
    <row r="159" spans="1:11" ht="12" customHeight="1" x14ac:dyDescent="0.3">
      <c r="A159" s="5" t="s">
        <v>322</v>
      </c>
      <c r="B159" s="5" t="s">
        <v>323</v>
      </c>
      <c r="C159" s="13" t="s">
        <v>13</v>
      </c>
      <c r="D159" s="7">
        <v>33.970228502142305</v>
      </c>
      <c r="E159" s="7">
        <v>63.851487214221137</v>
      </c>
      <c r="F159" s="8">
        <v>30.117552517437129</v>
      </c>
      <c r="G159" s="8">
        <v>65.107885256654612</v>
      </c>
      <c r="H159" s="8">
        <v>35.700000000000003</v>
      </c>
      <c r="I159" s="8">
        <v>62.5</v>
      </c>
      <c r="J159" s="42"/>
      <c r="K159" s="42"/>
    </row>
    <row r="160" spans="1:11" ht="12" customHeight="1" x14ac:dyDescent="0.3">
      <c r="A160" s="10" t="s">
        <v>324</v>
      </c>
      <c r="B160" s="10" t="s">
        <v>325</v>
      </c>
      <c r="C160" s="11" t="s">
        <v>13</v>
      </c>
      <c r="D160" s="12">
        <v>33.979403435852397</v>
      </c>
      <c r="E160" s="12">
        <v>63.770220487001779</v>
      </c>
      <c r="F160" s="9">
        <v>30.183444065599357</v>
      </c>
      <c r="G160" s="9">
        <v>64.292399324031607</v>
      </c>
      <c r="H160" s="9">
        <v>36.9</v>
      </c>
      <c r="I160" s="9">
        <v>60.9</v>
      </c>
      <c r="J160" s="42"/>
      <c r="K160" s="42"/>
    </row>
    <row r="161" spans="1:11" ht="12" customHeight="1" x14ac:dyDescent="0.3">
      <c r="A161" s="5" t="s">
        <v>326</v>
      </c>
      <c r="B161" s="5" t="s">
        <v>327</v>
      </c>
      <c r="C161" s="13" t="s">
        <v>13</v>
      </c>
      <c r="D161" s="7">
        <v>47.892501440054303</v>
      </c>
      <c r="E161" s="7">
        <v>50.113650758747283</v>
      </c>
      <c r="F161" s="8">
        <v>41.277528435966822</v>
      </c>
      <c r="G161" s="8">
        <v>53.082854817063783</v>
      </c>
      <c r="H161" s="8">
        <v>40.700000000000003</v>
      </c>
      <c r="I161" s="8">
        <v>57.5</v>
      </c>
      <c r="J161" s="42"/>
      <c r="K161" s="42"/>
    </row>
    <row r="162" spans="1:11" ht="12" customHeight="1" x14ac:dyDescent="0.3">
      <c r="A162" s="10" t="s">
        <v>328</v>
      </c>
      <c r="B162" s="10" t="s">
        <v>329</v>
      </c>
      <c r="C162" s="11" t="s">
        <v>13</v>
      </c>
      <c r="D162" s="12">
        <v>29.107108924688045</v>
      </c>
      <c r="E162" s="12">
        <v>68.835227015663222</v>
      </c>
      <c r="F162" s="9">
        <v>27.360342791950227</v>
      </c>
      <c r="G162" s="9">
        <v>67.699088629760823</v>
      </c>
      <c r="H162" s="9">
        <v>37.299999999999997</v>
      </c>
      <c r="I162" s="9">
        <v>60.4</v>
      </c>
      <c r="J162" s="42"/>
      <c r="K162" s="42"/>
    </row>
    <row r="163" spans="1:11" ht="12" customHeight="1" x14ac:dyDescent="0.3">
      <c r="A163" s="5" t="s">
        <v>330</v>
      </c>
      <c r="B163" s="5" t="s">
        <v>331</v>
      </c>
      <c r="C163" s="6" t="s">
        <v>10</v>
      </c>
      <c r="D163" s="7">
        <v>62.869691808654238</v>
      </c>
      <c r="E163" s="7">
        <v>35.268156858865183</v>
      </c>
      <c r="F163" s="8">
        <v>59.018718630502789</v>
      </c>
      <c r="G163" s="8">
        <v>36.182292001558309</v>
      </c>
      <c r="H163" s="8">
        <v>62.9</v>
      </c>
      <c r="I163" s="8">
        <v>35.299999999999997</v>
      </c>
      <c r="J163" s="42"/>
      <c r="K163" s="42"/>
    </row>
    <row r="164" spans="1:11" ht="12" customHeight="1" x14ac:dyDescent="0.3">
      <c r="A164" s="10" t="s">
        <v>332</v>
      </c>
      <c r="B164" s="10" t="s">
        <v>333</v>
      </c>
      <c r="C164" s="11" t="s">
        <v>13</v>
      </c>
      <c r="D164" s="12">
        <v>33.120958568524586</v>
      </c>
      <c r="E164" s="12">
        <v>65.056890477781906</v>
      </c>
      <c r="F164" s="9">
        <v>30.882651178408643</v>
      </c>
      <c r="G164" s="9">
        <v>64.603523423552218</v>
      </c>
      <c r="H164" s="9">
        <v>39.6</v>
      </c>
      <c r="I164" s="9">
        <v>58.4</v>
      </c>
      <c r="J164" s="42"/>
      <c r="K164" s="42"/>
    </row>
    <row r="165" spans="1:11" ht="12" customHeight="1" x14ac:dyDescent="0.3">
      <c r="A165" s="5" t="s">
        <v>334</v>
      </c>
      <c r="B165" s="5" t="s">
        <v>335</v>
      </c>
      <c r="C165" s="13" t="s">
        <v>13</v>
      </c>
      <c r="D165" s="7">
        <v>37.220372297058027</v>
      </c>
      <c r="E165" s="7">
        <v>60.809434526832447</v>
      </c>
      <c r="F165" s="8">
        <v>34.161764388661027</v>
      </c>
      <c r="G165" s="8">
        <v>61.051311365786468</v>
      </c>
      <c r="H165" s="8">
        <v>40.700000000000003</v>
      </c>
      <c r="I165" s="8">
        <v>57.2</v>
      </c>
      <c r="J165" s="42"/>
      <c r="K165" s="42"/>
    </row>
    <row r="166" spans="1:11" ht="12" customHeight="1" x14ac:dyDescent="0.3">
      <c r="A166" s="10" t="s">
        <v>336</v>
      </c>
      <c r="B166" s="10" t="s">
        <v>337</v>
      </c>
      <c r="C166" s="11" t="s">
        <v>13</v>
      </c>
      <c r="D166" s="12">
        <v>28.138731425888036</v>
      </c>
      <c r="E166" s="12">
        <v>69.676651125348002</v>
      </c>
      <c r="F166" s="9">
        <v>24.319393875300268</v>
      </c>
      <c r="G166" s="9">
        <v>69.287365351784985</v>
      </c>
      <c r="H166" s="9">
        <v>27.6</v>
      </c>
      <c r="I166" s="9">
        <v>70.099999999999994</v>
      </c>
      <c r="J166" s="42"/>
      <c r="K166" s="42"/>
    </row>
    <row r="167" spans="1:11" ht="12" customHeight="1" x14ac:dyDescent="0.3">
      <c r="A167" s="5" t="s">
        <v>338</v>
      </c>
      <c r="B167" s="5" t="s">
        <v>339</v>
      </c>
      <c r="C167" s="13" t="s">
        <v>13</v>
      </c>
      <c r="D167" s="7">
        <v>41.343776612829558</v>
      </c>
      <c r="E167" s="7">
        <v>56.29175175405252</v>
      </c>
      <c r="F167" s="8">
        <v>37.406859976256271</v>
      </c>
      <c r="G167" s="8">
        <v>55.80791254730989</v>
      </c>
      <c r="H167" s="8">
        <v>42.2</v>
      </c>
      <c r="I167" s="8">
        <v>55.4</v>
      </c>
      <c r="J167" s="42"/>
      <c r="K167" s="42"/>
    </row>
    <row r="168" spans="1:11" ht="12" customHeight="1" x14ac:dyDescent="0.3">
      <c r="A168" s="10" t="s">
        <v>340</v>
      </c>
      <c r="B168" s="10" t="s">
        <v>341</v>
      </c>
      <c r="C168" s="14" t="s">
        <v>10</v>
      </c>
      <c r="D168" s="12">
        <v>54.254095550276119</v>
      </c>
      <c r="E168" s="12">
        <v>43.668766824158219</v>
      </c>
      <c r="F168" s="9">
        <v>47.220638248719901</v>
      </c>
      <c r="G168" s="9">
        <v>45.999760210780572</v>
      </c>
      <c r="H168" s="9">
        <v>44.3</v>
      </c>
      <c r="I168" s="9">
        <v>53.8</v>
      </c>
      <c r="J168" s="42"/>
      <c r="K168" s="42"/>
    </row>
    <row r="169" spans="1:11" ht="12" customHeight="1" x14ac:dyDescent="0.3">
      <c r="A169" s="5" t="s">
        <v>342</v>
      </c>
      <c r="B169" s="5" t="s">
        <v>343</v>
      </c>
      <c r="C169" s="13" t="s">
        <v>13</v>
      </c>
      <c r="D169" s="7">
        <v>38.017535238907584</v>
      </c>
      <c r="E169" s="7">
        <v>59.666169103490049</v>
      </c>
      <c r="F169" s="8">
        <v>32.978324294200995</v>
      </c>
      <c r="G169" s="8">
        <v>60.195886314547231</v>
      </c>
      <c r="H169" s="8">
        <v>36.1</v>
      </c>
      <c r="I169" s="8">
        <v>61.6</v>
      </c>
      <c r="J169" s="42"/>
      <c r="K169" s="42"/>
    </row>
    <row r="170" spans="1:11" ht="12" customHeight="1" x14ac:dyDescent="0.3">
      <c r="A170" s="10" t="s">
        <v>344</v>
      </c>
      <c r="B170" s="10" t="s">
        <v>345</v>
      </c>
      <c r="C170" s="11" t="s">
        <v>13</v>
      </c>
      <c r="D170" s="12">
        <v>25.510109400020951</v>
      </c>
      <c r="E170" s="12">
        <v>73.069635882009607</v>
      </c>
      <c r="F170" s="9">
        <v>23.905652290210412</v>
      </c>
      <c r="G170" s="9">
        <v>72.400168869380821</v>
      </c>
      <c r="H170" s="9">
        <v>32.1</v>
      </c>
      <c r="I170" s="9">
        <v>66.400000000000006</v>
      </c>
      <c r="J170" s="42"/>
      <c r="K170" s="42"/>
    </row>
    <row r="171" spans="1:11" ht="12" customHeight="1" x14ac:dyDescent="0.3">
      <c r="A171" s="5" t="s">
        <v>346</v>
      </c>
      <c r="B171" s="5" t="s">
        <v>347</v>
      </c>
      <c r="C171" s="13" t="s">
        <v>13</v>
      </c>
      <c r="D171" s="7">
        <v>30.634635029399764</v>
      </c>
      <c r="E171" s="7">
        <v>67.608499776797331</v>
      </c>
      <c r="F171" s="8">
        <v>27.599287545606941</v>
      </c>
      <c r="G171" s="8">
        <v>67.532787693521342</v>
      </c>
      <c r="H171" s="8">
        <v>35.1</v>
      </c>
      <c r="I171" s="8">
        <v>63.3</v>
      </c>
      <c r="J171" s="42"/>
      <c r="K171" s="42"/>
    </row>
    <row r="172" spans="1:11" ht="12" customHeight="1" x14ac:dyDescent="0.3">
      <c r="A172" s="10" t="s">
        <v>348</v>
      </c>
      <c r="B172" s="10" t="s">
        <v>349</v>
      </c>
      <c r="C172" s="14" t="s">
        <v>10</v>
      </c>
      <c r="D172" s="12">
        <v>59.990481264044874</v>
      </c>
      <c r="E172" s="12">
        <v>38.136328850693758</v>
      </c>
      <c r="F172" s="9">
        <v>54.860414712256976</v>
      </c>
      <c r="G172" s="9">
        <v>39.910834806186273</v>
      </c>
      <c r="H172" s="9">
        <v>55.7</v>
      </c>
      <c r="I172" s="9">
        <v>42.8</v>
      </c>
      <c r="J172" s="42"/>
      <c r="K172" s="42"/>
    </row>
    <row r="173" spans="1:11" ht="12" customHeight="1" x14ac:dyDescent="0.3">
      <c r="A173" s="5" t="s">
        <v>350</v>
      </c>
      <c r="B173" s="5" t="s">
        <v>351</v>
      </c>
      <c r="C173" s="13" t="s">
        <v>13</v>
      </c>
      <c r="D173" s="7">
        <v>33.432336580019438</v>
      </c>
      <c r="E173" s="7">
        <v>64.747864838596271</v>
      </c>
      <c r="F173" s="8">
        <v>29.26421255883897</v>
      </c>
      <c r="G173" s="8">
        <v>65.178600559396585</v>
      </c>
      <c r="H173" s="8">
        <v>34.799999999999997</v>
      </c>
      <c r="I173" s="8">
        <v>63.4</v>
      </c>
      <c r="J173" s="42"/>
      <c r="K173" s="42"/>
    </row>
    <row r="174" spans="1:11" ht="12" customHeight="1" x14ac:dyDescent="0.3">
      <c r="A174" s="10" t="s">
        <v>352</v>
      </c>
      <c r="B174" s="10" t="s">
        <v>353</v>
      </c>
      <c r="C174" s="11" t="s">
        <v>13</v>
      </c>
      <c r="D174" s="12">
        <v>18.618924304770367</v>
      </c>
      <c r="E174" s="12">
        <v>80.145627687828878</v>
      </c>
      <c r="F174" s="9">
        <v>17.468020676549934</v>
      </c>
      <c r="G174" s="9">
        <v>79.587474809884228</v>
      </c>
      <c r="H174" s="9">
        <v>23.2</v>
      </c>
      <c r="I174" s="9">
        <v>75</v>
      </c>
      <c r="J174" s="42"/>
      <c r="K174" s="42"/>
    </row>
    <row r="175" spans="1:11" ht="12" customHeight="1" x14ac:dyDescent="0.3">
      <c r="A175" s="5" t="s">
        <v>354</v>
      </c>
      <c r="B175" s="5" t="s">
        <v>355</v>
      </c>
      <c r="C175" s="13" t="s">
        <v>13</v>
      </c>
      <c r="D175" s="7">
        <v>44.464199725895469</v>
      </c>
      <c r="E175" s="7">
        <v>53.561242254430383</v>
      </c>
      <c r="F175" s="8">
        <v>39.419300205398002</v>
      </c>
      <c r="G175" s="8">
        <v>54.69502600506889</v>
      </c>
      <c r="H175" s="8">
        <v>42.2</v>
      </c>
      <c r="I175" s="8">
        <v>55.8</v>
      </c>
      <c r="J175" s="42"/>
      <c r="K175" s="42"/>
    </row>
    <row r="176" spans="1:11" ht="12" customHeight="1" x14ac:dyDescent="0.3">
      <c r="A176" s="10" t="s">
        <v>356</v>
      </c>
      <c r="B176" s="10" t="s">
        <v>357</v>
      </c>
      <c r="C176" s="11" t="s">
        <v>13</v>
      </c>
      <c r="D176" s="12">
        <v>30.133405352520331</v>
      </c>
      <c r="E176" s="12">
        <v>68.009213020525465</v>
      </c>
      <c r="F176" s="9">
        <v>26.69671960996628</v>
      </c>
      <c r="G176" s="9">
        <v>68.70108448673426</v>
      </c>
      <c r="H176" s="9">
        <v>26.9</v>
      </c>
      <c r="I176" s="9">
        <v>70.900000000000006</v>
      </c>
      <c r="J176" s="42"/>
      <c r="K176" s="42"/>
    </row>
    <row r="177" spans="1:11" ht="12" customHeight="1" x14ac:dyDescent="0.3">
      <c r="A177" s="5" t="s">
        <v>358</v>
      </c>
      <c r="B177" s="5" t="s">
        <v>359</v>
      </c>
      <c r="C177" s="6" t="s">
        <v>10</v>
      </c>
      <c r="D177" s="7">
        <v>75.335717445164946</v>
      </c>
      <c r="E177" s="7">
        <v>23.003691807771588</v>
      </c>
      <c r="F177" s="8">
        <v>74.612151871257936</v>
      </c>
      <c r="G177" s="8">
        <v>22.242555064485593</v>
      </c>
      <c r="H177" s="8">
        <v>75.8</v>
      </c>
      <c r="I177" s="8">
        <v>22.8</v>
      </c>
      <c r="J177" s="42"/>
      <c r="K177" s="42"/>
    </row>
    <row r="178" spans="1:11" ht="12" customHeight="1" x14ac:dyDescent="0.3">
      <c r="A178" s="10" t="s">
        <v>360</v>
      </c>
      <c r="B178" s="15" t="s">
        <v>361</v>
      </c>
      <c r="C178" s="11" t="s">
        <v>13</v>
      </c>
      <c r="D178" s="12">
        <v>30.15525544741185</v>
      </c>
      <c r="E178" s="12">
        <v>68.124361521795265</v>
      </c>
      <c r="F178" s="9">
        <v>29.222651410247067</v>
      </c>
      <c r="G178" s="9">
        <v>67.346986371255738</v>
      </c>
      <c r="H178" s="9">
        <v>32.299999999999997</v>
      </c>
      <c r="I178" s="9">
        <v>66.099999999999994</v>
      </c>
      <c r="J178" s="42"/>
      <c r="K178" s="42"/>
    </row>
    <row r="179" spans="1:11" ht="12" customHeight="1" x14ac:dyDescent="0.3">
      <c r="A179" s="5" t="s">
        <v>362</v>
      </c>
      <c r="B179" s="5" t="s">
        <v>363</v>
      </c>
      <c r="C179" s="13" t="s">
        <v>13</v>
      </c>
      <c r="D179" s="7">
        <v>37.008382474779474</v>
      </c>
      <c r="E179" s="7">
        <v>61.474426141624839</v>
      </c>
      <c r="F179" s="8">
        <v>36.613159497836477</v>
      </c>
      <c r="G179" s="8">
        <v>60.596554690983538</v>
      </c>
      <c r="H179" s="8">
        <v>39.700000000000003</v>
      </c>
      <c r="I179" s="8">
        <v>59</v>
      </c>
      <c r="J179" s="42"/>
      <c r="K179" s="42"/>
    </row>
    <row r="180" spans="1:11" ht="12" customHeight="1" x14ac:dyDescent="0.3">
      <c r="A180" s="10" t="s">
        <v>364</v>
      </c>
      <c r="B180" s="10" t="s">
        <v>365</v>
      </c>
      <c r="C180" s="11" t="s">
        <v>13</v>
      </c>
      <c r="D180" s="12">
        <v>34.078461819784231</v>
      </c>
      <c r="E180" s="12">
        <v>64.469751700445755</v>
      </c>
      <c r="F180" s="9">
        <v>34.092743244622135</v>
      </c>
      <c r="G180" s="9">
        <v>63.467003082783727</v>
      </c>
      <c r="H180" s="9">
        <v>37.700000000000003</v>
      </c>
      <c r="I180" s="9">
        <v>61</v>
      </c>
      <c r="J180" s="42"/>
      <c r="K180" s="42"/>
    </row>
    <row r="181" spans="1:11" ht="12" customHeight="1" x14ac:dyDescent="0.3">
      <c r="A181" s="5" t="s">
        <v>366</v>
      </c>
      <c r="B181" s="5" t="s">
        <v>367</v>
      </c>
      <c r="C181" s="13" t="s">
        <v>13</v>
      </c>
      <c r="D181" s="7">
        <v>34.370298086920094</v>
      </c>
      <c r="E181" s="7">
        <v>63.774098701537561</v>
      </c>
      <c r="F181" s="8">
        <v>31.014100255372227</v>
      </c>
      <c r="G181" s="8">
        <v>64.812291579458972</v>
      </c>
      <c r="H181" s="8">
        <v>32</v>
      </c>
      <c r="I181" s="8">
        <v>66.099999999999994</v>
      </c>
      <c r="J181" s="42"/>
      <c r="K181" s="42"/>
    </row>
    <row r="182" spans="1:11" ht="12" customHeight="1" x14ac:dyDescent="0.3">
      <c r="A182" s="10" t="s">
        <v>368</v>
      </c>
      <c r="B182" s="10" t="s">
        <v>369</v>
      </c>
      <c r="C182" s="14" t="s">
        <v>10</v>
      </c>
      <c r="D182" s="12">
        <v>61.132535948884779</v>
      </c>
      <c r="E182" s="12">
        <v>36.867480357545659</v>
      </c>
      <c r="F182" s="9">
        <v>57.182768193418724</v>
      </c>
      <c r="G182" s="9">
        <v>36.529178430182185</v>
      </c>
      <c r="H182" s="9">
        <v>64</v>
      </c>
      <c r="I182" s="9">
        <v>34.299999999999997</v>
      </c>
      <c r="J182" s="42"/>
      <c r="K182" s="42"/>
    </row>
    <row r="183" spans="1:11" ht="12" customHeight="1" x14ac:dyDescent="0.3">
      <c r="A183" s="5" t="s">
        <v>370</v>
      </c>
      <c r="B183" s="5" t="s">
        <v>371</v>
      </c>
      <c r="C183" s="6" t="s">
        <v>10</v>
      </c>
      <c r="D183" s="7">
        <v>61.759480346093611</v>
      </c>
      <c r="E183" s="7">
        <v>36.041233407789676</v>
      </c>
      <c r="F183" s="8">
        <v>56.197801509861335</v>
      </c>
      <c r="G183" s="8">
        <v>36.83225059259069</v>
      </c>
      <c r="H183" s="8">
        <v>58.7</v>
      </c>
      <c r="I183" s="8">
        <v>39.200000000000003</v>
      </c>
      <c r="J183" s="42"/>
      <c r="K183" s="42"/>
    </row>
    <row r="184" spans="1:11" ht="12" customHeight="1" x14ac:dyDescent="0.3">
      <c r="A184" s="10" t="s">
        <v>372</v>
      </c>
      <c r="B184" s="10" t="s">
        <v>373</v>
      </c>
      <c r="C184" s="14" t="s">
        <v>10</v>
      </c>
      <c r="D184" s="12">
        <v>63.365931790658003</v>
      </c>
      <c r="E184" s="12">
        <v>34.575286809995703</v>
      </c>
      <c r="F184" s="9">
        <v>58.225342334097419</v>
      </c>
      <c r="G184" s="9">
        <v>35.387290102506576</v>
      </c>
      <c r="H184" s="9">
        <v>56.9</v>
      </c>
      <c r="I184" s="9">
        <v>41.4</v>
      </c>
      <c r="J184" s="42"/>
      <c r="K184" s="42"/>
    </row>
    <row r="185" spans="1:11" ht="12" customHeight="1" x14ac:dyDescent="0.3">
      <c r="A185" s="5" t="s">
        <v>374</v>
      </c>
      <c r="B185" s="5" t="s">
        <v>375</v>
      </c>
      <c r="C185" s="6" t="s">
        <v>10</v>
      </c>
      <c r="D185" s="7">
        <v>64.478710518960213</v>
      </c>
      <c r="E185" s="7">
        <v>33.693748253051339</v>
      </c>
      <c r="F185" s="8">
        <v>59.192125039618404</v>
      </c>
      <c r="G185" s="8">
        <v>35.022670896122506</v>
      </c>
      <c r="H185" s="8">
        <v>57.2</v>
      </c>
      <c r="I185" s="8">
        <v>41.3</v>
      </c>
      <c r="J185" s="42"/>
      <c r="K185" s="42"/>
    </row>
    <row r="186" spans="1:11" ht="12" customHeight="1" x14ac:dyDescent="0.3">
      <c r="A186" s="10" t="s">
        <v>376</v>
      </c>
      <c r="B186" s="10" t="s">
        <v>377</v>
      </c>
      <c r="C186" s="14" t="s">
        <v>10</v>
      </c>
      <c r="D186" s="12">
        <v>74.457920422350696</v>
      </c>
      <c r="E186" s="12">
        <v>23.889945908355187</v>
      </c>
      <c r="F186" s="9">
        <v>69.319782167508265</v>
      </c>
      <c r="G186" s="9">
        <v>25.682065231942342</v>
      </c>
      <c r="H186" s="9">
        <v>65.2</v>
      </c>
      <c r="I186" s="9">
        <v>33.1</v>
      </c>
      <c r="J186" s="42"/>
      <c r="K186" s="42"/>
    </row>
    <row r="187" spans="1:11" ht="12" customHeight="1" x14ac:dyDescent="0.3">
      <c r="A187" s="5" t="s">
        <v>378</v>
      </c>
      <c r="B187" s="5" t="s">
        <v>379</v>
      </c>
      <c r="C187" s="6" t="s">
        <v>10</v>
      </c>
      <c r="D187" s="7">
        <v>62.604636800379495</v>
      </c>
      <c r="E187" s="7">
        <v>35.634578420820624</v>
      </c>
      <c r="F187" s="8">
        <v>56.067882487295719</v>
      </c>
      <c r="G187" s="8">
        <v>38.211078030949068</v>
      </c>
      <c r="H187" s="8">
        <v>54.7</v>
      </c>
      <c r="I187" s="8">
        <v>43.9</v>
      </c>
      <c r="J187" s="42"/>
      <c r="K187" s="42"/>
    </row>
    <row r="188" spans="1:11" ht="12" customHeight="1" x14ac:dyDescent="0.3">
      <c r="A188" s="10" t="s">
        <v>380</v>
      </c>
      <c r="B188" s="10" t="s">
        <v>381</v>
      </c>
      <c r="C188" s="14" t="s">
        <v>10</v>
      </c>
      <c r="D188" s="12">
        <v>85.322030860325043</v>
      </c>
      <c r="E188" s="12">
        <v>13.311412386776972</v>
      </c>
      <c r="F188" s="9">
        <v>84.135206117792009</v>
      </c>
      <c r="G188" s="9">
        <v>11.928899545934774</v>
      </c>
      <c r="H188" s="9">
        <v>82.5</v>
      </c>
      <c r="I188" s="9">
        <v>15.6</v>
      </c>
      <c r="J188" s="42"/>
      <c r="K188" s="42"/>
    </row>
    <row r="189" spans="1:11" ht="12" customHeight="1" x14ac:dyDescent="0.3">
      <c r="A189" s="5" t="s">
        <v>382</v>
      </c>
      <c r="B189" s="5" t="s">
        <v>383</v>
      </c>
      <c r="C189" s="6" t="s">
        <v>10</v>
      </c>
      <c r="D189" s="7">
        <v>66.168927736805358</v>
      </c>
      <c r="E189" s="7">
        <v>32.156456248234448</v>
      </c>
      <c r="F189" s="8">
        <v>60.419359809044778</v>
      </c>
      <c r="G189" s="8">
        <v>34.374028836536382</v>
      </c>
      <c r="H189" s="8">
        <v>57.8</v>
      </c>
      <c r="I189" s="8">
        <v>40.799999999999997</v>
      </c>
      <c r="J189" s="42"/>
      <c r="K189" s="42"/>
    </row>
    <row r="190" spans="1:11" ht="12" customHeight="1" x14ac:dyDescent="0.3">
      <c r="A190" s="10" t="s">
        <v>384</v>
      </c>
      <c r="B190" s="10" t="s">
        <v>385</v>
      </c>
      <c r="C190" s="14" t="s">
        <v>10</v>
      </c>
      <c r="D190" s="12">
        <v>57.927112428769803</v>
      </c>
      <c r="E190" s="12">
        <v>40.292218264670964</v>
      </c>
      <c r="F190" s="9">
        <v>52.539427379762785</v>
      </c>
      <c r="G190" s="9">
        <v>41.821518110654786</v>
      </c>
      <c r="H190" s="9">
        <v>55.5</v>
      </c>
      <c r="I190" s="9">
        <v>43.1</v>
      </c>
      <c r="J190" s="42"/>
      <c r="K190" s="42"/>
    </row>
    <row r="191" spans="1:11" ht="12" customHeight="1" x14ac:dyDescent="0.3">
      <c r="A191" s="5" t="s">
        <v>386</v>
      </c>
      <c r="B191" s="5" t="s">
        <v>387</v>
      </c>
      <c r="C191" s="13" t="s">
        <v>13</v>
      </c>
      <c r="D191" s="7">
        <v>39.08925002172591</v>
      </c>
      <c r="E191" s="7">
        <v>58.822828340513233</v>
      </c>
      <c r="F191" s="8">
        <v>33.404599829069632</v>
      </c>
      <c r="G191" s="8">
        <v>61.972634757844091</v>
      </c>
      <c r="H191" s="8">
        <v>37.700000000000003</v>
      </c>
      <c r="I191" s="8">
        <v>60.4</v>
      </c>
      <c r="J191" s="42"/>
      <c r="K191" s="42"/>
    </row>
    <row r="192" spans="1:11" ht="12" customHeight="1" x14ac:dyDescent="0.3">
      <c r="A192" s="10" t="s">
        <v>388</v>
      </c>
      <c r="B192" s="10" t="s">
        <v>389</v>
      </c>
      <c r="C192" s="14" t="s">
        <v>10</v>
      </c>
      <c r="D192" s="12">
        <v>65.805444063343799</v>
      </c>
      <c r="E192" s="12">
        <v>32.372765087936948</v>
      </c>
      <c r="F192" s="9">
        <v>60.060481761959252</v>
      </c>
      <c r="G192" s="9">
        <v>35.67758275825998</v>
      </c>
      <c r="H192" s="9">
        <v>63.1</v>
      </c>
      <c r="I192" s="9">
        <v>35</v>
      </c>
      <c r="J192" s="42"/>
      <c r="K192" s="42"/>
    </row>
    <row r="193" spans="1:11" ht="12" customHeight="1" x14ac:dyDescent="0.3">
      <c r="A193" s="5" t="s">
        <v>390</v>
      </c>
      <c r="B193" s="5" t="s">
        <v>391</v>
      </c>
      <c r="C193" s="6" t="s">
        <v>10</v>
      </c>
      <c r="D193" s="7">
        <v>68.738452210772792</v>
      </c>
      <c r="E193" s="7">
        <v>29.355362224911079</v>
      </c>
      <c r="F193" s="8">
        <v>62.765207769138932</v>
      </c>
      <c r="G193" s="8">
        <v>32.256486415654756</v>
      </c>
      <c r="H193" s="8">
        <v>60.7</v>
      </c>
      <c r="I193" s="8">
        <v>37.1</v>
      </c>
      <c r="J193" s="42"/>
      <c r="K193" s="42"/>
    </row>
    <row r="194" spans="1:11" ht="12" customHeight="1" x14ac:dyDescent="0.3">
      <c r="A194" s="10" t="s">
        <v>392</v>
      </c>
      <c r="B194" s="10" t="s">
        <v>393</v>
      </c>
      <c r="C194" s="14" t="s">
        <v>10</v>
      </c>
      <c r="D194" s="12">
        <v>79.106314180558073</v>
      </c>
      <c r="E194" s="12">
        <v>19.183951618688162</v>
      </c>
      <c r="F194" s="9">
        <v>77.189685032345793</v>
      </c>
      <c r="G194" s="9">
        <v>19.710164543606055</v>
      </c>
      <c r="H194" s="9">
        <v>78.099999999999994</v>
      </c>
      <c r="I194" s="9">
        <v>20.8</v>
      </c>
      <c r="J194" s="42"/>
      <c r="K194" s="42"/>
    </row>
    <row r="195" spans="1:11" ht="12" customHeight="1" x14ac:dyDescent="0.3">
      <c r="A195" s="5" t="s">
        <v>394</v>
      </c>
      <c r="B195" s="5" t="s">
        <v>395</v>
      </c>
      <c r="C195" s="6" t="s">
        <v>10</v>
      </c>
      <c r="D195" s="7">
        <v>68.59141566899271</v>
      </c>
      <c r="E195" s="7">
        <v>29.669126481028712</v>
      </c>
      <c r="F195" s="8">
        <v>64.108388771702096</v>
      </c>
      <c r="G195" s="8">
        <v>32.126110715395598</v>
      </c>
      <c r="H195" s="8">
        <v>66.099999999999994</v>
      </c>
      <c r="I195" s="8">
        <v>32.4</v>
      </c>
      <c r="J195" s="42"/>
      <c r="K195" s="42"/>
    </row>
    <row r="196" spans="1:11" ht="12" customHeight="1" x14ac:dyDescent="0.3">
      <c r="A196" s="10" t="s">
        <v>396</v>
      </c>
      <c r="B196" s="10" t="s">
        <v>397</v>
      </c>
      <c r="C196" s="14" t="s">
        <v>10</v>
      </c>
      <c r="D196" s="12">
        <v>60.584422336996077</v>
      </c>
      <c r="E196" s="12">
        <v>37.525630804427294</v>
      </c>
      <c r="F196" s="9">
        <v>55.256007925537908</v>
      </c>
      <c r="G196" s="9">
        <v>40.245537435708819</v>
      </c>
      <c r="H196" s="9">
        <v>55.2</v>
      </c>
      <c r="I196" s="9">
        <v>42.8</v>
      </c>
      <c r="J196" s="42"/>
      <c r="K196" s="42"/>
    </row>
    <row r="197" spans="1:11" ht="12" customHeight="1" x14ac:dyDescent="0.3">
      <c r="A197" s="5" t="s">
        <v>398</v>
      </c>
      <c r="B197" s="5" t="s">
        <v>399</v>
      </c>
      <c r="C197" s="6" t="s">
        <v>10</v>
      </c>
      <c r="D197" s="7">
        <v>78.380113713077009</v>
      </c>
      <c r="E197" s="7">
        <v>20.01320151817459</v>
      </c>
      <c r="F197" s="8">
        <v>75.766903626607572</v>
      </c>
      <c r="G197" s="8">
        <v>20.207786063767539</v>
      </c>
      <c r="H197" s="8">
        <v>76.2</v>
      </c>
      <c r="I197" s="8">
        <v>22.3</v>
      </c>
      <c r="J197" s="42"/>
      <c r="K197" s="42"/>
    </row>
    <row r="198" spans="1:11" ht="12" customHeight="1" x14ac:dyDescent="0.3">
      <c r="A198" s="10" t="s">
        <v>400</v>
      </c>
      <c r="B198" s="10" t="s">
        <v>401</v>
      </c>
      <c r="C198" s="14" t="s">
        <v>10</v>
      </c>
      <c r="D198" s="12">
        <v>69.311190736036934</v>
      </c>
      <c r="E198" s="12">
        <v>28.862238147207385</v>
      </c>
      <c r="F198" s="9">
        <v>64.986238066359135</v>
      </c>
      <c r="G198" s="9">
        <v>30.565762284892607</v>
      </c>
      <c r="H198" s="9">
        <v>62</v>
      </c>
      <c r="I198" s="9">
        <v>36</v>
      </c>
      <c r="J198" s="42"/>
      <c r="K198" s="42"/>
    </row>
    <row r="199" spans="1:11" ht="12" customHeight="1" x14ac:dyDescent="0.3">
      <c r="A199" s="5" t="s">
        <v>402</v>
      </c>
      <c r="B199" s="5" t="s">
        <v>403</v>
      </c>
      <c r="C199" s="6" t="s">
        <v>10</v>
      </c>
      <c r="D199" s="7">
        <v>60.120929791656799</v>
      </c>
      <c r="E199" s="7">
        <v>37.024874341803837</v>
      </c>
      <c r="F199" s="8">
        <v>54.093501091922313</v>
      </c>
      <c r="G199" s="8">
        <v>39.259628365065602</v>
      </c>
      <c r="H199" s="8">
        <v>59.6</v>
      </c>
      <c r="I199" s="8">
        <v>38.200000000000003</v>
      </c>
      <c r="J199" s="42"/>
      <c r="K199" s="42"/>
    </row>
    <row r="200" spans="1:11" ht="12" customHeight="1" x14ac:dyDescent="0.3">
      <c r="A200" s="10" t="s">
        <v>404</v>
      </c>
      <c r="B200" s="10" t="s">
        <v>405</v>
      </c>
      <c r="C200" s="14" t="s">
        <v>10</v>
      </c>
      <c r="D200" s="12">
        <v>44.829354755558626</v>
      </c>
      <c r="E200" s="12">
        <v>52.269025024780305</v>
      </c>
      <c r="F200" s="9">
        <v>41.142529538146285</v>
      </c>
      <c r="G200" s="9">
        <v>51.418370271980841</v>
      </c>
      <c r="H200" s="9">
        <v>53</v>
      </c>
      <c r="I200" s="9">
        <v>44.4</v>
      </c>
      <c r="J200" s="42"/>
      <c r="K200" s="42"/>
    </row>
    <row r="201" spans="1:11" ht="12" customHeight="1" x14ac:dyDescent="0.3">
      <c r="A201" s="5" t="s">
        <v>406</v>
      </c>
      <c r="B201" s="5" t="s">
        <v>407</v>
      </c>
      <c r="C201" s="13" t="s">
        <v>13</v>
      </c>
      <c r="D201" s="7">
        <v>40.577068305512874</v>
      </c>
      <c r="E201" s="7">
        <v>57.871362251456517</v>
      </c>
      <c r="F201" s="8">
        <v>36.590402904449221</v>
      </c>
      <c r="G201" s="8">
        <v>57.897295204198485</v>
      </c>
      <c r="H201" s="16">
        <v>45.3</v>
      </c>
      <c r="I201" s="16">
        <v>53.6</v>
      </c>
      <c r="J201" s="42"/>
      <c r="K201" s="42"/>
    </row>
    <row r="202" spans="1:11" ht="12" customHeight="1" x14ac:dyDescent="0.3">
      <c r="A202" s="10" t="s">
        <v>408</v>
      </c>
      <c r="B202" s="10" t="s">
        <v>409</v>
      </c>
      <c r="C202" s="11" t="s">
        <v>13</v>
      </c>
      <c r="D202" s="12">
        <v>43.195159440798307</v>
      </c>
      <c r="E202" s="12">
        <v>54.994998414131317</v>
      </c>
      <c r="F202" s="9">
        <v>38.228019797694117</v>
      </c>
      <c r="G202" s="9">
        <v>55.75619399431465</v>
      </c>
      <c r="H202" s="17">
        <v>43.1</v>
      </c>
      <c r="I202" s="17">
        <v>56</v>
      </c>
      <c r="J202" s="42"/>
      <c r="K202" s="42"/>
    </row>
    <row r="203" spans="1:11" ht="12" customHeight="1" x14ac:dyDescent="0.3">
      <c r="A203" s="5" t="s">
        <v>410</v>
      </c>
      <c r="B203" s="5" t="s">
        <v>411</v>
      </c>
      <c r="C203" s="13" t="s">
        <v>13</v>
      </c>
      <c r="D203" s="7">
        <v>47.431981453808817</v>
      </c>
      <c r="E203" s="7">
        <v>50.646605837369798</v>
      </c>
      <c r="F203" s="8">
        <v>42.155712609802855</v>
      </c>
      <c r="G203" s="8">
        <v>51.602048699533611</v>
      </c>
      <c r="H203" s="16">
        <v>45.8</v>
      </c>
      <c r="I203" s="16">
        <v>53.1</v>
      </c>
      <c r="J203" s="42"/>
      <c r="K203" s="42"/>
    </row>
    <row r="204" spans="1:11" ht="12" customHeight="1" x14ac:dyDescent="0.3">
      <c r="A204" s="10" t="s">
        <v>412</v>
      </c>
      <c r="B204" s="10" t="s">
        <v>413</v>
      </c>
      <c r="C204" s="11" t="s">
        <v>13</v>
      </c>
      <c r="D204" s="12">
        <v>37.071200416471555</v>
      </c>
      <c r="E204" s="12">
        <v>61.247478803638366</v>
      </c>
      <c r="F204" s="9">
        <v>34.674932975871315</v>
      </c>
      <c r="G204" s="9">
        <v>59.499756275895685</v>
      </c>
      <c r="H204" s="17">
        <v>45.5</v>
      </c>
      <c r="I204" s="17">
        <v>53.5</v>
      </c>
      <c r="J204" s="42"/>
      <c r="K204" s="42"/>
    </row>
    <row r="205" spans="1:11" ht="12" customHeight="1" x14ac:dyDescent="0.3">
      <c r="A205" s="5" t="s">
        <v>414</v>
      </c>
      <c r="B205" s="5" t="s">
        <v>415</v>
      </c>
      <c r="C205" s="6" t="s">
        <v>10</v>
      </c>
      <c r="D205" s="7">
        <v>51.440649168830113</v>
      </c>
      <c r="E205" s="7">
        <v>47.087031574941214</v>
      </c>
      <c r="F205" s="8">
        <v>49.748300378846857</v>
      </c>
      <c r="G205" s="8">
        <v>45.477496619074223</v>
      </c>
      <c r="H205" s="16">
        <v>60.7</v>
      </c>
      <c r="I205" s="16">
        <v>38.299999999999997</v>
      </c>
      <c r="J205" s="42"/>
      <c r="K205" s="42"/>
    </row>
    <row r="206" spans="1:11" ht="12" customHeight="1" x14ac:dyDescent="0.3">
      <c r="A206" s="10" t="s">
        <v>416</v>
      </c>
      <c r="B206" s="10" t="s">
        <v>417</v>
      </c>
      <c r="C206" s="11" t="s">
        <v>13</v>
      </c>
      <c r="D206" s="12">
        <v>46.819924367454611</v>
      </c>
      <c r="E206" s="12">
        <v>51.333445959116844</v>
      </c>
      <c r="F206" s="9">
        <v>42.864759357322299</v>
      </c>
      <c r="G206" s="9">
        <v>51.301560909194968</v>
      </c>
      <c r="H206" s="17">
        <v>48.8</v>
      </c>
      <c r="I206" s="17">
        <v>50.2</v>
      </c>
      <c r="J206" s="42"/>
      <c r="K206" s="42"/>
    </row>
    <row r="207" spans="1:11" ht="12" customHeight="1" x14ac:dyDescent="0.3">
      <c r="A207" s="5" t="s">
        <v>418</v>
      </c>
      <c r="B207" s="5" t="s">
        <v>419</v>
      </c>
      <c r="C207" s="13" t="s">
        <v>13</v>
      </c>
      <c r="D207" s="7">
        <v>41.413285789282803</v>
      </c>
      <c r="E207" s="7">
        <v>56.878881869434771</v>
      </c>
      <c r="F207" s="8">
        <v>38.655180721475624</v>
      </c>
      <c r="G207" s="8">
        <v>55.722210143437202</v>
      </c>
      <c r="H207" s="16">
        <v>47.9</v>
      </c>
      <c r="I207" s="16">
        <v>51</v>
      </c>
      <c r="J207" s="42"/>
      <c r="K207" s="42"/>
    </row>
    <row r="208" spans="1:11" ht="12" customHeight="1" x14ac:dyDescent="0.3">
      <c r="A208" s="10" t="s">
        <v>420</v>
      </c>
      <c r="B208" s="10" t="s">
        <v>421</v>
      </c>
      <c r="C208" s="14" t="s">
        <v>10</v>
      </c>
      <c r="D208" s="12">
        <v>48.784555295373302</v>
      </c>
      <c r="E208" s="12">
        <v>49.604359407275183</v>
      </c>
      <c r="F208" s="9">
        <v>43.853342151863629</v>
      </c>
      <c r="G208" s="9">
        <v>50.64192144396322</v>
      </c>
      <c r="H208" s="17">
        <v>48</v>
      </c>
      <c r="I208" s="17">
        <v>51.1</v>
      </c>
      <c r="J208" s="42"/>
      <c r="K208" s="42"/>
    </row>
    <row r="209" spans="1:11" ht="12" customHeight="1" x14ac:dyDescent="0.3">
      <c r="A209" s="5" t="s">
        <v>422</v>
      </c>
      <c r="B209" s="5" t="s">
        <v>423</v>
      </c>
      <c r="C209" s="6" t="s">
        <v>10</v>
      </c>
      <c r="D209" s="7">
        <v>55.902541556633331</v>
      </c>
      <c r="E209" s="7">
        <v>42.691957873997509</v>
      </c>
      <c r="F209" s="8">
        <v>51.464366930802733</v>
      </c>
      <c r="G209" s="8">
        <v>43.737614230177854</v>
      </c>
      <c r="H209" s="16">
        <v>57.2</v>
      </c>
      <c r="I209" s="16">
        <v>41.9</v>
      </c>
      <c r="J209" s="42"/>
      <c r="K209" s="42"/>
    </row>
    <row r="210" spans="1:11" ht="12" customHeight="1" x14ac:dyDescent="0.3">
      <c r="A210" s="10" t="s">
        <v>424</v>
      </c>
      <c r="B210" s="10" t="s">
        <v>425</v>
      </c>
      <c r="C210" s="11" t="s">
        <v>13</v>
      </c>
      <c r="D210" s="12">
        <v>34.442677996942329</v>
      </c>
      <c r="E210" s="12">
        <v>64.219824230657395</v>
      </c>
      <c r="F210" s="9">
        <v>31.60138071746999</v>
      </c>
      <c r="G210" s="9">
        <v>63.773215758066989</v>
      </c>
      <c r="H210" s="17">
        <v>43.7</v>
      </c>
      <c r="I210" s="17">
        <v>55.3</v>
      </c>
      <c r="J210" s="42"/>
      <c r="K210" s="42"/>
    </row>
    <row r="211" spans="1:11" ht="12" customHeight="1" x14ac:dyDescent="0.3">
      <c r="A211" s="5" t="s">
        <v>426</v>
      </c>
      <c r="B211" s="5" t="s">
        <v>427</v>
      </c>
      <c r="C211" s="6" t="s">
        <v>10</v>
      </c>
      <c r="D211" s="7">
        <v>51.589714873584626</v>
      </c>
      <c r="E211" s="7">
        <v>47.054214605539315</v>
      </c>
      <c r="F211" s="8">
        <v>45.313691082199696</v>
      </c>
      <c r="G211" s="8">
        <v>49.688432081775069</v>
      </c>
      <c r="H211" s="16">
        <v>46.9</v>
      </c>
      <c r="I211" s="16">
        <v>52.3</v>
      </c>
      <c r="J211" s="42"/>
      <c r="K211" s="42"/>
    </row>
    <row r="212" spans="1:11" ht="12" customHeight="1" x14ac:dyDescent="0.3">
      <c r="A212" s="10" t="s">
        <v>428</v>
      </c>
      <c r="B212" s="10" t="s">
        <v>429</v>
      </c>
      <c r="C212" s="14" t="s">
        <v>10</v>
      </c>
      <c r="D212" s="12">
        <v>64.214099709497319</v>
      </c>
      <c r="E212" s="12">
        <v>34.404290971972486</v>
      </c>
      <c r="F212" s="9">
        <v>60.83456663210476</v>
      </c>
      <c r="G212" s="9">
        <v>34.485396856343584</v>
      </c>
      <c r="H212" s="17">
        <v>66.2</v>
      </c>
      <c r="I212" s="17">
        <v>32.799999999999997</v>
      </c>
      <c r="J212" s="42"/>
      <c r="K212" s="42"/>
    </row>
    <row r="213" spans="1:11" ht="12" customHeight="1" x14ac:dyDescent="0.3">
      <c r="A213" s="5" t="s">
        <v>430</v>
      </c>
      <c r="B213" s="5" t="s">
        <v>431</v>
      </c>
      <c r="C213" s="6" t="s">
        <v>10</v>
      </c>
      <c r="D213" s="7">
        <v>78.842243381009297</v>
      </c>
      <c r="E213" s="7">
        <v>19.977879449871537</v>
      </c>
      <c r="F213" s="8">
        <v>78.805546029101961</v>
      </c>
      <c r="G213" s="8">
        <v>18.131625857851912</v>
      </c>
      <c r="H213" s="16">
        <v>85.2</v>
      </c>
      <c r="I213" s="16">
        <v>14.3</v>
      </c>
      <c r="J213" s="42"/>
      <c r="K213" s="42"/>
    </row>
    <row r="214" spans="1:11" ht="12" customHeight="1" x14ac:dyDescent="0.3">
      <c r="A214" s="10" t="s">
        <v>432</v>
      </c>
      <c r="B214" s="10" t="s">
        <v>433</v>
      </c>
      <c r="C214" s="14" t="s">
        <v>10</v>
      </c>
      <c r="D214" s="12">
        <v>79.543449841256162</v>
      </c>
      <c r="E214" s="12">
        <v>19.546610352109642</v>
      </c>
      <c r="F214" s="9">
        <v>79.179986886315646</v>
      </c>
      <c r="G214" s="9">
        <v>18.252178032382645</v>
      </c>
      <c r="H214" s="17">
        <v>81</v>
      </c>
      <c r="I214" s="17">
        <v>18.600000000000001</v>
      </c>
      <c r="J214" s="42"/>
      <c r="K214" s="42"/>
    </row>
    <row r="215" spans="1:11" ht="12" customHeight="1" x14ac:dyDescent="0.3">
      <c r="A215" s="5" t="s">
        <v>434</v>
      </c>
      <c r="B215" s="5" t="s">
        <v>435</v>
      </c>
      <c r="C215" s="13" t="s">
        <v>13</v>
      </c>
      <c r="D215" s="7">
        <v>43.863624823959185</v>
      </c>
      <c r="E215" s="7">
        <v>54.013730515255091</v>
      </c>
      <c r="F215" s="8">
        <v>38.385886260346034</v>
      </c>
      <c r="G215" s="8">
        <v>53.295328183175826</v>
      </c>
      <c r="H215" s="8">
        <v>49.6</v>
      </c>
      <c r="I215" s="8">
        <v>48.2</v>
      </c>
      <c r="J215" s="42"/>
      <c r="K215" s="42"/>
    </row>
    <row r="216" spans="1:11" ht="12" customHeight="1" x14ac:dyDescent="0.3">
      <c r="A216" s="10" t="s">
        <v>436</v>
      </c>
      <c r="B216" s="10" t="s">
        <v>437</v>
      </c>
      <c r="C216" s="14" t="s">
        <v>10</v>
      </c>
      <c r="D216" s="12">
        <v>52.35517292371393</v>
      </c>
      <c r="E216" s="12">
        <v>45.519556738571879</v>
      </c>
      <c r="F216" s="9">
        <v>45.327571469778</v>
      </c>
      <c r="G216" s="9">
        <v>46.523696237234944</v>
      </c>
      <c r="H216" s="9">
        <v>49.1</v>
      </c>
      <c r="I216" s="9">
        <v>49</v>
      </c>
      <c r="J216" s="42"/>
      <c r="K216" s="42"/>
    </row>
    <row r="217" spans="1:11" ht="12" customHeight="1" x14ac:dyDescent="0.3">
      <c r="A217" s="5" t="s">
        <v>438</v>
      </c>
      <c r="B217" s="5" t="s">
        <v>439</v>
      </c>
      <c r="C217" s="6" t="s">
        <v>10</v>
      </c>
      <c r="D217" s="7">
        <v>58.683968601937629</v>
      </c>
      <c r="E217" s="7">
        <v>39.384811894491193</v>
      </c>
      <c r="F217" s="8">
        <v>50.838522145649456</v>
      </c>
      <c r="G217" s="8">
        <v>41.374229234675369</v>
      </c>
      <c r="H217" s="8">
        <v>49.6</v>
      </c>
      <c r="I217" s="8">
        <v>48.8</v>
      </c>
      <c r="J217" s="42"/>
      <c r="K217" s="42"/>
    </row>
    <row r="218" spans="1:11" ht="12" customHeight="1" x14ac:dyDescent="0.3">
      <c r="A218" s="10" t="s">
        <v>440</v>
      </c>
      <c r="B218" s="10" t="s">
        <v>441</v>
      </c>
      <c r="C218" s="14" t="s">
        <v>10</v>
      </c>
      <c r="D218" s="12">
        <v>67.546444871902651</v>
      </c>
      <c r="E218" s="12">
        <v>30.48400575585104</v>
      </c>
      <c r="F218" s="9">
        <v>61.54351711810807</v>
      </c>
      <c r="G218" s="9">
        <v>30.568678674549705</v>
      </c>
      <c r="H218" s="9">
        <v>62.5</v>
      </c>
      <c r="I218" s="9">
        <v>35.5</v>
      </c>
      <c r="J218" s="42"/>
      <c r="K218" s="42"/>
    </row>
    <row r="219" spans="1:11" ht="12" customHeight="1" x14ac:dyDescent="0.3">
      <c r="A219" s="5" t="s">
        <v>442</v>
      </c>
      <c r="B219" s="5" t="s">
        <v>443</v>
      </c>
      <c r="C219" s="6" t="s">
        <v>10</v>
      </c>
      <c r="D219" s="7">
        <v>80.318080766130024</v>
      </c>
      <c r="E219" s="7">
        <v>17.668629223365013</v>
      </c>
      <c r="F219" s="8">
        <v>73.719291717560651</v>
      </c>
      <c r="G219" s="8">
        <v>18.479570953625135</v>
      </c>
      <c r="H219" s="8">
        <v>73.5</v>
      </c>
      <c r="I219" s="8">
        <v>24</v>
      </c>
      <c r="J219" s="42"/>
      <c r="K219" s="42"/>
    </row>
    <row r="220" spans="1:11" ht="12" customHeight="1" x14ac:dyDescent="0.3">
      <c r="A220" s="10" t="s">
        <v>444</v>
      </c>
      <c r="B220" s="10" t="s">
        <v>445</v>
      </c>
      <c r="C220" s="11" t="s">
        <v>13</v>
      </c>
      <c r="D220" s="12">
        <v>38.843229505539803</v>
      </c>
      <c r="E220" s="12">
        <v>58.969739534031575</v>
      </c>
      <c r="F220" s="9">
        <v>33.247067640390675</v>
      </c>
      <c r="G220" s="9">
        <v>58.915694155768882</v>
      </c>
      <c r="H220" s="9">
        <v>41.5</v>
      </c>
      <c r="I220" s="9">
        <v>56.5</v>
      </c>
      <c r="J220" s="42"/>
      <c r="K220" s="42"/>
    </row>
    <row r="221" spans="1:11" ht="12" customHeight="1" x14ac:dyDescent="0.3">
      <c r="A221" s="5" t="s">
        <v>446</v>
      </c>
      <c r="B221" s="5" t="s">
        <v>447</v>
      </c>
      <c r="C221" s="13" t="s">
        <v>13</v>
      </c>
      <c r="D221" s="7">
        <v>34.367572882516072</v>
      </c>
      <c r="E221" s="7">
        <v>63.763679477185256</v>
      </c>
      <c r="F221" s="8">
        <v>31.02802629041112</v>
      </c>
      <c r="G221" s="8">
        <v>61.783949793029777</v>
      </c>
      <c r="H221" s="18">
        <v>44.1</v>
      </c>
      <c r="I221" s="8">
        <v>53.9</v>
      </c>
      <c r="J221" s="42"/>
      <c r="K221" s="42"/>
    </row>
    <row r="222" spans="1:11" ht="12" customHeight="1" x14ac:dyDescent="0.3">
      <c r="A222" s="10" t="s">
        <v>448</v>
      </c>
      <c r="B222" s="10" t="s">
        <v>449</v>
      </c>
      <c r="C222" s="11" t="s">
        <v>13</v>
      </c>
      <c r="D222" s="12">
        <v>41.732643689080106</v>
      </c>
      <c r="E222" s="12">
        <v>56.320919570113972</v>
      </c>
      <c r="F222" s="9">
        <v>38.587405698574941</v>
      </c>
      <c r="G222" s="9">
        <v>54.202692060453096</v>
      </c>
      <c r="H222" s="9">
        <v>51.7</v>
      </c>
      <c r="I222" s="9">
        <v>46.2</v>
      </c>
      <c r="J222" s="42"/>
      <c r="K222" s="42"/>
    </row>
    <row r="223" spans="1:11" ht="12" customHeight="1" x14ac:dyDescent="0.3">
      <c r="A223" s="5" t="s">
        <v>450</v>
      </c>
      <c r="B223" s="5" t="s">
        <v>451</v>
      </c>
      <c r="C223" s="6" t="s">
        <v>10</v>
      </c>
      <c r="D223" s="7">
        <v>80.263469103221624</v>
      </c>
      <c r="E223" s="7">
        <v>18.137230493452172</v>
      </c>
      <c r="F223" s="8">
        <v>77.003247748790699</v>
      </c>
      <c r="G223" s="8">
        <v>18.815666789734863</v>
      </c>
      <c r="H223" s="8">
        <v>79.900000000000006</v>
      </c>
      <c r="I223" s="8">
        <v>18.899999999999999</v>
      </c>
      <c r="J223" s="42"/>
      <c r="K223" s="42"/>
    </row>
    <row r="224" spans="1:11" ht="12" customHeight="1" x14ac:dyDescent="0.3">
      <c r="A224" s="10" t="s">
        <v>452</v>
      </c>
      <c r="B224" s="10" t="s">
        <v>453</v>
      </c>
      <c r="C224" s="11" t="s">
        <v>13</v>
      </c>
      <c r="D224" s="12">
        <v>49.156911512739732</v>
      </c>
      <c r="E224" s="12">
        <v>49.182335709943068</v>
      </c>
      <c r="F224" s="9">
        <v>42.289655106743609</v>
      </c>
      <c r="G224" s="9">
        <v>52.572416157230187</v>
      </c>
      <c r="H224" s="9">
        <v>41.4</v>
      </c>
      <c r="I224" s="9">
        <v>57.1</v>
      </c>
      <c r="J224" s="42"/>
      <c r="K224" s="42"/>
    </row>
    <row r="225" spans="1:11" ht="12" customHeight="1" x14ac:dyDescent="0.3">
      <c r="A225" s="5" t="s">
        <v>454</v>
      </c>
      <c r="B225" s="5" t="s">
        <v>455</v>
      </c>
      <c r="C225" s="13" t="s">
        <v>13</v>
      </c>
      <c r="D225" s="7">
        <v>31.311944562756931</v>
      </c>
      <c r="E225" s="7">
        <v>66.849399637245938</v>
      </c>
      <c r="F225" s="8">
        <v>28.076052010579495</v>
      </c>
      <c r="G225" s="8">
        <v>67.09401709401709</v>
      </c>
      <c r="H225" s="8">
        <v>36.1</v>
      </c>
      <c r="I225" s="8">
        <v>62</v>
      </c>
      <c r="J225" s="42"/>
      <c r="K225" s="42"/>
    </row>
    <row r="226" spans="1:11" ht="12" customHeight="1" x14ac:dyDescent="0.3">
      <c r="A226" s="10" t="s">
        <v>456</v>
      </c>
      <c r="B226" s="10" t="s">
        <v>457</v>
      </c>
      <c r="C226" s="11" t="s">
        <v>13</v>
      </c>
      <c r="D226" s="12">
        <v>31.932861817797953</v>
      </c>
      <c r="E226" s="12">
        <v>66.002430659878144</v>
      </c>
      <c r="F226" s="9">
        <v>29.340856328425751</v>
      </c>
      <c r="G226" s="9">
        <v>65.286079520409075</v>
      </c>
      <c r="H226" s="9">
        <v>36.4</v>
      </c>
      <c r="I226" s="9">
        <v>61.2</v>
      </c>
      <c r="J226" s="42"/>
      <c r="K226" s="42"/>
    </row>
    <row r="227" spans="1:11" ht="12" customHeight="1" x14ac:dyDescent="0.3">
      <c r="A227" s="5" t="s">
        <v>458</v>
      </c>
      <c r="B227" s="5" t="s">
        <v>459</v>
      </c>
      <c r="C227" s="6" t="s">
        <v>10</v>
      </c>
      <c r="D227" s="7">
        <v>58.390223157329281</v>
      </c>
      <c r="E227" s="7">
        <v>39.634767329946058</v>
      </c>
      <c r="F227" s="8">
        <v>54.066416668947667</v>
      </c>
      <c r="G227" s="8">
        <v>40.589045720385762</v>
      </c>
      <c r="H227" s="8">
        <v>58.9</v>
      </c>
      <c r="I227" s="8">
        <v>39.4</v>
      </c>
      <c r="J227" s="42"/>
      <c r="K227" s="42"/>
    </row>
    <row r="228" spans="1:11" ht="12" customHeight="1" x14ac:dyDescent="0.3">
      <c r="A228" s="10" t="s">
        <v>460</v>
      </c>
      <c r="B228" s="10" t="s">
        <v>461</v>
      </c>
      <c r="C228" s="11" t="s">
        <v>13</v>
      </c>
      <c r="D228" s="12">
        <v>34.972827956249567</v>
      </c>
      <c r="E228" s="12">
        <v>63.280161223340691</v>
      </c>
      <c r="F228" s="9">
        <v>31.652985475150704</v>
      </c>
      <c r="G228" s="9">
        <v>63.097787093165806</v>
      </c>
      <c r="H228" s="19">
        <v>37.9</v>
      </c>
      <c r="I228" s="9">
        <v>60</v>
      </c>
      <c r="J228" s="42"/>
      <c r="K228" s="42"/>
    </row>
    <row r="229" spans="1:11" ht="12" customHeight="1" x14ac:dyDescent="0.3">
      <c r="A229" s="5" t="s">
        <v>462</v>
      </c>
      <c r="B229" s="5" t="s">
        <v>463</v>
      </c>
      <c r="C229" s="13" t="s">
        <v>13</v>
      </c>
      <c r="D229" s="7">
        <v>28.118151753815095</v>
      </c>
      <c r="E229" s="7">
        <v>70.025898821935641</v>
      </c>
      <c r="F229" s="8">
        <v>24.678939044461789</v>
      </c>
      <c r="G229" s="8">
        <v>70.362996939214014</v>
      </c>
      <c r="H229" s="8">
        <v>30.3</v>
      </c>
      <c r="I229" s="8">
        <v>67.599999999999994</v>
      </c>
      <c r="J229" s="42"/>
      <c r="K229" s="42"/>
    </row>
    <row r="230" spans="1:11" ht="12" customHeight="1" x14ac:dyDescent="0.3">
      <c r="A230" s="10" t="s">
        <v>464</v>
      </c>
      <c r="B230" s="10" t="s">
        <v>465</v>
      </c>
      <c r="C230" s="11" t="s">
        <v>13</v>
      </c>
      <c r="D230" s="12">
        <v>21.347449698606127</v>
      </c>
      <c r="E230" s="12">
        <v>77.30782439810045</v>
      </c>
      <c r="F230" s="9">
        <v>21.041136242757648</v>
      </c>
      <c r="G230" s="9">
        <v>75.426201183953367</v>
      </c>
      <c r="H230" s="9">
        <v>32</v>
      </c>
      <c r="I230" s="9">
        <v>65.900000000000006</v>
      </c>
      <c r="J230" s="42"/>
      <c r="K230" s="42"/>
    </row>
    <row r="231" spans="1:11" ht="12" customHeight="1" x14ac:dyDescent="0.3">
      <c r="A231" s="5" t="s">
        <v>466</v>
      </c>
      <c r="B231" s="5" t="s">
        <v>467</v>
      </c>
      <c r="C231" s="13" t="s">
        <v>13</v>
      </c>
      <c r="D231" s="7">
        <v>33.762393257019326</v>
      </c>
      <c r="E231" s="7">
        <v>64.784066707261289</v>
      </c>
      <c r="F231" s="8">
        <v>32.441359594619826</v>
      </c>
      <c r="G231" s="8">
        <v>65.399102446059842</v>
      </c>
      <c r="H231" s="8">
        <v>37</v>
      </c>
      <c r="I231" s="8">
        <v>61.9</v>
      </c>
      <c r="J231" s="42"/>
      <c r="K231" s="42"/>
    </row>
    <row r="232" spans="1:11" ht="12" customHeight="1" x14ac:dyDescent="0.3">
      <c r="A232" s="10" t="s">
        <v>468</v>
      </c>
      <c r="B232" s="10" t="s">
        <v>469</v>
      </c>
      <c r="C232" s="14" t="s">
        <v>10</v>
      </c>
      <c r="D232" s="12">
        <v>63.664496035297994</v>
      </c>
      <c r="E232" s="12">
        <v>35.171548646211484</v>
      </c>
      <c r="F232" s="9">
        <v>63.552107388814349</v>
      </c>
      <c r="G232" s="9">
        <v>35.134699255731284</v>
      </c>
      <c r="H232" s="9">
        <v>66.400000000000006</v>
      </c>
      <c r="I232" s="9">
        <v>33</v>
      </c>
      <c r="J232" s="42"/>
      <c r="K232" s="42"/>
    </row>
    <row r="233" spans="1:11" ht="12" customHeight="1" x14ac:dyDescent="0.3">
      <c r="A233" s="5" t="s">
        <v>470</v>
      </c>
      <c r="B233" s="5" t="s">
        <v>471</v>
      </c>
      <c r="C233" s="13" t="s">
        <v>13</v>
      </c>
      <c r="D233" s="7">
        <v>38.643242888564934</v>
      </c>
      <c r="E233" s="7">
        <v>60.094942757619243</v>
      </c>
      <c r="F233" s="8">
        <v>36.778414898117354</v>
      </c>
      <c r="G233" s="8">
        <v>61.301578185164253</v>
      </c>
      <c r="H233" s="8">
        <v>39.1</v>
      </c>
      <c r="I233" s="8">
        <v>60</v>
      </c>
      <c r="J233" s="42"/>
      <c r="K233" s="42"/>
    </row>
    <row r="234" spans="1:11" ht="12" customHeight="1" x14ac:dyDescent="0.3">
      <c r="A234" s="10" t="s">
        <v>472</v>
      </c>
      <c r="B234" s="10" t="s">
        <v>473</v>
      </c>
      <c r="C234" s="11" t="s">
        <v>13</v>
      </c>
      <c r="D234" s="12">
        <v>30.278207303254725</v>
      </c>
      <c r="E234" s="12">
        <v>68.254693652691614</v>
      </c>
      <c r="F234" s="9">
        <v>28.239050290169516</v>
      </c>
      <c r="G234" s="9">
        <v>69.376797022455065</v>
      </c>
      <c r="H234" s="9">
        <v>31.2</v>
      </c>
      <c r="I234" s="9">
        <v>67.599999999999994</v>
      </c>
      <c r="J234" s="42"/>
      <c r="K234" s="42"/>
    </row>
    <row r="235" spans="1:11" ht="12" customHeight="1" x14ac:dyDescent="0.3">
      <c r="A235" s="5" t="s">
        <v>474</v>
      </c>
      <c r="B235" s="5" t="s">
        <v>475</v>
      </c>
      <c r="C235" s="13" t="s">
        <v>13</v>
      </c>
      <c r="D235" s="7">
        <v>40.551653303293357</v>
      </c>
      <c r="E235" s="7">
        <v>56.921675170631502</v>
      </c>
      <c r="F235" s="8">
        <v>35.935218775150346</v>
      </c>
      <c r="G235" s="8">
        <v>56.466191868577184</v>
      </c>
      <c r="H235" s="8">
        <v>41.7</v>
      </c>
      <c r="I235" s="8">
        <v>55.4</v>
      </c>
      <c r="J235" s="42"/>
      <c r="K235" s="42"/>
    </row>
    <row r="236" spans="1:11" ht="12" customHeight="1" x14ac:dyDescent="0.3">
      <c r="A236" s="10" t="s">
        <v>476</v>
      </c>
      <c r="B236" s="10" t="s">
        <v>477</v>
      </c>
      <c r="C236" s="14" t="s">
        <v>10</v>
      </c>
      <c r="D236" s="12">
        <v>53.891741834133455</v>
      </c>
      <c r="E236" s="12">
        <v>45.262677332365442</v>
      </c>
      <c r="F236" s="9">
        <v>54.734277059197076</v>
      </c>
      <c r="G236" s="9">
        <v>43.572728570951107</v>
      </c>
      <c r="H236" s="9">
        <v>57.1</v>
      </c>
      <c r="I236" s="9">
        <v>42.4</v>
      </c>
      <c r="J236" s="42"/>
      <c r="K236" s="42"/>
    </row>
    <row r="237" spans="1:11" ht="12" customHeight="1" x14ac:dyDescent="0.3">
      <c r="A237" s="5" t="s">
        <v>478</v>
      </c>
      <c r="B237" s="5" t="s">
        <v>479</v>
      </c>
      <c r="C237" s="6" t="s">
        <v>10</v>
      </c>
      <c r="D237" s="7">
        <v>64.329439391828686</v>
      </c>
      <c r="E237" s="7">
        <v>34.033911122609403</v>
      </c>
      <c r="F237" s="8">
        <v>60.310177288592151</v>
      </c>
      <c r="G237" s="8">
        <v>35.869422203296978</v>
      </c>
      <c r="H237" s="8">
        <v>57</v>
      </c>
      <c r="I237" s="8">
        <v>41.7</v>
      </c>
      <c r="J237" s="42"/>
      <c r="K237" s="42"/>
    </row>
    <row r="238" spans="1:11" ht="12" customHeight="1" x14ac:dyDescent="0.3">
      <c r="A238" s="10" t="s">
        <v>480</v>
      </c>
      <c r="B238" s="10" t="s">
        <v>481</v>
      </c>
      <c r="C238" s="11" t="s">
        <v>13</v>
      </c>
      <c r="D238" s="12">
        <v>37.715765324603886</v>
      </c>
      <c r="E238" s="12">
        <v>60.906932127668135</v>
      </c>
      <c r="F238" s="9">
        <v>36.485401482569543</v>
      </c>
      <c r="G238" s="9">
        <v>60.977051914830049</v>
      </c>
      <c r="H238" s="9">
        <v>40.5</v>
      </c>
      <c r="I238" s="9">
        <v>58.6</v>
      </c>
      <c r="J238" s="42"/>
      <c r="K238" s="42"/>
    </row>
    <row r="239" spans="1:11" ht="12" customHeight="1" x14ac:dyDescent="0.3">
      <c r="A239" s="5" t="s">
        <v>482</v>
      </c>
      <c r="B239" s="5" t="s">
        <v>483</v>
      </c>
      <c r="C239" s="6" t="s">
        <v>10</v>
      </c>
      <c r="D239" s="7">
        <v>66.553677516693242</v>
      </c>
      <c r="E239" s="7">
        <v>32.177895880564996</v>
      </c>
      <c r="F239" s="8">
        <v>65.176023510816023</v>
      </c>
      <c r="G239" s="8">
        <v>31.935998334177285</v>
      </c>
      <c r="H239" s="8">
        <v>63.2</v>
      </c>
      <c r="I239" s="8">
        <v>35.700000000000003</v>
      </c>
      <c r="J239" s="42"/>
      <c r="K239" s="42"/>
    </row>
    <row r="240" spans="1:11" ht="12" customHeight="1" x14ac:dyDescent="0.3">
      <c r="A240" s="10" t="s">
        <v>484</v>
      </c>
      <c r="B240" s="10" t="s">
        <v>485</v>
      </c>
      <c r="C240" s="11" t="s">
        <v>13</v>
      </c>
      <c r="D240" s="12">
        <v>31.602685339647802</v>
      </c>
      <c r="E240" s="12">
        <v>67.35557933059188</v>
      </c>
      <c r="F240" s="9">
        <v>30.288545492753066</v>
      </c>
      <c r="G240" s="9">
        <v>67.150979527447191</v>
      </c>
      <c r="H240" s="9">
        <v>35.6</v>
      </c>
      <c r="I240" s="9">
        <v>63.1</v>
      </c>
      <c r="J240" s="42"/>
      <c r="K240" s="42"/>
    </row>
    <row r="241" spans="1:11" ht="12" customHeight="1" x14ac:dyDescent="0.3">
      <c r="A241" s="5" t="s">
        <v>486</v>
      </c>
      <c r="B241" s="5" t="s">
        <v>487</v>
      </c>
      <c r="C241" s="6" t="s">
        <v>10</v>
      </c>
      <c r="D241" s="7">
        <v>61.573461303718247</v>
      </c>
      <c r="E241" s="7">
        <v>37.194624286449418</v>
      </c>
      <c r="F241" s="8">
        <v>59.355132428162072</v>
      </c>
      <c r="G241" s="8">
        <v>37.875793363862783</v>
      </c>
      <c r="H241" s="8">
        <v>58.4</v>
      </c>
      <c r="I241" s="8">
        <v>40.700000000000003</v>
      </c>
      <c r="J241" s="42"/>
      <c r="K241" s="42"/>
    </row>
    <row r="242" spans="1:11" ht="12" customHeight="1" x14ac:dyDescent="0.3">
      <c r="A242" s="10" t="s">
        <v>488</v>
      </c>
      <c r="B242" s="10" t="s">
        <v>489</v>
      </c>
      <c r="C242" s="11" t="s">
        <v>13</v>
      </c>
      <c r="D242" s="12">
        <v>40.719841490062777</v>
      </c>
      <c r="E242" s="12">
        <v>58.07117338975408</v>
      </c>
      <c r="F242" s="9">
        <v>38.694173282080534</v>
      </c>
      <c r="G242" s="9">
        <v>58.632115457409881</v>
      </c>
      <c r="H242" s="9">
        <v>41.9</v>
      </c>
      <c r="I242" s="9">
        <v>57.2</v>
      </c>
      <c r="J242" s="42"/>
      <c r="K242" s="42"/>
    </row>
    <row r="243" spans="1:11" ht="12" customHeight="1" x14ac:dyDescent="0.3">
      <c r="A243" s="5" t="s">
        <v>490</v>
      </c>
      <c r="B243" s="5" t="s">
        <v>491</v>
      </c>
      <c r="C243" s="13" t="s">
        <v>13</v>
      </c>
      <c r="D243" s="7">
        <v>46.083795785339362</v>
      </c>
      <c r="E243" s="7">
        <v>52.537915882959481</v>
      </c>
      <c r="F243" s="8">
        <v>44.089172133864523</v>
      </c>
      <c r="G243" s="8">
        <v>53.203392268579606</v>
      </c>
      <c r="H243" s="8">
        <v>47.3</v>
      </c>
      <c r="I243" s="8">
        <v>51.8</v>
      </c>
      <c r="J243" s="42"/>
      <c r="K243" s="42"/>
    </row>
    <row r="244" spans="1:11" ht="12" customHeight="1" x14ac:dyDescent="0.3">
      <c r="A244" s="10" t="s">
        <v>492</v>
      </c>
      <c r="B244" s="10" t="s">
        <v>493</v>
      </c>
      <c r="C244" s="11" t="s">
        <v>13</v>
      </c>
      <c r="D244" s="12">
        <v>45.501705687409064</v>
      </c>
      <c r="E244" s="12">
        <v>53.351760921509182</v>
      </c>
      <c r="F244" s="9">
        <v>43.249422599247559</v>
      </c>
      <c r="G244" s="9">
        <v>53.741992649942624</v>
      </c>
      <c r="H244" s="9">
        <v>44.2</v>
      </c>
      <c r="I244" s="9">
        <v>54.9</v>
      </c>
      <c r="J244" s="42"/>
      <c r="K244" s="42"/>
    </row>
    <row r="245" spans="1:11" ht="12" customHeight="1" x14ac:dyDescent="0.3">
      <c r="A245" s="5" t="s">
        <v>494</v>
      </c>
      <c r="B245" s="5" t="s">
        <v>495</v>
      </c>
      <c r="C245" s="13" t="s">
        <v>13</v>
      </c>
      <c r="D245" s="7">
        <v>31.215478812732815</v>
      </c>
      <c r="E245" s="7">
        <v>67.664381508775108</v>
      </c>
      <c r="F245" s="8">
        <v>29.552834595512774</v>
      </c>
      <c r="G245" s="8">
        <v>67.850237100997944</v>
      </c>
      <c r="H245" s="8">
        <v>34.1</v>
      </c>
      <c r="I245" s="8">
        <v>64.900000000000006</v>
      </c>
      <c r="J245" s="42"/>
      <c r="K245" s="42"/>
    </row>
    <row r="246" spans="1:11" ht="12" customHeight="1" x14ac:dyDescent="0.3">
      <c r="A246" s="10" t="s">
        <v>496</v>
      </c>
      <c r="B246" s="10" t="s">
        <v>497</v>
      </c>
      <c r="C246" s="11" t="s">
        <v>13</v>
      </c>
      <c r="D246" s="12">
        <v>43.301992998997349</v>
      </c>
      <c r="E246" s="12">
        <v>55.388617214023114</v>
      </c>
      <c r="F246" s="9">
        <v>39.921566391224559</v>
      </c>
      <c r="G246" s="9">
        <v>57.184995489937897</v>
      </c>
      <c r="H246" s="9">
        <v>43.5</v>
      </c>
      <c r="I246" s="9">
        <v>55.2</v>
      </c>
      <c r="J246" s="42"/>
      <c r="K246" s="42"/>
    </row>
    <row r="247" spans="1:11" ht="12" customHeight="1" x14ac:dyDescent="0.3">
      <c r="A247" s="5" t="s">
        <v>498</v>
      </c>
      <c r="B247" s="5" t="s">
        <v>499</v>
      </c>
      <c r="C247" s="6" t="s">
        <v>10</v>
      </c>
      <c r="D247" s="7">
        <v>70.073251659590142</v>
      </c>
      <c r="E247" s="7">
        <v>28.501968311436677</v>
      </c>
      <c r="F247" s="8">
        <v>67.324012454972831</v>
      </c>
      <c r="G247" s="8">
        <v>29.466500896380619</v>
      </c>
      <c r="H247" s="8">
        <v>66.5</v>
      </c>
      <c r="I247" s="8">
        <v>32.6</v>
      </c>
      <c r="J247" s="42"/>
      <c r="K247" s="42"/>
    </row>
    <row r="248" spans="1:11" ht="12" customHeight="1" x14ac:dyDescent="0.3">
      <c r="A248" s="10" t="s">
        <v>500</v>
      </c>
      <c r="B248" s="10" t="s">
        <v>501</v>
      </c>
      <c r="C248" s="11" t="s">
        <v>13</v>
      </c>
      <c r="D248" s="12">
        <v>31.793940001503724</v>
      </c>
      <c r="E248" s="12">
        <v>67.075762512217736</v>
      </c>
      <c r="F248" s="9">
        <v>30.591007264873355</v>
      </c>
      <c r="G248" s="9">
        <v>66.977502044069851</v>
      </c>
      <c r="H248" s="9">
        <v>34.299999999999997</v>
      </c>
      <c r="I248" s="9">
        <v>64.7</v>
      </c>
      <c r="J248" s="42"/>
      <c r="K248" s="42"/>
    </row>
    <row r="249" spans="1:11" ht="12" customHeight="1" x14ac:dyDescent="0.3">
      <c r="A249" s="5" t="s">
        <v>502</v>
      </c>
      <c r="B249" s="5" t="s">
        <v>503</v>
      </c>
      <c r="C249" s="13" t="s">
        <v>13</v>
      </c>
      <c r="D249" s="7">
        <v>31.926977687626774</v>
      </c>
      <c r="E249" s="7">
        <v>65.463058156658988</v>
      </c>
      <c r="F249" s="8">
        <v>27.74209011045588</v>
      </c>
      <c r="G249" s="8">
        <v>64.147258723588081</v>
      </c>
      <c r="H249" s="8">
        <v>38.9</v>
      </c>
      <c r="I249" s="8">
        <v>58.7</v>
      </c>
      <c r="J249" s="42"/>
      <c r="K249" s="42"/>
    </row>
    <row r="250" spans="1:11" ht="12" customHeight="1" x14ac:dyDescent="0.3">
      <c r="A250" s="10" t="s">
        <v>504</v>
      </c>
      <c r="B250" s="10" t="s">
        <v>505</v>
      </c>
      <c r="C250" s="11" t="s">
        <v>13</v>
      </c>
      <c r="D250" s="12">
        <v>41.32562194184586</v>
      </c>
      <c r="E250" s="12">
        <v>56.332527199215107</v>
      </c>
      <c r="F250" s="9">
        <v>36.236714170826602</v>
      </c>
      <c r="G250" s="9">
        <v>57.464697912666729</v>
      </c>
      <c r="H250" s="9">
        <v>40.799999999999997</v>
      </c>
      <c r="I250" s="9">
        <v>57.5</v>
      </c>
      <c r="J250" s="42"/>
      <c r="K250" s="42"/>
    </row>
    <row r="251" spans="1:11" ht="12" customHeight="1" x14ac:dyDescent="0.3">
      <c r="A251" s="5" t="s">
        <v>506</v>
      </c>
      <c r="B251" s="5" t="s">
        <v>507</v>
      </c>
      <c r="C251" s="13" t="s">
        <v>13</v>
      </c>
      <c r="D251" s="7">
        <v>52.247493738046039</v>
      </c>
      <c r="E251" s="7">
        <v>45.706934632898502</v>
      </c>
      <c r="F251" s="8">
        <v>45.966670289715331</v>
      </c>
      <c r="G251" s="8">
        <v>48.212025482888109</v>
      </c>
      <c r="H251" s="8">
        <v>45.7</v>
      </c>
      <c r="I251" s="8">
        <v>52.8</v>
      </c>
      <c r="J251" s="42"/>
      <c r="K251" s="42"/>
    </row>
    <row r="252" spans="1:11" ht="12" customHeight="1" x14ac:dyDescent="0.3">
      <c r="A252" s="10" t="s">
        <v>508</v>
      </c>
      <c r="B252" s="10" t="s">
        <v>509</v>
      </c>
      <c r="C252" s="11" t="s">
        <v>13</v>
      </c>
      <c r="D252" s="12">
        <v>22.406026293584475</v>
      </c>
      <c r="E252" s="12">
        <v>75.59371512561583</v>
      </c>
      <c r="F252" s="9">
        <v>19.991907627061494</v>
      </c>
      <c r="G252" s="9">
        <v>74.864190500453319</v>
      </c>
      <c r="H252" s="9">
        <v>27.8</v>
      </c>
      <c r="I252" s="9">
        <v>70.2</v>
      </c>
      <c r="J252" s="42"/>
      <c r="K252" s="42"/>
    </row>
    <row r="253" spans="1:11" ht="12" customHeight="1" x14ac:dyDescent="0.3">
      <c r="A253" s="5" t="s">
        <v>510</v>
      </c>
      <c r="B253" s="5" t="s">
        <v>511</v>
      </c>
      <c r="C253" s="6" t="s">
        <v>10</v>
      </c>
      <c r="D253" s="7">
        <v>52.209589017664491</v>
      </c>
      <c r="E253" s="7">
        <v>46.183037296054387</v>
      </c>
      <c r="F253" s="8">
        <v>46.60123180983566</v>
      </c>
      <c r="G253" s="8">
        <v>48.191400988781446</v>
      </c>
      <c r="H253" s="8">
        <v>50.2</v>
      </c>
      <c r="I253" s="8">
        <v>48.6</v>
      </c>
      <c r="J253" s="42"/>
      <c r="K253" s="42"/>
    </row>
    <row r="254" spans="1:11" ht="12" customHeight="1" x14ac:dyDescent="0.3">
      <c r="A254" s="10" t="s">
        <v>512</v>
      </c>
      <c r="B254" s="10" t="s">
        <v>513</v>
      </c>
      <c r="C254" s="14" t="s">
        <v>10</v>
      </c>
      <c r="D254" s="12">
        <v>53.542375200839345</v>
      </c>
      <c r="E254" s="12">
        <v>44.770320886784901</v>
      </c>
      <c r="F254" s="9">
        <v>48.621958733700808</v>
      </c>
      <c r="G254" s="9">
        <v>46.220864072118879</v>
      </c>
      <c r="H254" s="9">
        <v>54.2</v>
      </c>
      <c r="I254" s="9">
        <v>44.5</v>
      </c>
      <c r="J254" s="42"/>
      <c r="K254" s="42"/>
    </row>
    <row r="255" spans="1:11" ht="12" customHeight="1" x14ac:dyDescent="0.3">
      <c r="A255" s="5" t="s">
        <v>514</v>
      </c>
      <c r="B255" s="5" t="s">
        <v>515</v>
      </c>
      <c r="C255" s="6" t="s">
        <v>10</v>
      </c>
      <c r="D255" s="7">
        <v>62.072252846522282</v>
      </c>
      <c r="E255" s="7">
        <v>36.601035844525939</v>
      </c>
      <c r="F255" s="8">
        <v>60.569036538391444</v>
      </c>
      <c r="G255" s="8">
        <v>36.113102543227576</v>
      </c>
      <c r="H255" s="8">
        <v>65.099999999999994</v>
      </c>
      <c r="I255" s="8">
        <v>33.799999999999997</v>
      </c>
      <c r="J255" s="42"/>
      <c r="K255" s="42"/>
    </row>
    <row r="256" spans="1:11" ht="12" customHeight="1" x14ac:dyDescent="0.3">
      <c r="A256" s="10" t="s">
        <v>516</v>
      </c>
      <c r="B256" s="10" t="s">
        <v>517</v>
      </c>
      <c r="C256" s="11" t="s">
        <v>13</v>
      </c>
      <c r="D256" s="12">
        <v>47.885336503913138</v>
      </c>
      <c r="E256" s="12">
        <v>50.790075388374248</v>
      </c>
      <c r="F256" s="9">
        <v>45.998180708028556</v>
      </c>
      <c r="G256" s="9">
        <v>50.618060834132905</v>
      </c>
      <c r="H256" s="9">
        <v>53.5</v>
      </c>
      <c r="I256" s="9">
        <v>45.4</v>
      </c>
      <c r="J256" s="42"/>
      <c r="K256" s="42"/>
    </row>
    <row r="257" spans="1:11" ht="12" customHeight="1" x14ac:dyDescent="0.3">
      <c r="A257" s="5" t="s">
        <v>518</v>
      </c>
      <c r="B257" s="5" t="s">
        <v>519</v>
      </c>
      <c r="C257" s="6" t="s">
        <v>10</v>
      </c>
      <c r="D257" s="7">
        <v>49.216289576356829</v>
      </c>
      <c r="E257" s="7">
        <v>49.396187256718974</v>
      </c>
      <c r="F257" s="8">
        <v>45.200416164713616</v>
      </c>
      <c r="G257" s="8">
        <v>51.39168765743073</v>
      </c>
      <c r="H257" s="8">
        <v>51.8</v>
      </c>
      <c r="I257" s="8">
        <v>47.2</v>
      </c>
      <c r="J257" s="42"/>
      <c r="K257" s="42"/>
    </row>
    <row r="258" spans="1:11" ht="12" customHeight="1" x14ac:dyDescent="0.3">
      <c r="A258" s="10" t="s">
        <v>520</v>
      </c>
      <c r="B258" s="10" t="s">
        <v>521</v>
      </c>
      <c r="C258" s="11" t="s">
        <v>13</v>
      </c>
      <c r="D258" s="12">
        <v>44.116541310028765</v>
      </c>
      <c r="E258" s="12">
        <v>54.63934883742386</v>
      </c>
      <c r="F258" s="9">
        <v>40.997748069874334</v>
      </c>
      <c r="G258" s="9">
        <v>55.767941825605817</v>
      </c>
      <c r="H258" s="9">
        <v>44.7</v>
      </c>
      <c r="I258" s="9">
        <v>54.2</v>
      </c>
      <c r="J258" s="42"/>
      <c r="K258" s="42"/>
    </row>
    <row r="259" spans="1:11" ht="12" customHeight="1" x14ac:dyDescent="0.3">
      <c r="A259" s="5" t="s">
        <v>522</v>
      </c>
      <c r="B259" s="5" t="s">
        <v>523</v>
      </c>
      <c r="C259" s="6" t="s">
        <v>10</v>
      </c>
      <c r="D259" s="7">
        <v>51.913010967098707</v>
      </c>
      <c r="E259" s="7">
        <v>46.716101694915253</v>
      </c>
      <c r="F259" s="8">
        <v>47.720583192747121</v>
      </c>
      <c r="G259" s="8">
        <v>48.843901301622573</v>
      </c>
      <c r="H259" s="8">
        <v>47.9</v>
      </c>
      <c r="I259" s="8">
        <v>50.9</v>
      </c>
      <c r="J259" s="42"/>
      <c r="K259" s="42"/>
    </row>
    <row r="260" spans="1:11" ht="12" customHeight="1" x14ac:dyDescent="0.3">
      <c r="A260" s="10" t="s">
        <v>524</v>
      </c>
      <c r="B260" s="10" t="s">
        <v>525</v>
      </c>
      <c r="C260" s="14" t="s">
        <v>10</v>
      </c>
      <c r="D260" s="12">
        <v>57.225519908661063</v>
      </c>
      <c r="E260" s="12">
        <v>41.520661848657113</v>
      </c>
      <c r="F260" s="9">
        <v>56.225832734905815</v>
      </c>
      <c r="G260" s="9">
        <v>40.628279843119927</v>
      </c>
      <c r="H260" s="9">
        <v>61.4</v>
      </c>
      <c r="I260" s="9">
        <v>37.4</v>
      </c>
      <c r="J260" s="42"/>
      <c r="K260" s="42"/>
    </row>
    <row r="261" spans="1:11" ht="12" customHeight="1" x14ac:dyDescent="0.3">
      <c r="A261" s="5" t="s">
        <v>526</v>
      </c>
      <c r="B261" s="5" t="s">
        <v>527</v>
      </c>
      <c r="C261" s="6" t="s">
        <v>10</v>
      </c>
      <c r="D261" s="7">
        <v>54.199156768519366</v>
      </c>
      <c r="E261" s="7">
        <v>44.257865626983403</v>
      </c>
      <c r="F261" s="8">
        <v>48.582854313332902</v>
      </c>
      <c r="G261" s="8">
        <v>47.46765269435295</v>
      </c>
      <c r="H261" s="8">
        <v>46.3</v>
      </c>
      <c r="I261" s="8">
        <v>52.5</v>
      </c>
      <c r="J261" s="42"/>
      <c r="K261" s="42"/>
    </row>
    <row r="262" spans="1:11" ht="12" customHeight="1" x14ac:dyDescent="0.3">
      <c r="A262" s="10" t="s">
        <v>528</v>
      </c>
      <c r="B262" s="10" t="s">
        <v>529</v>
      </c>
      <c r="C262" s="14" t="s">
        <v>10</v>
      </c>
      <c r="D262" s="12">
        <v>71.805951287666502</v>
      </c>
      <c r="E262" s="12">
        <v>27.161089787364308</v>
      </c>
      <c r="F262" s="9">
        <v>75.666852387087786</v>
      </c>
      <c r="G262" s="9">
        <v>21.475084444753978</v>
      </c>
      <c r="H262" s="9">
        <v>78.3</v>
      </c>
      <c r="I262" s="9">
        <v>20.8</v>
      </c>
      <c r="J262" s="42"/>
      <c r="K262" s="42"/>
    </row>
    <row r="263" spans="1:11" ht="12" customHeight="1" x14ac:dyDescent="0.3">
      <c r="A263" s="5" t="s">
        <v>530</v>
      </c>
      <c r="B263" s="5" t="s">
        <v>531</v>
      </c>
      <c r="C263" s="6" t="s">
        <v>10</v>
      </c>
      <c r="D263" s="7">
        <v>62.190514981826553</v>
      </c>
      <c r="E263" s="7">
        <v>36.805825454025367</v>
      </c>
      <c r="F263" s="8">
        <v>64.304143269084832</v>
      </c>
      <c r="G263" s="8">
        <v>33.134589395023454</v>
      </c>
      <c r="H263" s="8">
        <v>68.400000000000006</v>
      </c>
      <c r="I263" s="8">
        <v>30.8</v>
      </c>
      <c r="J263" s="42"/>
      <c r="K263" s="42"/>
    </row>
    <row r="264" spans="1:11" ht="12" customHeight="1" x14ac:dyDescent="0.3">
      <c r="A264" s="10" t="s">
        <v>532</v>
      </c>
      <c r="B264" s="10" t="s">
        <v>533</v>
      </c>
      <c r="C264" s="14" t="s">
        <v>10</v>
      </c>
      <c r="D264" s="12">
        <v>84.193251979851141</v>
      </c>
      <c r="E264" s="12">
        <v>14.976466544151673</v>
      </c>
      <c r="F264" s="9">
        <v>85.208993841332315</v>
      </c>
      <c r="G264" s="9">
        <v>12.795087642578624</v>
      </c>
      <c r="H264" s="9">
        <v>87.9</v>
      </c>
      <c r="I264" s="9">
        <v>11.5</v>
      </c>
      <c r="J264" s="42"/>
      <c r="K264" s="42"/>
    </row>
    <row r="265" spans="1:11" ht="12" customHeight="1" x14ac:dyDescent="0.3">
      <c r="A265" s="5" t="s">
        <v>534</v>
      </c>
      <c r="B265" s="5" t="s">
        <v>535</v>
      </c>
      <c r="C265" s="6" t="s">
        <v>10</v>
      </c>
      <c r="D265" s="7">
        <v>52.652352349030409</v>
      </c>
      <c r="E265" s="7">
        <v>46.021969269571564</v>
      </c>
      <c r="F265" s="8">
        <v>47.907618334450007</v>
      </c>
      <c r="G265" s="8">
        <v>48.79097203063624</v>
      </c>
      <c r="H265" s="8">
        <v>46.6</v>
      </c>
      <c r="I265" s="8">
        <v>52.4</v>
      </c>
      <c r="J265" s="42"/>
      <c r="K265" s="42"/>
    </row>
    <row r="266" spans="1:11" ht="12" customHeight="1" x14ac:dyDescent="0.3">
      <c r="A266" s="10" t="s">
        <v>536</v>
      </c>
      <c r="B266" s="10" t="s">
        <v>537</v>
      </c>
      <c r="C266" s="14" t="s">
        <v>10</v>
      </c>
      <c r="D266" s="12">
        <v>67.263855811599143</v>
      </c>
      <c r="E266" s="12">
        <v>31.44357129619641</v>
      </c>
      <c r="F266" s="9">
        <v>65.020046637819846</v>
      </c>
      <c r="G266" s="9">
        <v>31.783292985900637</v>
      </c>
      <c r="H266" s="9">
        <v>66.5</v>
      </c>
      <c r="I266" s="9">
        <v>32.4</v>
      </c>
      <c r="J266" s="42"/>
      <c r="K266" s="42"/>
    </row>
    <row r="267" spans="1:11" ht="12" customHeight="1" x14ac:dyDescent="0.3">
      <c r="A267" s="5" t="s">
        <v>538</v>
      </c>
      <c r="B267" s="5" t="s">
        <v>539</v>
      </c>
      <c r="C267" s="6" t="s">
        <v>10</v>
      </c>
      <c r="D267" s="7">
        <v>60.202552812335028</v>
      </c>
      <c r="E267" s="7">
        <v>37.436263605488882</v>
      </c>
      <c r="F267" s="8">
        <v>51.635866325349788</v>
      </c>
      <c r="G267" s="8">
        <v>35.11309043728302</v>
      </c>
      <c r="H267" s="8">
        <v>55.3</v>
      </c>
      <c r="I267" s="8">
        <v>39.6</v>
      </c>
      <c r="J267" s="42"/>
      <c r="K267" s="42"/>
    </row>
    <row r="268" spans="1:11" ht="12" customHeight="1" x14ac:dyDescent="0.3">
      <c r="A268" s="10" t="s">
        <v>540</v>
      </c>
      <c r="B268" s="10" t="s">
        <v>541</v>
      </c>
      <c r="C268" s="11" t="s">
        <v>13</v>
      </c>
      <c r="D268" s="12">
        <v>43.069070911422628</v>
      </c>
      <c r="E268" s="12">
        <v>54.922628309131973</v>
      </c>
      <c r="F268" s="9">
        <v>39.882355956530652</v>
      </c>
      <c r="G268" s="9">
        <v>50.070056728863378</v>
      </c>
      <c r="H268" s="9">
        <v>44.9</v>
      </c>
      <c r="I268" s="9">
        <v>51.7</v>
      </c>
      <c r="J268" s="42"/>
      <c r="K268" s="42"/>
    </row>
    <row r="269" spans="1:11" ht="12" customHeight="1" x14ac:dyDescent="0.3">
      <c r="A269" s="5" t="s">
        <v>542</v>
      </c>
      <c r="B269" s="5" t="s">
        <v>543</v>
      </c>
      <c r="C269" s="6" t="s">
        <v>10</v>
      </c>
      <c r="D269" s="7">
        <v>57.660952310767613</v>
      </c>
      <c r="E269" s="7">
        <v>40.101820548958919</v>
      </c>
      <c r="F269" s="8">
        <v>51.82563885713467</v>
      </c>
      <c r="G269" s="8">
        <v>36.667944799016674</v>
      </c>
      <c r="H269" s="8">
        <v>57.5</v>
      </c>
      <c r="I269" s="8">
        <v>38.700000000000003</v>
      </c>
      <c r="J269" s="42"/>
      <c r="K269" s="42"/>
    </row>
    <row r="270" spans="1:11" ht="12" customHeight="1" x14ac:dyDescent="0.3">
      <c r="A270" s="10" t="s">
        <v>544</v>
      </c>
      <c r="B270" s="10" t="s">
        <v>545</v>
      </c>
      <c r="C270" s="14" t="s">
        <v>10</v>
      </c>
      <c r="D270" s="12">
        <v>61.463301749739664</v>
      </c>
      <c r="E270" s="12">
        <v>36.415840650699167</v>
      </c>
      <c r="F270" s="9">
        <v>61.634322292217028</v>
      </c>
      <c r="G270" s="9">
        <v>32.632086974192234</v>
      </c>
      <c r="H270" s="9">
        <v>65.599999999999994</v>
      </c>
      <c r="I270" s="9">
        <v>32.4</v>
      </c>
      <c r="J270" s="42"/>
      <c r="K270" s="42"/>
    </row>
    <row r="271" spans="1:11" ht="12" customHeight="1" x14ac:dyDescent="0.3">
      <c r="A271" s="5" t="s">
        <v>546</v>
      </c>
      <c r="B271" s="5" t="s">
        <v>547</v>
      </c>
      <c r="C271" s="13" t="s">
        <v>13</v>
      </c>
      <c r="D271" s="7">
        <v>43.560008863599897</v>
      </c>
      <c r="E271" s="7">
        <v>53.552189538405116</v>
      </c>
      <c r="F271" s="8">
        <v>39.666759710561919</v>
      </c>
      <c r="G271" s="8">
        <v>52.032293388873384</v>
      </c>
      <c r="H271" s="8">
        <v>44.8</v>
      </c>
      <c r="I271" s="8">
        <v>52.9</v>
      </c>
      <c r="J271" s="42"/>
      <c r="K271" s="42"/>
    </row>
    <row r="272" spans="1:11" ht="12" customHeight="1" x14ac:dyDescent="0.3">
      <c r="A272" s="10" t="s">
        <v>548</v>
      </c>
      <c r="B272" s="10" t="s">
        <v>549</v>
      </c>
      <c r="C272" s="14" t="s">
        <v>10</v>
      </c>
      <c r="D272" s="12">
        <v>49.146965215455815</v>
      </c>
      <c r="E272" s="12">
        <v>48.945265800361177</v>
      </c>
      <c r="F272" s="9">
        <v>46.545168641470262</v>
      </c>
      <c r="G272" s="9">
        <v>47.547312362946172</v>
      </c>
      <c r="H272" s="9">
        <v>49.5</v>
      </c>
      <c r="I272" s="9">
        <v>48.7</v>
      </c>
      <c r="J272" s="42"/>
      <c r="K272" s="42"/>
    </row>
    <row r="273" spans="1:11" ht="12" customHeight="1" x14ac:dyDescent="0.3">
      <c r="A273" s="5" t="s">
        <v>550</v>
      </c>
      <c r="B273" s="5" t="s">
        <v>551</v>
      </c>
      <c r="C273" s="6" t="s">
        <v>10</v>
      </c>
      <c r="D273" s="7">
        <v>50.887771999313181</v>
      </c>
      <c r="E273" s="7">
        <v>46.95922447637313</v>
      </c>
      <c r="F273" s="8">
        <v>49.495905131945747</v>
      </c>
      <c r="G273" s="8">
        <v>44.552453309837794</v>
      </c>
      <c r="H273" s="8">
        <v>54.4</v>
      </c>
      <c r="I273" s="8">
        <v>43.7</v>
      </c>
      <c r="J273" s="42"/>
      <c r="K273" s="42"/>
    </row>
    <row r="274" spans="1:11" ht="12" customHeight="1" x14ac:dyDescent="0.3">
      <c r="A274" s="10" t="s">
        <v>552</v>
      </c>
      <c r="B274" s="10" t="s">
        <v>553</v>
      </c>
      <c r="C274" s="11" t="s">
        <v>13</v>
      </c>
      <c r="D274" s="12">
        <v>47.31537109562057</v>
      </c>
      <c r="E274" s="12">
        <v>51.465460786013992</v>
      </c>
      <c r="F274" s="9">
        <v>42.177287278153116</v>
      </c>
      <c r="G274" s="9">
        <v>54.462796898081955</v>
      </c>
      <c r="H274" s="9">
        <v>49.6</v>
      </c>
      <c r="I274" s="9">
        <v>49.1</v>
      </c>
      <c r="J274" s="42"/>
      <c r="K274" s="42"/>
    </row>
    <row r="275" spans="1:11" ht="12" customHeight="1" x14ac:dyDescent="0.3">
      <c r="A275" s="5" t="s">
        <v>554</v>
      </c>
      <c r="B275" s="5" t="s">
        <v>555</v>
      </c>
      <c r="C275" s="13" t="s">
        <v>13</v>
      </c>
      <c r="D275" s="7">
        <v>47.39332367377655</v>
      </c>
      <c r="E275" s="7">
        <v>51.44387909829161</v>
      </c>
      <c r="F275" s="8">
        <v>43.94706434376257</v>
      </c>
      <c r="G275" s="8">
        <v>52.957361643993025</v>
      </c>
      <c r="H275" s="8">
        <v>51.6</v>
      </c>
      <c r="I275" s="8">
        <v>47.2</v>
      </c>
      <c r="J275" s="42"/>
      <c r="K275" s="42"/>
    </row>
    <row r="276" spans="1:11" ht="12" customHeight="1" x14ac:dyDescent="0.3">
      <c r="A276" s="10" t="s">
        <v>556</v>
      </c>
      <c r="B276" s="10" t="s">
        <v>557</v>
      </c>
      <c r="C276" s="14" t="s">
        <v>10</v>
      </c>
      <c r="D276" s="12">
        <v>54.685713996702376</v>
      </c>
      <c r="E276" s="12">
        <v>44.277455770339571</v>
      </c>
      <c r="F276" s="9">
        <v>51.636521613206867</v>
      </c>
      <c r="G276" s="9">
        <v>45.454203171385124</v>
      </c>
      <c r="H276" s="9">
        <v>50.8</v>
      </c>
      <c r="I276" s="9">
        <v>48.2</v>
      </c>
      <c r="J276" s="42"/>
      <c r="K276" s="42"/>
    </row>
    <row r="277" spans="1:11" ht="12" customHeight="1" x14ac:dyDescent="0.3">
      <c r="A277" s="5" t="s">
        <v>558</v>
      </c>
      <c r="B277" s="5" t="s">
        <v>559</v>
      </c>
      <c r="C277" s="6" t="s">
        <v>10</v>
      </c>
      <c r="D277" s="7">
        <v>55.608528567338332</v>
      </c>
      <c r="E277" s="7">
        <v>43.360730449675202</v>
      </c>
      <c r="F277" s="8">
        <v>53.39641520021614</v>
      </c>
      <c r="G277" s="8">
        <v>43.783902544750617</v>
      </c>
      <c r="H277" s="8">
        <v>56.3</v>
      </c>
      <c r="I277" s="8">
        <v>42.8</v>
      </c>
      <c r="J277" s="42"/>
      <c r="K277" s="42"/>
    </row>
    <row r="278" spans="1:11" ht="12" customHeight="1" x14ac:dyDescent="0.3">
      <c r="A278" s="10" t="s">
        <v>560</v>
      </c>
      <c r="B278" s="10" t="s">
        <v>561</v>
      </c>
      <c r="C278" s="14" t="s">
        <v>10</v>
      </c>
      <c r="D278" s="12">
        <v>83.285784804796961</v>
      </c>
      <c r="E278" s="12">
        <v>16.150166238366946</v>
      </c>
      <c r="F278" s="9">
        <v>85.708674649033654</v>
      </c>
      <c r="G278" s="9">
        <v>12.682974234798209</v>
      </c>
      <c r="H278" s="9">
        <v>90.6</v>
      </c>
      <c r="I278" s="9">
        <v>9.1</v>
      </c>
      <c r="J278" s="42"/>
      <c r="K278" s="42"/>
    </row>
    <row r="279" spans="1:11" ht="12" customHeight="1" x14ac:dyDescent="0.3">
      <c r="A279" s="5" t="s">
        <v>562</v>
      </c>
      <c r="B279" s="5" t="s">
        <v>563</v>
      </c>
      <c r="C279" s="6" t="s">
        <v>10</v>
      </c>
      <c r="D279" s="7">
        <v>61.768215000707769</v>
      </c>
      <c r="E279" s="7">
        <v>37.358597399445912</v>
      </c>
      <c r="F279" s="8">
        <v>65.113249873362761</v>
      </c>
      <c r="G279" s="8">
        <v>32.075162216272282</v>
      </c>
      <c r="H279" s="8">
        <v>67.8</v>
      </c>
      <c r="I279" s="8">
        <v>31</v>
      </c>
      <c r="J279" s="42"/>
      <c r="K279" s="42"/>
    </row>
    <row r="280" spans="1:11" ht="12" customHeight="1" x14ac:dyDescent="0.3">
      <c r="A280" s="10" t="s">
        <v>564</v>
      </c>
      <c r="B280" s="10" t="s">
        <v>565</v>
      </c>
      <c r="C280" s="14" t="s">
        <v>10</v>
      </c>
      <c r="D280" s="12">
        <v>81.815531191445018</v>
      </c>
      <c r="E280" s="12">
        <v>17.308046873995053</v>
      </c>
      <c r="F280" s="9">
        <v>86.888733475813424</v>
      </c>
      <c r="G280" s="9">
        <v>10.36713893765925</v>
      </c>
      <c r="H280" s="9">
        <v>88.4</v>
      </c>
      <c r="I280" s="9">
        <v>10.3</v>
      </c>
      <c r="J280" s="42"/>
      <c r="K280" s="42"/>
    </row>
    <row r="281" spans="1:11" ht="12" customHeight="1" x14ac:dyDescent="0.3">
      <c r="A281" s="5" t="s">
        <v>566</v>
      </c>
      <c r="B281" s="5" t="s">
        <v>567</v>
      </c>
      <c r="C281" s="6" t="s">
        <v>10</v>
      </c>
      <c r="D281" s="7">
        <v>82.862523540489647</v>
      </c>
      <c r="E281" s="7">
        <v>16.473405418368284</v>
      </c>
      <c r="F281" s="8">
        <v>84.607147059977251</v>
      </c>
      <c r="G281" s="8">
        <v>13.476640646451967</v>
      </c>
      <c r="H281" s="8">
        <v>89.3</v>
      </c>
      <c r="I281" s="8">
        <v>10.1</v>
      </c>
      <c r="J281" s="42"/>
      <c r="K281" s="42"/>
    </row>
    <row r="282" spans="1:11" ht="12" customHeight="1" x14ac:dyDescent="0.3">
      <c r="A282" s="10" t="s">
        <v>568</v>
      </c>
      <c r="B282" s="10" t="s">
        <v>569</v>
      </c>
      <c r="C282" s="14" t="s">
        <v>10</v>
      </c>
      <c r="D282" s="12">
        <v>81.425267215700018</v>
      </c>
      <c r="E282" s="12">
        <v>17.828281058349397</v>
      </c>
      <c r="F282" s="9">
        <v>83.45988202798388</v>
      </c>
      <c r="G282" s="9">
        <v>14.421428824732358</v>
      </c>
      <c r="H282" s="9">
        <v>85.3</v>
      </c>
      <c r="I282" s="9">
        <v>13.8</v>
      </c>
      <c r="J282" s="42"/>
      <c r="K282" s="42"/>
    </row>
    <row r="283" spans="1:11" ht="12" customHeight="1" x14ac:dyDescent="0.3">
      <c r="A283" s="5" t="s">
        <v>570</v>
      </c>
      <c r="B283" s="5" t="s">
        <v>571</v>
      </c>
      <c r="C283" s="6" t="s">
        <v>10</v>
      </c>
      <c r="D283" s="7">
        <v>76.132790278054074</v>
      </c>
      <c r="E283" s="7">
        <v>22.898714606302374</v>
      </c>
      <c r="F283" s="8">
        <v>78.30422416919582</v>
      </c>
      <c r="G283" s="8">
        <v>18.774551909752045</v>
      </c>
      <c r="H283" s="8">
        <v>73.599999999999994</v>
      </c>
      <c r="I283" s="8">
        <v>25</v>
      </c>
      <c r="J283" s="42"/>
      <c r="K283" s="42"/>
    </row>
    <row r="284" spans="1:11" ht="12" customHeight="1" x14ac:dyDescent="0.3">
      <c r="A284" s="10" t="s">
        <v>572</v>
      </c>
      <c r="B284" s="10" t="s">
        <v>573</v>
      </c>
      <c r="C284" s="11" t="s">
        <v>13</v>
      </c>
      <c r="D284" s="12">
        <v>44.289858563957395</v>
      </c>
      <c r="E284" s="12">
        <v>54.826793547545194</v>
      </c>
      <c r="F284" s="9">
        <v>43.793090957389005</v>
      </c>
      <c r="G284" s="9">
        <v>53.62376588303006</v>
      </c>
      <c r="H284" s="9">
        <v>51.6</v>
      </c>
      <c r="I284" s="9">
        <v>47.3</v>
      </c>
      <c r="J284" s="42"/>
      <c r="K284" s="42"/>
    </row>
    <row r="285" spans="1:11" ht="12" customHeight="1" x14ac:dyDescent="0.3">
      <c r="A285" s="5" t="s">
        <v>574</v>
      </c>
      <c r="B285" s="5" t="s">
        <v>575</v>
      </c>
      <c r="C285" s="6" t="s">
        <v>10</v>
      </c>
      <c r="D285" s="7">
        <v>84.13316507421429</v>
      </c>
      <c r="E285" s="7">
        <v>14.823928850429663</v>
      </c>
      <c r="F285" s="8">
        <v>83.28206966211593</v>
      </c>
      <c r="G285" s="8">
        <v>13.484083281743834</v>
      </c>
      <c r="H285" s="8">
        <v>76.900000000000006</v>
      </c>
      <c r="I285" s="8">
        <v>21.5</v>
      </c>
      <c r="J285" s="42"/>
      <c r="K285" s="42"/>
    </row>
    <row r="286" spans="1:11" ht="12" customHeight="1" x14ac:dyDescent="0.3">
      <c r="A286" s="10" t="s">
        <v>576</v>
      </c>
      <c r="B286" s="10" t="s">
        <v>577</v>
      </c>
      <c r="C286" s="14" t="s">
        <v>10</v>
      </c>
      <c r="D286" s="12">
        <v>88.055362590232264</v>
      </c>
      <c r="E286" s="12">
        <v>11.147271134736778</v>
      </c>
      <c r="F286" s="9">
        <v>92.286632355097012</v>
      </c>
      <c r="G286" s="9">
        <v>5.4387403771103005</v>
      </c>
      <c r="H286" s="9">
        <v>94.6</v>
      </c>
      <c r="I286" s="9">
        <v>4.5999999999999996</v>
      </c>
      <c r="J286" s="42"/>
      <c r="K286" s="42"/>
    </row>
    <row r="287" spans="1:11" ht="12" customHeight="1" x14ac:dyDescent="0.3">
      <c r="A287" s="5" t="s">
        <v>578</v>
      </c>
      <c r="B287" s="5" t="s">
        <v>579</v>
      </c>
      <c r="C287" s="6" t="s">
        <v>10</v>
      </c>
      <c r="D287" s="7">
        <v>73.296920111140267</v>
      </c>
      <c r="E287" s="7">
        <v>25.872695513661746</v>
      </c>
      <c r="F287" s="8">
        <v>77.675287164675282</v>
      </c>
      <c r="G287" s="8">
        <v>19.782170395489501</v>
      </c>
      <c r="H287" s="8">
        <v>80.7</v>
      </c>
      <c r="I287" s="8">
        <v>18.3</v>
      </c>
      <c r="J287" s="42"/>
      <c r="K287" s="42"/>
    </row>
    <row r="288" spans="1:11" ht="12" customHeight="1" x14ac:dyDescent="0.3">
      <c r="A288" s="10" t="s">
        <v>580</v>
      </c>
      <c r="B288" s="10" t="s">
        <v>581</v>
      </c>
      <c r="C288" s="14" t="s">
        <v>10</v>
      </c>
      <c r="D288" s="12">
        <v>86.442850079213713</v>
      </c>
      <c r="E288" s="12">
        <v>13.0450357723085</v>
      </c>
      <c r="F288" s="9">
        <v>93.766948997559865</v>
      </c>
      <c r="G288" s="9">
        <v>4.8964641582585706</v>
      </c>
      <c r="H288" s="9">
        <v>96.7</v>
      </c>
      <c r="I288" s="9">
        <v>3</v>
      </c>
      <c r="J288" s="42"/>
      <c r="K288" s="42"/>
    </row>
    <row r="289" spans="1:11" ht="12" customHeight="1" x14ac:dyDescent="0.3">
      <c r="A289" s="5" t="s">
        <v>582</v>
      </c>
      <c r="B289" s="5" t="s">
        <v>583</v>
      </c>
      <c r="C289" s="6" t="s">
        <v>10</v>
      </c>
      <c r="D289" s="7">
        <v>75.292557492641592</v>
      </c>
      <c r="E289" s="7">
        <v>23.826697286282627</v>
      </c>
      <c r="F289" s="8">
        <v>75.108966705991236</v>
      </c>
      <c r="G289" s="8">
        <v>22.460916803831672</v>
      </c>
      <c r="H289" s="8">
        <v>73.7</v>
      </c>
      <c r="I289" s="8">
        <v>25.5</v>
      </c>
      <c r="J289" s="42"/>
      <c r="K289" s="42"/>
    </row>
    <row r="290" spans="1:11" ht="12" customHeight="1" x14ac:dyDescent="0.3">
      <c r="A290" s="10" t="s">
        <v>584</v>
      </c>
      <c r="B290" s="10" t="s">
        <v>585</v>
      </c>
      <c r="C290" s="14" t="s">
        <v>10</v>
      </c>
      <c r="D290" s="12">
        <v>59.587931600800673</v>
      </c>
      <c r="E290" s="12">
        <v>39.393828799869738</v>
      </c>
      <c r="F290" s="9">
        <v>58.587455219659354</v>
      </c>
      <c r="G290" s="9">
        <v>38.444786625604927</v>
      </c>
      <c r="H290" s="9">
        <v>57.1</v>
      </c>
      <c r="I290" s="9">
        <v>41.8</v>
      </c>
      <c r="J290" s="42"/>
      <c r="K290" s="42"/>
    </row>
    <row r="291" spans="1:11" ht="12" customHeight="1" x14ac:dyDescent="0.3">
      <c r="A291" s="5" t="s">
        <v>586</v>
      </c>
      <c r="B291" s="5" t="s">
        <v>587</v>
      </c>
      <c r="C291" s="6" t="s">
        <v>10</v>
      </c>
      <c r="D291" s="7">
        <v>51.77754163433751</v>
      </c>
      <c r="E291" s="7">
        <v>46.792384936297495</v>
      </c>
      <c r="F291" s="8">
        <v>47.085102134156159</v>
      </c>
      <c r="G291" s="8">
        <v>49.003459226859576</v>
      </c>
      <c r="H291" s="8">
        <v>51.4</v>
      </c>
      <c r="I291" s="8">
        <v>47.1</v>
      </c>
      <c r="J291" s="42"/>
      <c r="K291" s="42"/>
    </row>
    <row r="292" spans="1:11" ht="12" customHeight="1" x14ac:dyDescent="0.3">
      <c r="A292" s="10" t="s">
        <v>588</v>
      </c>
      <c r="B292" s="10" t="s">
        <v>589</v>
      </c>
      <c r="C292" s="14" t="s">
        <v>10</v>
      </c>
      <c r="D292" s="12">
        <v>49.788833194551025</v>
      </c>
      <c r="E292" s="12">
        <v>48.320461954599139</v>
      </c>
      <c r="F292" s="9">
        <v>43.987203085283546</v>
      </c>
      <c r="G292" s="9">
        <v>50.794798592589807</v>
      </c>
      <c r="H292" s="9">
        <v>52.1</v>
      </c>
      <c r="I292" s="9">
        <v>45.9</v>
      </c>
      <c r="J292" s="42"/>
      <c r="K292" s="42"/>
    </row>
    <row r="293" spans="1:11" ht="12" customHeight="1" x14ac:dyDescent="0.3">
      <c r="A293" s="5" t="s">
        <v>590</v>
      </c>
      <c r="B293" s="5" t="s">
        <v>591</v>
      </c>
      <c r="C293" s="6" t="s">
        <v>10</v>
      </c>
      <c r="D293" s="7">
        <v>59.320599811126094</v>
      </c>
      <c r="E293" s="7">
        <v>38.653372709357988</v>
      </c>
      <c r="F293" s="8">
        <v>53.950861477600967</v>
      </c>
      <c r="G293" s="8">
        <v>40.468990805368513</v>
      </c>
      <c r="H293" s="8">
        <v>59.2</v>
      </c>
      <c r="I293" s="8">
        <v>38.799999999999997</v>
      </c>
      <c r="J293" s="42"/>
      <c r="K293" s="42"/>
    </row>
    <row r="294" spans="1:11" ht="12" customHeight="1" x14ac:dyDescent="0.3">
      <c r="A294" s="10" t="s">
        <v>592</v>
      </c>
      <c r="B294" s="10" t="s">
        <v>593</v>
      </c>
      <c r="C294" s="11" t="s">
        <v>13</v>
      </c>
      <c r="D294" s="12">
        <v>43.826018634232049</v>
      </c>
      <c r="E294" s="12">
        <v>54.24003019092045</v>
      </c>
      <c r="F294" s="9">
        <v>39.994560510739412</v>
      </c>
      <c r="G294" s="9">
        <v>53.851301540950047</v>
      </c>
      <c r="H294" s="9">
        <v>52.2</v>
      </c>
      <c r="I294" s="9">
        <v>46.1</v>
      </c>
      <c r="J294" s="42"/>
      <c r="K294" s="42"/>
    </row>
    <row r="295" spans="1:11" ht="12" customHeight="1" x14ac:dyDescent="0.3">
      <c r="A295" s="5" t="s">
        <v>594</v>
      </c>
      <c r="B295" s="5" t="s">
        <v>595</v>
      </c>
      <c r="C295" s="13" t="s">
        <v>13</v>
      </c>
      <c r="D295" s="7">
        <v>43.223133351446144</v>
      </c>
      <c r="E295" s="7">
        <v>54.692555635142149</v>
      </c>
      <c r="F295" s="8">
        <v>39.322099367485876</v>
      </c>
      <c r="G295" s="8">
        <v>54.806279616766794</v>
      </c>
      <c r="H295" s="8">
        <v>48.8</v>
      </c>
      <c r="I295" s="8">
        <v>49.2</v>
      </c>
      <c r="J295" s="42"/>
      <c r="K295" s="42"/>
    </row>
    <row r="296" spans="1:11" ht="12" customHeight="1" x14ac:dyDescent="0.3">
      <c r="A296" s="10" t="s">
        <v>596</v>
      </c>
      <c r="B296" s="10" t="s">
        <v>597</v>
      </c>
      <c r="C296" s="11" t="s">
        <v>13</v>
      </c>
      <c r="D296" s="12">
        <v>43.276497466352922</v>
      </c>
      <c r="E296" s="12">
        <v>54.545935581867298</v>
      </c>
      <c r="F296" s="9">
        <v>39.657330432353966</v>
      </c>
      <c r="G296" s="9">
        <v>54.533354941262068</v>
      </c>
      <c r="H296" s="9">
        <v>48.4</v>
      </c>
      <c r="I296" s="9">
        <v>49.6</v>
      </c>
      <c r="J296" s="42"/>
      <c r="K296" s="42"/>
    </row>
    <row r="297" spans="1:11" ht="12" customHeight="1" x14ac:dyDescent="0.3">
      <c r="A297" s="5" t="s">
        <v>598</v>
      </c>
      <c r="B297" s="5" t="s">
        <v>599</v>
      </c>
      <c r="C297" s="13" t="s">
        <v>13</v>
      </c>
      <c r="D297" s="7">
        <v>53.429667877277751</v>
      </c>
      <c r="E297" s="7">
        <v>44.354085169490318</v>
      </c>
      <c r="F297" s="8">
        <v>48.941582894216623</v>
      </c>
      <c r="G297" s="8">
        <v>45.293187371586718</v>
      </c>
      <c r="H297" s="8">
        <v>57</v>
      </c>
      <c r="I297" s="8">
        <v>41.1</v>
      </c>
      <c r="J297" s="42"/>
      <c r="K297" s="42"/>
    </row>
    <row r="298" spans="1:11" ht="12" customHeight="1" x14ac:dyDescent="0.3">
      <c r="A298" s="10" t="s">
        <v>600</v>
      </c>
      <c r="B298" s="10" t="s">
        <v>601</v>
      </c>
      <c r="C298" s="14" t="s">
        <v>10</v>
      </c>
      <c r="D298" s="12">
        <v>60.093783088791412</v>
      </c>
      <c r="E298" s="12">
        <v>37.77230786155306</v>
      </c>
      <c r="F298" s="9">
        <v>55.516735823799564</v>
      </c>
      <c r="G298" s="9">
        <v>39.1433419438264</v>
      </c>
      <c r="H298" s="9">
        <v>58.8</v>
      </c>
      <c r="I298" s="9">
        <v>39.4</v>
      </c>
      <c r="J298" s="42"/>
      <c r="K298" s="42"/>
    </row>
    <row r="299" spans="1:11" ht="12" customHeight="1" x14ac:dyDescent="0.3">
      <c r="A299" s="5" t="s">
        <v>602</v>
      </c>
      <c r="B299" s="5" t="s">
        <v>603</v>
      </c>
      <c r="C299" s="6" t="s">
        <v>10</v>
      </c>
      <c r="D299" s="7">
        <v>62.625873959004466</v>
      </c>
      <c r="E299" s="7">
        <v>35.617557925883503</v>
      </c>
      <c r="F299" s="8">
        <v>57.592957561424249</v>
      </c>
      <c r="G299" s="8">
        <v>37.957561424254372</v>
      </c>
      <c r="H299" s="8">
        <v>63.9</v>
      </c>
      <c r="I299" s="8">
        <v>34.299999999999997</v>
      </c>
      <c r="J299" s="42"/>
      <c r="K299" s="42"/>
    </row>
    <row r="300" spans="1:11" ht="12" customHeight="1" x14ac:dyDescent="0.3">
      <c r="A300" s="10" t="s">
        <v>604</v>
      </c>
      <c r="B300" s="10" t="s">
        <v>605</v>
      </c>
      <c r="C300" s="11" t="s">
        <v>13</v>
      </c>
      <c r="D300" s="12">
        <v>41.117648697731319</v>
      </c>
      <c r="E300" s="12">
        <v>56.813260015551748</v>
      </c>
      <c r="F300" s="9">
        <v>35.212575446043644</v>
      </c>
      <c r="G300" s="9">
        <v>59.655795899887821</v>
      </c>
      <c r="H300" s="9">
        <v>42.9</v>
      </c>
      <c r="I300" s="9">
        <v>55.3</v>
      </c>
      <c r="J300" s="42"/>
      <c r="K300" s="42"/>
    </row>
    <row r="301" spans="1:11" ht="12" customHeight="1" x14ac:dyDescent="0.3">
      <c r="A301" s="5" t="s">
        <v>606</v>
      </c>
      <c r="B301" s="5" t="s">
        <v>607</v>
      </c>
      <c r="C301" s="13" t="s">
        <v>13</v>
      </c>
      <c r="D301" s="7">
        <v>47.65110474443015</v>
      </c>
      <c r="E301" s="7">
        <v>50.850789029946753</v>
      </c>
      <c r="F301" s="8">
        <v>44.55835503754529</v>
      </c>
      <c r="G301" s="8">
        <v>51.211330290591953</v>
      </c>
      <c r="H301" s="8">
        <v>46.3</v>
      </c>
      <c r="I301" s="8">
        <v>52.4</v>
      </c>
      <c r="J301" s="42"/>
      <c r="K301" s="42"/>
    </row>
    <row r="302" spans="1:11" ht="12" customHeight="1" x14ac:dyDescent="0.3">
      <c r="A302" s="10" t="s">
        <v>608</v>
      </c>
      <c r="B302" s="10" t="s">
        <v>609</v>
      </c>
      <c r="C302" s="11" t="s">
        <v>13</v>
      </c>
      <c r="D302" s="12">
        <v>42.909078659604681</v>
      </c>
      <c r="E302" s="12">
        <v>55.607956135532092</v>
      </c>
      <c r="F302" s="9">
        <v>39.669116403845941</v>
      </c>
      <c r="G302" s="9">
        <v>55.760733568538157</v>
      </c>
      <c r="H302" s="9">
        <v>43.7</v>
      </c>
      <c r="I302" s="9">
        <v>54.7</v>
      </c>
      <c r="J302" s="42"/>
      <c r="K302" s="42"/>
    </row>
    <row r="303" spans="1:11" ht="12" customHeight="1" x14ac:dyDescent="0.3">
      <c r="A303" s="5" t="s">
        <v>610</v>
      </c>
      <c r="B303" s="5" t="s">
        <v>611</v>
      </c>
      <c r="C303" s="6" t="s">
        <v>10</v>
      </c>
      <c r="D303" s="7">
        <v>69.97948525540555</v>
      </c>
      <c r="E303" s="7">
        <v>28.408987757720261</v>
      </c>
      <c r="F303" s="8">
        <v>66.987633493020965</v>
      </c>
      <c r="G303" s="8">
        <v>28.592255415320462</v>
      </c>
      <c r="H303" s="8">
        <v>69.7</v>
      </c>
      <c r="I303" s="8">
        <v>28.9</v>
      </c>
      <c r="J303" s="42"/>
      <c r="K303" s="42"/>
    </row>
    <row r="304" spans="1:11" ht="12" customHeight="1" x14ac:dyDescent="0.3">
      <c r="A304" s="10" t="s">
        <v>612</v>
      </c>
      <c r="B304" s="10" t="s">
        <v>613</v>
      </c>
      <c r="C304" s="11" t="s">
        <v>13</v>
      </c>
      <c r="D304" s="12">
        <v>31.232502908515507</v>
      </c>
      <c r="E304" s="12">
        <v>67.127688784594355</v>
      </c>
      <c r="F304" s="9">
        <v>30.692011039649099</v>
      </c>
      <c r="G304" s="9">
        <v>64.289630615312589</v>
      </c>
      <c r="H304" s="9">
        <v>42</v>
      </c>
      <c r="I304" s="9">
        <v>56</v>
      </c>
      <c r="J304" s="42"/>
      <c r="K304" s="42"/>
    </row>
    <row r="305" spans="1:11" ht="12" customHeight="1" x14ac:dyDescent="0.3">
      <c r="A305" s="5" t="s">
        <v>614</v>
      </c>
      <c r="B305" s="5" t="s">
        <v>615</v>
      </c>
      <c r="C305" s="13" t="s">
        <v>13</v>
      </c>
      <c r="D305" s="7">
        <v>36.677257343070536</v>
      </c>
      <c r="E305" s="7">
        <v>61.616486210524677</v>
      </c>
      <c r="F305" s="8">
        <v>34.594465330456252</v>
      </c>
      <c r="G305" s="8">
        <v>59.688174315396083</v>
      </c>
      <c r="H305" s="8">
        <v>44.1</v>
      </c>
      <c r="I305" s="8">
        <v>53.9</v>
      </c>
      <c r="J305" s="42"/>
      <c r="K305" s="42"/>
    </row>
    <row r="306" spans="1:11" ht="12" customHeight="1" x14ac:dyDescent="0.3">
      <c r="A306" s="10" t="s">
        <v>616</v>
      </c>
      <c r="B306" s="10" t="s">
        <v>617</v>
      </c>
      <c r="C306" s="11" t="s">
        <v>13</v>
      </c>
      <c r="D306" s="12">
        <v>26.52110888074855</v>
      </c>
      <c r="E306" s="12">
        <v>72.203904845180233</v>
      </c>
      <c r="F306" s="9">
        <v>26.717156568686264</v>
      </c>
      <c r="G306" s="9">
        <v>69.314887022595485</v>
      </c>
      <c r="H306" s="9">
        <v>42.7</v>
      </c>
      <c r="I306" s="9">
        <v>55.2</v>
      </c>
      <c r="J306" s="42"/>
      <c r="K306" s="42"/>
    </row>
    <row r="307" spans="1:11" ht="12" customHeight="1" x14ac:dyDescent="0.3">
      <c r="A307" s="5" t="s">
        <v>618</v>
      </c>
      <c r="B307" s="5" t="s">
        <v>619</v>
      </c>
      <c r="C307" s="13" t="s">
        <v>13</v>
      </c>
      <c r="D307" s="7">
        <v>33.219671012255162</v>
      </c>
      <c r="E307" s="7">
        <v>65.311250368095287</v>
      </c>
      <c r="F307" s="8">
        <v>32.834151116623801</v>
      </c>
      <c r="G307" s="8">
        <v>62.493539816013964</v>
      </c>
      <c r="H307" s="8">
        <v>44.2</v>
      </c>
      <c r="I307" s="8">
        <v>53.7</v>
      </c>
      <c r="J307" s="42"/>
      <c r="K307" s="42"/>
    </row>
    <row r="308" spans="1:11" ht="12" customHeight="1" x14ac:dyDescent="0.3">
      <c r="A308" s="10" t="s">
        <v>620</v>
      </c>
      <c r="B308" s="10" t="s">
        <v>621</v>
      </c>
      <c r="C308" s="11" t="s">
        <v>13</v>
      </c>
      <c r="D308" s="12">
        <v>32.535285063131688</v>
      </c>
      <c r="E308" s="12">
        <v>65.987072323859735</v>
      </c>
      <c r="F308" s="9">
        <v>30.61014921889814</v>
      </c>
      <c r="G308" s="9">
        <v>65.119827296993734</v>
      </c>
      <c r="H308" s="9">
        <v>36.4</v>
      </c>
      <c r="I308" s="9">
        <v>61.9</v>
      </c>
      <c r="J308" s="42"/>
      <c r="K308" s="42"/>
    </row>
    <row r="309" spans="1:11" ht="12" customHeight="1" x14ac:dyDescent="0.3">
      <c r="A309" s="5" t="s">
        <v>622</v>
      </c>
      <c r="B309" s="5" t="s">
        <v>623</v>
      </c>
      <c r="C309" s="6" t="s">
        <v>10</v>
      </c>
      <c r="D309" s="7">
        <v>58.792179626203989</v>
      </c>
      <c r="E309" s="7">
        <v>39.729859029150987</v>
      </c>
      <c r="F309" s="8">
        <v>58.715419933367585</v>
      </c>
      <c r="G309" s="8">
        <v>36.533125590492446</v>
      </c>
      <c r="H309" s="8">
        <v>67.599999999999994</v>
      </c>
      <c r="I309" s="8">
        <v>30.9</v>
      </c>
      <c r="J309" s="42"/>
      <c r="K309" s="42"/>
    </row>
    <row r="310" spans="1:11" ht="12" customHeight="1" x14ac:dyDescent="0.3">
      <c r="A310" s="10" t="s">
        <v>624</v>
      </c>
      <c r="B310" s="10" t="s">
        <v>625</v>
      </c>
      <c r="C310" s="11" t="s">
        <v>13</v>
      </c>
      <c r="D310" s="12">
        <v>46.956183195299786</v>
      </c>
      <c r="E310" s="12">
        <v>51.367267262361757</v>
      </c>
      <c r="F310" s="9">
        <v>44.035429848268571</v>
      </c>
      <c r="G310" s="9">
        <v>51.324742016365057</v>
      </c>
      <c r="H310" s="9">
        <v>48.2</v>
      </c>
      <c r="I310" s="9">
        <v>50.1</v>
      </c>
      <c r="J310" s="42"/>
      <c r="K310" s="42"/>
    </row>
    <row r="311" spans="1:11" ht="12" customHeight="1" x14ac:dyDescent="0.3">
      <c r="A311" s="5" t="s">
        <v>626</v>
      </c>
      <c r="B311" s="5" t="s">
        <v>627</v>
      </c>
      <c r="C311" s="6" t="s">
        <v>10</v>
      </c>
      <c r="D311" s="7">
        <v>79.773046511260873</v>
      </c>
      <c r="E311" s="7">
        <v>19.223812755480502</v>
      </c>
      <c r="F311" s="8">
        <v>80.512587341208359</v>
      </c>
      <c r="G311" s="8">
        <v>17.01757804646444</v>
      </c>
      <c r="H311" s="8">
        <v>82.7</v>
      </c>
      <c r="I311" s="8">
        <v>16.5</v>
      </c>
      <c r="J311" s="42"/>
      <c r="K311" s="42"/>
    </row>
    <row r="312" spans="1:11" ht="12" customHeight="1" x14ac:dyDescent="0.3">
      <c r="A312" s="10" t="s">
        <v>628</v>
      </c>
      <c r="B312" s="10" t="s">
        <v>629</v>
      </c>
      <c r="C312" s="11" t="s">
        <v>13</v>
      </c>
      <c r="D312" s="12">
        <v>46.257048851115712</v>
      </c>
      <c r="E312" s="12">
        <v>52.199824283011928</v>
      </c>
      <c r="F312" s="9">
        <v>41.893570268462788</v>
      </c>
      <c r="G312" s="9">
        <v>53.161415930117563</v>
      </c>
      <c r="H312" s="9">
        <v>43.9</v>
      </c>
      <c r="I312" s="9">
        <v>54.4</v>
      </c>
      <c r="J312" s="42"/>
      <c r="K312" s="42"/>
    </row>
    <row r="313" spans="1:11" ht="12" customHeight="1" x14ac:dyDescent="0.3">
      <c r="A313" s="5" t="s">
        <v>630</v>
      </c>
      <c r="B313" s="5" t="s">
        <v>631</v>
      </c>
      <c r="C313" s="6" t="s">
        <v>10</v>
      </c>
      <c r="D313" s="7">
        <v>50.981553814275848</v>
      </c>
      <c r="E313" s="7">
        <v>47.615333317455402</v>
      </c>
      <c r="F313" s="8">
        <v>51.129965580520008</v>
      </c>
      <c r="G313" s="8">
        <v>44.642159329992467</v>
      </c>
      <c r="H313" s="8">
        <v>62.9</v>
      </c>
      <c r="I313" s="8">
        <v>35.4</v>
      </c>
      <c r="J313" s="42"/>
      <c r="K313" s="42"/>
    </row>
    <row r="314" spans="1:11" ht="12" customHeight="1" x14ac:dyDescent="0.3">
      <c r="A314" s="10" t="s">
        <v>632</v>
      </c>
      <c r="B314" s="10" t="s">
        <v>633</v>
      </c>
      <c r="C314" s="11" t="s">
        <v>13</v>
      </c>
      <c r="D314" s="12">
        <v>44.869648004910104</v>
      </c>
      <c r="E314" s="12">
        <v>53.881321570361564</v>
      </c>
      <c r="F314" s="9">
        <v>42.137274760746763</v>
      </c>
      <c r="G314" s="9">
        <v>53.587309152553388</v>
      </c>
      <c r="H314" s="9">
        <v>47.6</v>
      </c>
      <c r="I314" s="9">
        <v>50.9</v>
      </c>
      <c r="J314" s="42"/>
      <c r="K314" s="42"/>
    </row>
    <row r="315" spans="1:11" ht="12" customHeight="1" x14ac:dyDescent="0.3">
      <c r="A315" s="5" t="s">
        <v>634</v>
      </c>
      <c r="B315" s="5" t="s">
        <v>635</v>
      </c>
      <c r="C315" s="13" t="s">
        <v>13</v>
      </c>
      <c r="D315" s="7">
        <v>42.162310349816856</v>
      </c>
      <c r="E315" s="7">
        <v>56.32658034415622</v>
      </c>
      <c r="F315" s="8">
        <v>39.858746728945668</v>
      </c>
      <c r="G315" s="8">
        <v>55.341737246405351</v>
      </c>
      <c r="H315" s="8">
        <v>46.3</v>
      </c>
      <c r="I315" s="8">
        <v>51.9</v>
      </c>
      <c r="J315" s="42"/>
      <c r="K315" s="42"/>
    </row>
    <row r="316" spans="1:11" ht="12" customHeight="1" x14ac:dyDescent="0.3">
      <c r="A316" s="10" t="s">
        <v>636</v>
      </c>
      <c r="B316" s="10" t="s">
        <v>637</v>
      </c>
      <c r="C316" s="11" t="s">
        <v>13</v>
      </c>
      <c r="D316" s="12">
        <v>42.244836904307306</v>
      </c>
      <c r="E316" s="12">
        <v>56.478952373771399</v>
      </c>
      <c r="F316" s="9">
        <v>39.494953055143597</v>
      </c>
      <c r="G316" s="9">
        <v>56.149735520026468</v>
      </c>
      <c r="H316" s="9">
        <v>45.2</v>
      </c>
      <c r="I316" s="9">
        <v>53.4</v>
      </c>
      <c r="J316" s="42"/>
      <c r="K316" s="42"/>
    </row>
    <row r="317" spans="1:11" ht="12" customHeight="1" x14ac:dyDescent="0.3">
      <c r="A317" s="5" t="s">
        <v>638</v>
      </c>
      <c r="B317" s="5" t="s">
        <v>639</v>
      </c>
      <c r="C317" s="13" t="s">
        <v>13</v>
      </c>
      <c r="D317" s="7">
        <v>37.305737862783147</v>
      </c>
      <c r="E317" s="7">
        <v>60.11318686202759</v>
      </c>
      <c r="F317" s="8">
        <v>32.666144472337614</v>
      </c>
      <c r="G317" s="8">
        <v>61.425141088775185</v>
      </c>
      <c r="H317" s="8">
        <v>34.200000000000003</v>
      </c>
      <c r="I317" s="8">
        <v>65.8</v>
      </c>
      <c r="J317" s="42"/>
      <c r="K317" s="42"/>
    </row>
    <row r="318" spans="1:11" ht="12" customHeight="1" x14ac:dyDescent="0.3">
      <c r="A318" s="10" t="s">
        <v>640</v>
      </c>
      <c r="B318" s="10" t="s">
        <v>641</v>
      </c>
      <c r="C318" s="11" t="s">
        <v>13</v>
      </c>
      <c r="D318" s="12">
        <v>22.1467779402908</v>
      </c>
      <c r="E318" s="12">
        <v>76.098425535576013</v>
      </c>
      <c r="F318" s="9">
        <v>22.815291122849871</v>
      </c>
      <c r="G318" s="9">
        <v>72.892909168493688</v>
      </c>
      <c r="H318" s="9">
        <v>32.200000000000003</v>
      </c>
      <c r="I318" s="9">
        <v>67.8</v>
      </c>
      <c r="J318" s="42"/>
      <c r="K318" s="42"/>
    </row>
    <row r="319" spans="1:11" ht="12" customHeight="1" x14ac:dyDescent="0.3">
      <c r="A319" s="5" t="s">
        <v>642</v>
      </c>
      <c r="B319" s="5" t="s">
        <v>643</v>
      </c>
      <c r="C319" s="13" t="s">
        <v>13</v>
      </c>
      <c r="D319" s="7">
        <v>23.149939831528279</v>
      </c>
      <c r="E319" s="7">
        <v>74.581949458483749</v>
      </c>
      <c r="F319" s="8">
        <v>20.850530132882554</v>
      </c>
      <c r="G319" s="8">
        <v>73.641949852939675</v>
      </c>
      <c r="H319" s="8">
        <v>26.1</v>
      </c>
      <c r="I319" s="8">
        <v>73.900000000000006</v>
      </c>
      <c r="J319" s="42"/>
      <c r="K319" s="42"/>
    </row>
    <row r="320" spans="1:11" ht="12" customHeight="1" x14ac:dyDescent="0.3">
      <c r="A320" s="10" t="s">
        <v>644</v>
      </c>
      <c r="B320" s="10" t="s">
        <v>645</v>
      </c>
      <c r="C320" s="11" t="s">
        <v>13</v>
      </c>
      <c r="D320" s="12">
        <v>32.008407271530182</v>
      </c>
      <c r="E320" s="12">
        <v>65.591278721942786</v>
      </c>
      <c r="F320" s="9">
        <v>28.310724826036338</v>
      </c>
      <c r="G320" s="9">
        <v>65.713589472829185</v>
      </c>
      <c r="H320" s="9">
        <v>32.9</v>
      </c>
      <c r="I320" s="9">
        <v>67.099999999999994</v>
      </c>
      <c r="J320" s="42"/>
      <c r="K320" s="42"/>
    </row>
    <row r="321" spans="1:11" ht="12" customHeight="1" x14ac:dyDescent="0.3">
      <c r="A321" s="5" t="s">
        <v>646</v>
      </c>
      <c r="B321" s="5" t="s">
        <v>647</v>
      </c>
      <c r="C321" s="13" t="s">
        <v>13</v>
      </c>
      <c r="D321" s="7">
        <v>46.01015448052523</v>
      </c>
      <c r="E321" s="7">
        <v>51.345353948218055</v>
      </c>
      <c r="F321" s="8">
        <v>39.809303998774759</v>
      </c>
      <c r="G321" s="8">
        <v>53.212518832743861</v>
      </c>
      <c r="H321" s="8">
        <v>40.799999999999997</v>
      </c>
      <c r="I321" s="8">
        <v>59.2</v>
      </c>
      <c r="J321" s="42"/>
      <c r="K321" s="42"/>
    </row>
    <row r="322" spans="1:11" ht="12" customHeight="1" x14ac:dyDescent="0.3">
      <c r="A322" s="10" t="s">
        <v>648</v>
      </c>
      <c r="B322" s="10" t="s">
        <v>649</v>
      </c>
      <c r="C322" s="14" t="s">
        <v>10</v>
      </c>
      <c r="D322" s="12">
        <v>63.258003248093807</v>
      </c>
      <c r="E322" s="12">
        <v>34.049509080476078</v>
      </c>
      <c r="F322" s="9">
        <v>57.336681709971707</v>
      </c>
      <c r="G322" s="9">
        <v>34.536013776775469</v>
      </c>
      <c r="H322" s="9">
        <v>57.3</v>
      </c>
      <c r="I322" s="9">
        <v>40</v>
      </c>
      <c r="J322" s="42"/>
      <c r="K322" s="42"/>
    </row>
    <row r="323" spans="1:11" ht="12" customHeight="1" x14ac:dyDescent="0.3">
      <c r="A323" s="5" t="s">
        <v>650</v>
      </c>
      <c r="B323" s="5" t="s">
        <v>651</v>
      </c>
      <c r="C323" s="13" t="s">
        <v>13</v>
      </c>
      <c r="D323" s="7">
        <v>42.076060128701442</v>
      </c>
      <c r="E323" s="7">
        <v>55.613734106307312</v>
      </c>
      <c r="F323" s="8">
        <v>36.444762436412525</v>
      </c>
      <c r="G323" s="8">
        <v>56.533817659561649</v>
      </c>
      <c r="H323" s="8">
        <v>40.5</v>
      </c>
      <c r="I323" s="8">
        <v>56.8</v>
      </c>
      <c r="J323" s="42"/>
      <c r="K323" s="42"/>
    </row>
    <row r="324" spans="1:11" ht="12" customHeight="1" x14ac:dyDescent="0.3">
      <c r="A324" s="10" t="s">
        <v>652</v>
      </c>
      <c r="B324" s="10" t="s">
        <v>653</v>
      </c>
      <c r="C324" s="14" t="s">
        <v>10</v>
      </c>
      <c r="D324" s="12">
        <v>74.337720047855072</v>
      </c>
      <c r="E324" s="12">
        <v>23.459821335523216</v>
      </c>
      <c r="F324" s="9">
        <v>70.727247221971723</v>
      </c>
      <c r="G324" s="9">
        <v>22.46420376549333</v>
      </c>
      <c r="H324" s="9">
        <v>72</v>
      </c>
      <c r="I324" s="9">
        <v>24.7</v>
      </c>
      <c r="J324" s="42"/>
      <c r="K324" s="42"/>
    </row>
    <row r="325" spans="1:11" ht="12" customHeight="1" x14ac:dyDescent="0.3">
      <c r="A325" s="5" t="s">
        <v>654</v>
      </c>
      <c r="B325" s="5" t="s">
        <v>655</v>
      </c>
      <c r="C325" s="6" t="s">
        <v>10</v>
      </c>
      <c r="D325" s="7">
        <v>50.666295794565166</v>
      </c>
      <c r="E325" s="7">
        <v>46.681260908523406</v>
      </c>
      <c r="F325" s="8">
        <v>46.140110100355606</v>
      </c>
      <c r="G325" s="8">
        <v>45.998785732871433</v>
      </c>
      <c r="H325" s="8">
        <v>51.7</v>
      </c>
      <c r="I325" s="8">
        <v>45</v>
      </c>
      <c r="J325" s="42"/>
      <c r="K325" s="42"/>
    </row>
    <row r="326" spans="1:11" ht="12" customHeight="1" x14ac:dyDescent="0.3">
      <c r="A326" s="10" t="s">
        <v>656</v>
      </c>
      <c r="B326" s="10" t="s">
        <v>657</v>
      </c>
      <c r="C326" s="14" t="s">
        <v>10</v>
      </c>
      <c r="D326" s="12">
        <v>53.561726531844243</v>
      </c>
      <c r="E326" s="12">
        <v>43.903022724332715</v>
      </c>
      <c r="F326" s="9">
        <v>48.330556284791236</v>
      </c>
      <c r="G326" s="9">
        <v>44.076314365466736</v>
      </c>
      <c r="H326" s="9">
        <v>50.5</v>
      </c>
      <c r="I326" s="9">
        <v>47.1</v>
      </c>
      <c r="J326" s="42"/>
      <c r="K326" s="42"/>
    </row>
    <row r="327" spans="1:11" ht="12" customHeight="1" x14ac:dyDescent="0.3">
      <c r="A327" s="5" t="s">
        <v>658</v>
      </c>
      <c r="B327" s="5" t="s">
        <v>659</v>
      </c>
      <c r="C327" s="13" t="s">
        <v>13</v>
      </c>
      <c r="D327" s="7">
        <v>52.393135921502086</v>
      </c>
      <c r="E327" s="7">
        <v>46.55494359982584</v>
      </c>
      <c r="F327" s="8">
        <v>49.100011147780684</v>
      </c>
      <c r="G327" s="8">
        <v>47.124520710243253</v>
      </c>
      <c r="H327" s="7">
        <v>50.2</v>
      </c>
      <c r="I327" s="7">
        <v>48.6</v>
      </c>
      <c r="J327" s="42"/>
      <c r="K327" s="42"/>
    </row>
    <row r="328" spans="1:11" ht="12" customHeight="1" x14ac:dyDescent="0.3">
      <c r="A328" s="10" t="s">
        <v>660</v>
      </c>
      <c r="B328" s="10" t="s">
        <v>661</v>
      </c>
      <c r="C328" s="14" t="s">
        <v>10</v>
      </c>
      <c r="D328" s="12">
        <v>70.144520883690262</v>
      </c>
      <c r="E328" s="12">
        <v>29.116478761346158</v>
      </c>
      <c r="F328" s="9">
        <v>72.925147549758435</v>
      </c>
      <c r="G328" s="9">
        <v>24.876044117025621</v>
      </c>
      <c r="H328" s="12">
        <v>77.400000000000006</v>
      </c>
      <c r="I328" s="12">
        <v>21.8</v>
      </c>
      <c r="J328" s="42"/>
      <c r="K328" s="42"/>
    </row>
    <row r="329" spans="1:11" ht="12" customHeight="1" x14ac:dyDescent="0.3">
      <c r="A329" s="5" t="s">
        <v>662</v>
      </c>
      <c r="B329" s="5" t="s">
        <v>663</v>
      </c>
      <c r="C329" s="6" t="s">
        <v>10</v>
      </c>
      <c r="D329" s="7">
        <v>91.291318862645781</v>
      </c>
      <c r="E329" s="7">
        <v>8.1022078382465832</v>
      </c>
      <c r="F329" s="8">
        <v>90.909115242750147</v>
      </c>
      <c r="G329" s="8">
        <v>7.0231320631487657</v>
      </c>
      <c r="H329" s="7">
        <v>91.7</v>
      </c>
      <c r="I329" s="7">
        <v>7.6</v>
      </c>
      <c r="J329" s="42"/>
      <c r="K329" s="42"/>
    </row>
    <row r="330" spans="1:11" ht="12" customHeight="1" x14ac:dyDescent="0.3">
      <c r="A330" s="10" t="s">
        <v>664</v>
      </c>
      <c r="B330" s="10" t="s">
        <v>665</v>
      </c>
      <c r="C330" s="14" t="s">
        <v>10</v>
      </c>
      <c r="D330" s="12">
        <v>61.530090640223079</v>
      </c>
      <c r="E330" s="12">
        <v>37.429093441991817</v>
      </c>
      <c r="F330" s="9">
        <v>57.843478169929178</v>
      </c>
      <c r="G330" s="9">
        <v>38.476823442978272</v>
      </c>
      <c r="H330" s="12">
        <v>56.1</v>
      </c>
      <c r="I330" s="12">
        <v>42.8</v>
      </c>
      <c r="J330" s="42"/>
      <c r="K330" s="42"/>
    </row>
    <row r="331" spans="1:11" ht="12" customHeight="1" x14ac:dyDescent="0.3">
      <c r="A331" s="5" t="s">
        <v>666</v>
      </c>
      <c r="B331" s="5" t="s">
        <v>667</v>
      </c>
      <c r="C331" s="6" t="s">
        <v>10</v>
      </c>
      <c r="D331" s="7">
        <v>65.139423528307205</v>
      </c>
      <c r="E331" s="7">
        <v>34.016573684704667</v>
      </c>
      <c r="F331" s="8">
        <v>62.611272734200021</v>
      </c>
      <c r="G331" s="8">
        <v>34.388615686904181</v>
      </c>
      <c r="H331" s="7">
        <v>63.4</v>
      </c>
      <c r="I331" s="7">
        <v>35.700000000000003</v>
      </c>
      <c r="J331" s="42"/>
      <c r="K331" s="42"/>
    </row>
    <row r="332" spans="1:11" ht="12" customHeight="1" x14ac:dyDescent="0.3">
      <c r="A332" s="10" t="s">
        <v>668</v>
      </c>
      <c r="B332" s="10" t="s">
        <v>669</v>
      </c>
      <c r="C332" s="14" t="s">
        <v>10</v>
      </c>
      <c r="D332" s="12">
        <v>56.933194282559349</v>
      </c>
      <c r="E332" s="12">
        <v>41.862462425618055</v>
      </c>
      <c r="F332" s="9">
        <v>52.593286433070908</v>
      </c>
      <c r="G332" s="9">
        <v>43.301431344694294</v>
      </c>
      <c r="H332" s="12">
        <v>51</v>
      </c>
      <c r="I332" s="12">
        <v>47.8</v>
      </c>
      <c r="J332" s="42"/>
      <c r="K332" s="42"/>
    </row>
    <row r="333" spans="1:11" ht="12" customHeight="1" x14ac:dyDescent="0.3">
      <c r="A333" s="5" t="s">
        <v>670</v>
      </c>
      <c r="B333" s="5" t="s">
        <v>671</v>
      </c>
      <c r="C333" s="6" t="s">
        <v>10</v>
      </c>
      <c r="D333" s="7">
        <v>51.81484428220049</v>
      </c>
      <c r="E333" s="7">
        <v>47.00238685823934</v>
      </c>
      <c r="F333" s="8">
        <v>48.664987405541559</v>
      </c>
      <c r="G333" s="8">
        <v>47.57882917058663</v>
      </c>
      <c r="H333" s="7">
        <v>52.9</v>
      </c>
      <c r="I333" s="7">
        <v>45.9</v>
      </c>
      <c r="J333" s="42"/>
      <c r="K333" s="42"/>
    </row>
    <row r="334" spans="1:11" ht="12" customHeight="1" x14ac:dyDescent="0.3">
      <c r="A334" s="10" t="s">
        <v>672</v>
      </c>
      <c r="B334" s="10" t="s">
        <v>673</v>
      </c>
      <c r="C334" s="14" t="s">
        <v>10</v>
      </c>
      <c r="D334" s="12">
        <v>47.28828485208826</v>
      </c>
      <c r="E334" s="12">
        <v>51.705444183933324</v>
      </c>
      <c r="F334" s="9">
        <v>43.72182851099776</v>
      </c>
      <c r="G334" s="9">
        <v>53.263217627372207</v>
      </c>
      <c r="H334" s="12">
        <v>55.3</v>
      </c>
      <c r="I334" s="12">
        <v>43.4</v>
      </c>
      <c r="J334" s="42"/>
      <c r="K334" s="42"/>
    </row>
    <row r="335" spans="1:11" ht="12" customHeight="1" x14ac:dyDescent="0.3">
      <c r="A335" s="5" t="s">
        <v>674</v>
      </c>
      <c r="B335" s="5" t="s">
        <v>675</v>
      </c>
      <c r="C335" s="13" t="s">
        <v>13</v>
      </c>
      <c r="D335" s="7">
        <v>34.070224320739449</v>
      </c>
      <c r="E335" s="7">
        <v>64.544698695007767</v>
      </c>
      <c r="F335" s="8">
        <v>31.006171880695995</v>
      </c>
      <c r="G335" s="8">
        <v>65.041225119903118</v>
      </c>
      <c r="H335" s="7">
        <v>41.2</v>
      </c>
      <c r="I335" s="7">
        <v>57.2</v>
      </c>
      <c r="J335" s="42"/>
      <c r="K335" s="42"/>
    </row>
    <row r="336" spans="1:11" ht="12" customHeight="1" x14ac:dyDescent="0.3">
      <c r="A336" s="10" t="s">
        <v>676</v>
      </c>
      <c r="B336" s="10" t="s">
        <v>677</v>
      </c>
      <c r="C336" s="11" t="s">
        <v>13</v>
      </c>
      <c r="D336" s="12">
        <v>47.812451193277141</v>
      </c>
      <c r="E336" s="12">
        <v>50.72548831913425</v>
      </c>
      <c r="F336" s="9">
        <v>43.371433194263062</v>
      </c>
      <c r="G336" s="9">
        <v>52.308527973927212</v>
      </c>
      <c r="H336" s="12">
        <v>46</v>
      </c>
      <c r="I336" s="12">
        <v>52.6</v>
      </c>
      <c r="J336" s="42"/>
      <c r="K336" s="42"/>
    </row>
    <row r="337" spans="1:11" ht="12" customHeight="1" x14ac:dyDescent="0.3">
      <c r="A337" s="5" t="s">
        <v>678</v>
      </c>
      <c r="B337" s="5" t="s">
        <v>679</v>
      </c>
      <c r="C337" s="13" t="s">
        <v>13</v>
      </c>
      <c r="D337" s="7">
        <v>38.336508231504283</v>
      </c>
      <c r="E337" s="7">
        <v>60.161480999654117</v>
      </c>
      <c r="F337" s="8">
        <v>34.65675775535523</v>
      </c>
      <c r="G337" s="8">
        <v>60.545991426829161</v>
      </c>
      <c r="H337" s="7">
        <v>38</v>
      </c>
      <c r="I337" s="7">
        <v>60.5</v>
      </c>
      <c r="J337" s="42"/>
      <c r="K337" s="42"/>
    </row>
    <row r="338" spans="1:11" ht="12" customHeight="1" x14ac:dyDescent="0.3">
      <c r="A338" s="10" t="s">
        <v>680</v>
      </c>
      <c r="B338" s="10" t="s">
        <v>681</v>
      </c>
      <c r="C338" s="11" t="s">
        <v>13</v>
      </c>
      <c r="D338" s="12">
        <v>31.22941297464229</v>
      </c>
      <c r="E338" s="12">
        <v>67.32467893655793</v>
      </c>
      <c r="F338" s="9">
        <v>29.704309398026989</v>
      </c>
      <c r="G338" s="9">
        <v>66.143377188837221</v>
      </c>
      <c r="H338" s="12">
        <v>36.799999999999997</v>
      </c>
      <c r="I338" s="12">
        <v>61.5</v>
      </c>
      <c r="J338" s="42"/>
      <c r="K338" s="42"/>
    </row>
    <row r="339" spans="1:11" ht="12" customHeight="1" x14ac:dyDescent="0.3">
      <c r="A339" s="5" t="s">
        <v>682</v>
      </c>
      <c r="B339" s="5" t="s">
        <v>683</v>
      </c>
      <c r="C339" s="13" t="s">
        <v>13</v>
      </c>
      <c r="D339" s="7">
        <v>27.233329089820717</v>
      </c>
      <c r="E339" s="7">
        <v>71.579751402390627</v>
      </c>
      <c r="F339" s="8">
        <v>25.47415465892162</v>
      </c>
      <c r="G339" s="8">
        <v>71.182976752337908</v>
      </c>
      <c r="H339" s="7">
        <v>32.1</v>
      </c>
      <c r="I339" s="7">
        <v>66.599999999999994</v>
      </c>
      <c r="J339" s="42"/>
      <c r="K339" s="42"/>
    </row>
    <row r="340" spans="1:11" ht="12" customHeight="1" x14ac:dyDescent="0.3">
      <c r="A340" s="10" t="s">
        <v>684</v>
      </c>
      <c r="B340" s="10" t="s">
        <v>685</v>
      </c>
      <c r="C340" s="11" t="s">
        <v>13</v>
      </c>
      <c r="D340" s="12">
        <v>35.736104716174438</v>
      </c>
      <c r="E340" s="12">
        <v>63.199631651647707</v>
      </c>
      <c r="F340" s="9">
        <v>33.896248964051075</v>
      </c>
      <c r="G340" s="9">
        <v>62.920234935200646</v>
      </c>
      <c r="H340" s="12">
        <v>40.6</v>
      </c>
      <c r="I340" s="12">
        <v>58.3</v>
      </c>
      <c r="J340" s="42"/>
      <c r="K340" s="42"/>
    </row>
    <row r="341" spans="1:11" ht="12" customHeight="1" x14ac:dyDescent="0.3">
      <c r="A341" s="5" t="s">
        <v>686</v>
      </c>
      <c r="B341" s="5" t="s">
        <v>687</v>
      </c>
      <c r="C341" s="13" t="s">
        <v>13</v>
      </c>
      <c r="D341" s="7">
        <v>27.522510875402411</v>
      </c>
      <c r="E341" s="7">
        <v>71.189489147328672</v>
      </c>
      <c r="F341" s="8">
        <v>26.542112946401115</v>
      </c>
      <c r="G341" s="8">
        <v>69.806080733339158</v>
      </c>
      <c r="H341" s="7">
        <v>35.700000000000003</v>
      </c>
      <c r="I341" s="7">
        <v>62.6</v>
      </c>
      <c r="J341" s="42"/>
      <c r="K341" s="42"/>
    </row>
    <row r="342" spans="1:11" ht="12" customHeight="1" x14ac:dyDescent="0.3">
      <c r="A342" s="10" t="s">
        <v>688</v>
      </c>
      <c r="B342" s="10" t="s">
        <v>689</v>
      </c>
      <c r="C342" s="11" t="s">
        <v>13</v>
      </c>
      <c r="D342" s="12">
        <v>40.016803944794908</v>
      </c>
      <c r="E342" s="12">
        <v>58.68460923941489</v>
      </c>
      <c r="F342" s="9">
        <v>37.94025609835365</v>
      </c>
      <c r="G342" s="9">
        <v>57.925151433550305</v>
      </c>
      <c r="H342" s="12">
        <v>46.9</v>
      </c>
      <c r="I342" s="12">
        <v>51.7</v>
      </c>
      <c r="J342" s="42"/>
      <c r="K342" s="42"/>
    </row>
    <row r="343" spans="1:11" ht="12" customHeight="1" x14ac:dyDescent="0.3">
      <c r="A343" s="5" t="s">
        <v>690</v>
      </c>
      <c r="B343" s="5" t="s">
        <v>691</v>
      </c>
      <c r="C343" s="6" t="s">
        <v>10</v>
      </c>
      <c r="D343" s="7">
        <v>50.73408153916629</v>
      </c>
      <c r="E343" s="7">
        <v>48.015803939532752</v>
      </c>
      <c r="F343" s="8">
        <v>46.842883519854603</v>
      </c>
      <c r="G343" s="8">
        <v>49.394210793107163</v>
      </c>
      <c r="H343" s="7">
        <v>47.2</v>
      </c>
      <c r="I343" s="7">
        <v>51.7</v>
      </c>
      <c r="J343" s="42"/>
      <c r="K343" s="42"/>
    </row>
    <row r="344" spans="1:11" ht="12" customHeight="1" x14ac:dyDescent="0.3">
      <c r="A344" s="10" t="s">
        <v>692</v>
      </c>
      <c r="B344" s="10" t="s">
        <v>693</v>
      </c>
      <c r="C344" s="14" t="s">
        <v>10</v>
      </c>
      <c r="D344" s="12">
        <v>64.504772934831962</v>
      </c>
      <c r="E344" s="12">
        <v>34.395997979602143</v>
      </c>
      <c r="F344" s="9">
        <v>62.141453885326037</v>
      </c>
      <c r="G344" s="9">
        <v>34.563831639095582</v>
      </c>
      <c r="H344" s="12">
        <v>63.5</v>
      </c>
      <c r="I344" s="12">
        <v>35.200000000000003</v>
      </c>
      <c r="J344" s="42"/>
      <c r="K344" s="42"/>
    </row>
    <row r="345" spans="1:11" ht="12" customHeight="1" x14ac:dyDescent="0.3">
      <c r="A345" s="5" t="s">
        <v>694</v>
      </c>
      <c r="B345" s="5" t="s">
        <v>695</v>
      </c>
      <c r="C345" s="6" t="s">
        <v>10</v>
      </c>
      <c r="D345" s="7">
        <v>63.930021816435598</v>
      </c>
      <c r="E345" s="7">
        <v>34.611133419715934</v>
      </c>
      <c r="F345" s="8">
        <v>60.468452127561122</v>
      </c>
      <c r="G345" s="8">
        <v>34.93956949045883</v>
      </c>
      <c r="H345" s="8">
        <v>66.2</v>
      </c>
      <c r="I345" s="8">
        <v>32.200000000000003</v>
      </c>
      <c r="J345" s="42"/>
      <c r="K345" s="42"/>
    </row>
    <row r="346" spans="1:11" ht="12" customHeight="1" x14ac:dyDescent="0.3">
      <c r="A346" s="10" t="s">
        <v>696</v>
      </c>
      <c r="B346" s="10" t="s">
        <v>697</v>
      </c>
      <c r="C346" s="14" t="s">
        <v>10</v>
      </c>
      <c r="D346" s="12">
        <v>55.974868068330188</v>
      </c>
      <c r="E346" s="12">
        <v>42.538134926875294</v>
      </c>
      <c r="F346" s="9">
        <v>51.068154860450399</v>
      </c>
      <c r="G346" s="9">
        <v>44.022566002623762</v>
      </c>
      <c r="H346" s="9">
        <v>59.8</v>
      </c>
      <c r="I346" s="9">
        <v>38.299999999999997</v>
      </c>
      <c r="J346" s="42"/>
      <c r="K346" s="42"/>
    </row>
    <row r="347" spans="1:11" ht="12" customHeight="1" x14ac:dyDescent="0.3">
      <c r="A347" s="5" t="s">
        <v>698</v>
      </c>
      <c r="B347" s="5" t="s">
        <v>699</v>
      </c>
      <c r="C347" s="13" t="s">
        <v>13</v>
      </c>
      <c r="D347" s="7">
        <v>46.139094561663633</v>
      </c>
      <c r="E347" s="7">
        <v>52.083986211219056</v>
      </c>
      <c r="F347" s="8">
        <v>40.443395461547468</v>
      </c>
      <c r="G347" s="8">
        <v>53.465697358424848</v>
      </c>
      <c r="H347" s="8">
        <v>40.200000000000003</v>
      </c>
      <c r="I347" s="8">
        <v>58.3</v>
      </c>
      <c r="J347" s="42"/>
      <c r="K347" s="42"/>
    </row>
    <row r="348" spans="1:11" ht="12" customHeight="1" x14ac:dyDescent="0.3">
      <c r="A348" s="10" t="s">
        <v>700</v>
      </c>
      <c r="B348" s="10" t="s">
        <v>701</v>
      </c>
      <c r="C348" s="11" t="s">
        <v>13</v>
      </c>
      <c r="D348" s="12">
        <v>43.555153657500654</v>
      </c>
      <c r="E348" s="12">
        <v>54.861824708509729</v>
      </c>
      <c r="F348" s="9">
        <v>38.573690523790482</v>
      </c>
      <c r="G348" s="9">
        <v>56.292682926829265</v>
      </c>
      <c r="H348" s="9">
        <v>39.4</v>
      </c>
      <c r="I348" s="9">
        <v>59.1</v>
      </c>
      <c r="J348" s="42"/>
      <c r="K348" s="42"/>
    </row>
    <row r="349" spans="1:11" ht="12" customHeight="1" x14ac:dyDescent="0.3">
      <c r="A349" s="5" t="s">
        <v>702</v>
      </c>
      <c r="B349" s="5" t="s">
        <v>703</v>
      </c>
      <c r="C349" s="13" t="s">
        <v>13</v>
      </c>
      <c r="D349" s="7">
        <v>30.535811266479268</v>
      </c>
      <c r="E349" s="7">
        <v>68.053044002411085</v>
      </c>
      <c r="F349" s="8">
        <v>29.023239129517354</v>
      </c>
      <c r="G349" s="8">
        <v>67.009439137957713</v>
      </c>
      <c r="H349" s="8">
        <v>33.9</v>
      </c>
      <c r="I349" s="8">
        <v>64.5</v>
      </c>
      <c r="J349" s="42"/>
      <c r="K349" s="42"/>
    </row>
    <row r="350" spans="1:11" ht="12" customHeight="1" x14ac:dyDescent="0.3">
      <c r="A350" s="10" t="s">
        <v>704</v>
      </c>
      <c r="B350" s="10" t="s">
        <v>705</v>
      </c>
      <c r="C350" s="11" t="s">
        <v>13</v>
      </c>
      <c r="D350" s="12">
        <v>38.853678775331296</v>
      </c>
      <c r="E350" s="12">
        <v>59.335948591702667</v>
      </c>
      <c r="F350" s="9">
        <v>34.457674807040334</v>
      </c>
      <c r="G350" s="9">
        <v>60.194136147169651</v>
      </c>
      <c r="H350" s="9">
        <v>36.200000000000003</v>
      </c>
      <c r="I350" s="9">
        <v>62.2</v>
      </c>
      <c r="J350" s="42"/>
      <c r="K350" s="42"/>
    </row>
    <row r="351" spans="1:11" ht="12" customHeight="1" x14ac:dyDescent="0.3">
      <c r="A351" s="5" t="s">
        <v>706</v>
      </c>
      <c r="B351" s="5" t="s">
        <v>707</v>
      </c>
      <c r="C351" s="13" t="s">
        <v>13</v>
      </c>
      <c r="D351" s="7">
        <v>41.019526374609462</v>
      </c>
      <c r="E351" s="7">
        <v>57.643456720297806</v>
      </c>
      <c r="F351" s="8">
        <v>38.795231874591771</v>
      </c>
      <c r="G351" s="8">
        <v>57.279882429784458</v>
      </c>
      <c r="H351" s="8">
        <v>43.6</v>
      </c>
      <c r="I351" s="8">
        <v>55.1</v>
      </c>
      <c r="J351" s="42"/>
      <c r="K351" s="42"/>
    </row>
    <row r="352" spans="1:11" ht="12" customHeight="1" x14ac:dyDescent="0.3">
      <c r="A352" s="10" t="s">
        <v>708</v>
      </c>
      <c r="B352" s="10" t="s">
        <v>709</v>
      </c>
      <c r="C352" s="14" t="s">
        <v>10</v>
      </c>
      <c r="D352" s="12">
        <v>67.017356383253755</v>
      </c>
      <c r="E352" s="12">
        <v>31.779934159499472</v>
      </c>
      <c r="F352" s="9">
        <v>66.76422532677779</v>
      </c>
      <c r="G352" s="9">
        <v>30.257300035975536</v>
      </c>
      <c r="H352" s="9">
        <v>70.900000000000006</v>
      </c>
      <c r="I352" s="9">
        <v>28.1</v>
      </c>
      <c r="J352" s="42"/>
      <c r="K352" s="42"/>
    </row>
    <row r="353" spans="1:11" ht="12" customHeight="1" x14ac:dyDescent="0.3">
      <c r="A353" s="5" t="s">
        <v>710</v>
      </c>
      <c r="B353" s="5" t="s">
        <v>711</v>
      </c>
      <c r="C353" s="13" t="s">
        <v>13</v>
      </c>
      <c r="D353" s="7">
        <v>40.201049070764341</v>
      </c>
      <c r="E353" s="7">
        <v>58.81068792199077</v>
      </c>
      <c r="F353" s="8">
        <v>39.111511985434404</v>
      </c>
      <c r="G353" s="8">
        <v>58.022981722589748</v>
      </c>
      <c r="H353" s="8">
        <v>44.4</v>
      </c>
      <c r="I353" s="8">
        <v>54.5</v>
      </c>
      <c r="J353" s="42"/>
      <c r="K353" s="42"/>
    </row>
    <row r="354" spans="1:11" ht="12" customHeight="1" x14ac:dyDescent="0.3">
      <c r="A354" s="10" t="s">
        <v>712</v>
      </c>
      <c r="B354" s="10" t="s">
        <v>713</v>
      </c>
      <c r="C354" s="11" t="s">
        <v>13</v>
      </c>
      <c r="D354" s="12">
        <v>35.605252136135292</v>
      </c>
      <c r="E354" s="12">
        <v>61.769389672250242</v>
      </c>
      <c r="F354" s="9">
        <v>31.738046153721449</v>
      </c>
      <c r="G354" s="9">
        <v>61.530459780984629</v>
      </c>
      <c r="H354" s="9">
        <v>39.9</v>
      </c>
      <c r="I354" s="9">
        <v>57.9</v>
      </c>
      <c r="J354" s="42"/>
      <c r="K354" s="42"/>
    </row>
    <row r="355" spans="1:11" ht="12" customHeight="1" x14ac:dyDescent="0.3">
      <c r="A355" s="5" t="s">
        <v>714</v>
      </c>
      <c r="B355" s="5" t="s">
        <v>715</v>
      </c>
      <c r="C355" s="13" t="s">
        <v>13</v>
      </c>
      <c r="D355" s="7">
        <v>22.11950175165434</v>
      </c>
      <c r="E355" s="7">
        <v>76.183151471012948</v>
      </c>
      <c r="F355" s="8">
        <v>19.676601642981169</v>
      </c>
      <c r="G355" s="8">
        <v>76.713133679607367</v>
      </c>
      <c r="H355" s="8">
        <v>25.7</v>
      </c>
      <c r="I355" s="8">
        <v>72.7</v>
      </c>
      <c r="J355" s="42"/>
      <c r="K355" s="42"/>
    </row>
    <row r="356" spans="1:11" ht="12" customHeight="1" x14ac:dyDescent="0.3">
      <c r="A356" s="10" t="s">
        <v>716</v>
      </c>
      <c r="B356" s="10" t="s">
        <v>717</v>
      </c>
      <c r="C356" s="11" t="s">
        <v>13</v>
      </c>
      <c r="D356" s="12">
        <v>34.496460911749104</v>
      </c>
      <c r="E356" s="12">
        <v>63.586961049202905</v>
      </c>
      <c r="F356" s="9">
        <v>29.709193536715222</v>
      </c>
      <c r="G356" s="9">
        <v>65.113906951580503</v>
      </c>
      <c r="H356" s="9">
        <v>30.9</v>
      </c>
      <c r="I356" s="9">
        <v>67.3</v>
      </c>
      <c r="J356" s="42"/>
      <c r="K356" s="42"/>
    </row>
    <row r="357" spans="1:11" ht="12" customHeight="1" x14ac:dyDescent="0.3">
      <c r="A357" s="5" t="s">
        <v>718</v>
      </c>
      <c r="B357" s="5" t="s">
        <v>719</v>
      </c>
      <c r="C357" s="13" t="s">
        <v>13</v>
      </c>
      <c r="D357" s="7">
        <v>32.914281627776006</v>
      </c>
      <c r="E357" s="7">
        <v>65.330051639009653</v>
      </c>
      <c r="F357" s="8">
        <v>30.212293412718793</v>
      </c>
      <c r="G357" s="8">
        <v>65.446705997677753</v>
      </c>
      <c r="H357" s="8">
        <v>35.1</v>
      </c>
      <c r="I357" s="8">
        <v>63.3</v>
      </c>
      <c r="J357" s="42"/>
      <c r="K357" s="42"/>
    </row>
    <row r="358" spans="1:11" ht="12" customHeight="1" x14ac:dyDescent="0.3">
      <c r="A358" s="10" t="s">
        <v>720</v>
      </c>
      <c r="B358" s="10" t="s">
        <v>721</v>
      </c>
      <c r="C358" s="11" t="s">
        <v>13</v>
      </c>
      <c r="D358" s="12">
        <v>30.667132969692183</v>
      </c>
      <c r="E358" s="12">
        <v>67.520208031317509</v>
      </c>
      <c r="F358" s="9">
        <v>27.417185500141006</v>
      </c>
      <c r="G358" s="9">
        <v>68.55579900355049</v>
      </c>
      <c r="H358" s="9">
        <v>33.1</v>
      </c>
      <c r="I358" s="9">
        <v>65.3</v>
      </c>
      <c r="J358" s="42"/>
      <c r="K358" s="42"/>
    </row>
    <row r="359" spans="1:11" ht="12" customHeight="1" x14ac:dyDescent="0.3">
      <c r="A359" s="5" t="s">
        <v>722</v>
      </c>
      <c r="B359" s="5" t="s">
        <v>723</v>
      </c>
      <c r="C359" s="6" t="s">
        <v>10</v>
      </c>
      <c r="D359" s="7">
        <v>60.296768268182078</v>
      </c>
      <c r="E359" s="7">
        <v>36.723781642844841</v>
      </c>
      <c r="F359" s="8">
        <v>56.545553674009511</v>
      </c>
      <c r="G359" s="8">
        <v>38.191934546268577</v>
      </c>
      <c r="H359" s="8">
        <v>55.9</v>
      </c>
      <c r="I359" s="8">
        <v>42.5</v>
      </c>
      <c r="J359" s="42"/>
      <c r="K359" s="42"/>
    </row>
    <row r="360" spans="1:11" ht="12" customHeight="1" x14ac:dyDescent="0.3">
      <c r="A360" s="10" t="s">
        <v>724</v>
      </c>
      <c r="B360" s="10" t="s">
        <v>725</v>
      </c>
      <c r="C360" s="11" t="s">
        <v>13</v>
      </c>
      <c r="D360" s="12">
        <v>25.596072186836516</v>
      </c>
      <c r="E360" s="12">
        <v>72.697452229299358</v>
      </c>
      <c r="F360" s="9">
        <v>23.676782999459672</v>
      </c>
      <c r="G360" s="9">
        <v>72.645964150392501</v>
      </c>
      <c r="H360" s="9">
        <v>29.5</v>
      </c>
      <c r="I360" s="9">
        <v>69.099999999999994</v>
      </c>
      <c r="J360" s="42"/>
      <c r="K360" s="42"/>
    </row>
    <row r="361" spans="1:11" ht="12" customHeight="1" x14ac:dyDescent="0.3">
      <c r="A361" s="5" t="s">
        <v>726</v>
      </c>
      <c r="B361" s="5" t="s">
        <v>727</v>
      </c>
      <c r="C361" s="13" t="s">
        <v>13</v>
      </c>
      <c r="D361" s="7">
        <v>31.328650783719524</v>
      </c>
      <c r="E361" s="7">
        <v>66.887373981926302</v>
      </c>
      <c r="F361" s="8">
        <v>28.231827987968209</v>
      </c>
      <c r="G361" s="8">
        <v>67.515202650560255</v>
      </c>
      <c r="H361" s="8">
        <v>32.9</v>
      </c>
      <c r="I361" s="8">
        <v>65.7</v>
      </c>
      <c r="J361" s="42"/>
      <c r="K361" s="42"/>
    </row>
    <row r="362" spans="1:11" ht="12" customHeight="1" x14ac:dyDescent="0.3">
      <c r="A362" s="10" t="s">
        <v>728</v>
      </c>
      <c r="B362" s="10" t="s">
        <v>729</v>
      </c>
      <c r="C362" s="11" t="s">
        <v>13</v>
      </c>
      <c r="D362" s="12">
        <v>33.211731749612866</v>
      </c>
      <c r="E362" s="12">
        <v>65.38385695477929</v>
      </c>
      <c r="F362" s="9">
        <v>30.682032682558514</v>
      </c>
      <c r="G362" s="9">
        <v>66.302852982418287</v>
      </c>
      <c r="H362" s="9">
        <v>32.9</v>
      </c>
      <c r="I362" s="9">
        <v>66.099999999999994</v>
      </c>
      <c r="J362" s="42"/>
      <c r="K362" s="42"/>
    </row>
    <row r="363" spans="1:11" ht="12" customHeight="1" x14ac:dyDescent="0.3">
      <c r="A363" s="5" t="s">
        <v>730</v>
      </c>
      <c r="B363" s="5" t="s">
        <v>731</v>
      </c>
      <c r="C363" s="6" t="s">
        <v>10</v>
      </c>
      <c r="D363" s="7">
        <v>78.543840573830352</v>
      </c>
      <c r="E363" s="7">
        <v>19.847535742685125</v>
      </c>
      <c r="F363" s="8">
        <v>77.530323404676352</v>
      </c>
      <c r="G363" s="8">
        <v>19.774862493422621</v>
      </c>
      <c r="H363" s="8">
        <v>78.400000000000006</v>
      </c>
      <c r="I363" s="8">
        <v>20.9</v>
      </c>
      <c r="J363" s="42"/>
      <c r="K363" s="42"/>
    </row>
    <row r="364" spans="1:11" ht="12" customHeight="1" x14ac:dyDescent="0.3">
      <c r="A364" s="10" t="s">
        <v>732</v>
      </c>
      <c r="B364" s="10" t="s">
        <v>733</v>
      </c>
      <c r="C364" s="11" t="s">
        <v>13</v>
      </c>
      <c r="D364" s="12">
        <v>27.23863134296608</v>
      </c>
      <c r="E364" s="12">
        <v>71.574675590319259</v>
      </c>
      <c r="F364" s="9">
        <v>25.291818417323192</v>
      </c>
      <c r="G364" s="9">
        <v>72.232296603325054</v>
      </c>
      <c r="H364" s="9">
        <v>27.5</v>
      </c>
      <c r="I364" s="9">
        <v>71.599999999999994</v>
      </c>
      <c r="J364" s="42"/>
      <c r="K364" s="42"/>
    </row>
    <row r="365" spans="1:11" ht="12" customHeight="1" x14ac:dyDescent="0.3">
      <c r="A365" s="5" t="s">
        <v>734</v>
      </c>
      <c r="B365" s="5" t="s">
        <v>735</v>
      </c>
      <c r="C365" s="13" t="s">
        <v>13</v>
      </c>
      <c r="D365" s="7">
        <v>48.632314250983036</v>
      </c>
      <c r="E365" s="7">
        <v>49.930659787813241</v>
      </c>
      <c r="F365" s="8">
        <v>43.062478182479047</v>
      </c>
      <c r="G365" s="8">
        <v>52.372846588189567</v>
      </c>
      <c r="H365" s="8">
        <v>35.6</v>
      </c>
      <c r="I365" s="8">
        <v>62.9</v>
      </c>
      <c r="J365" s="42"/>
      <c r="K365" s="42"/>
    </row>
    <row r="366" spans="1:11" ht="12" customHeight="1" x14ac:dyDescent="0.3">
      <c r="A366" s="10" t="s">
        <v>736</v>
      </c>
      <c r="B366" s="10" t="s">
        <v>737</v>
      </c>
      <c r="C366" s="11" t="s">
        <v>13</v>
      </c>
      <c r="D366" s="12">
        <v>48.738338485263007</v>
      </c>
      <c r="E366" s="12">
        <v>49.783433159228302</v>
      </c>
      <c r="F366" s="9">
        <v>40.618328854509379</v>
      </c>
      <c r="G366" s="9">
        <v>54.801027199437428</v>
      </c>
      <c r="H366" s="9">
        <v>34.200000000000003</v>
      </c>
      <c r="I366" s="9">
        <v>64.3</v>
      </c>
      <c r="J366" s="42"/>
      <c r="K366" s="42"/>
    </row>
    <row r="367" spans="1:11" ht="12" customHeight="1" x14ac:dyDescent="0.3">
      <c r="A367" s="5" t="s">
        <v>738</v>
      </c>
      <c r="B367" s="5" t="s">
        <v>739</v>
      </c>
      <c r="C367" s="13" t="s">
        <v>13</v>
      </c>
      <c r="D367" s="7">
        <v>24.387363958655527</v>
      </c>
      <c r="E367" s="7">
        <v>74.437906972055899</v>
      </c>
      <c r="F367" s="8">
        <v>21.792125736063156</v>
      </c>
      <c r="G367" s="8">
        <v>75.428385174147877</v>
      </c>
      <c r="H367" s="8">
        <v>24.8</v>
      </c>
      <c r="I367" s="8">
        <v>74</v>
      </c>
      <c r="J367" s="42"/>
      <c r="K367" s="42"/>
    </row>
    <row r="368" spans="1:11" ht="12" customHeight="1" x14ac:dyDescent="0.3">
      <c r="A368" s="10" t="s">
        <v>740</v>
      </c>
      <c r="B368" s="10" t="s">
        <v>741</v>
      </c>
      <c r="C368" s="11" t="s">
        <v>13</v>
      </c>
      <c r="D368" s="12">
        <v>37.94459427022295</v>
      </c>
      <c r="E368" s="12">
        <v>60.854171667396187</v>
      </c>
      <c r="F368" s="9">
        <v>34.270307431198574</v>
      </c>
      <c r="G368" s="9">
        <v>62.663974047736694</v>
      </c>
      <c r="H368" s="9">
        <v>34.4</v>
      </c>
      <c r="I368" s="9">
        <v>64.5</v>
      </c>
      <c r="J368" s="42"/>
      <c r="K368" s="42"/>
    </row>
    <row r="369" spans="1:11" ht="12" customHeight="1" x14ac:dyDescent="0.3">
      <c r="A369" s="5" t="s">
        <v>742</v>
      </c>
      <c r="B369" s="5" t="s">
        <v>743</v>
      </c>
      <c r="C369" s="13" t="s">
        <v>13</v>
      </c>
      <c r="D369" s="7">
        <v>47.814969714031967</v>
      </c>
      <c r="E369" s="7">
        <v>50.820347758954455</v>
      </c>
      <c r="F369" s="8">
        <v>41.940272441494933</v>
      </c>
      <c r="G369" s="8">
        <v>54.191771451857029</v>
      </c>
      <c r="H369" s="8">
        <v>40.799999999999997</v>
      </c>
      <c r="I369" s="8">
        <v>57.9</v>
      </c>
      <c r="J369" s="42"/>
      <c r="K369" s="42"/>
    </row>
    <row r="370" spans="1:11" ht="12" customHeight="1" x14ac:dyDescent="0.3">
      <c r="A370" s="10" t="s">
        <v>744</v>
      </c>
      <c r="B370" s="10" t="s">
        <v>745</v>
      </c>
      <c r="C370" s="14" t="s">
        <v>10</v>
      </c>
      <c r="D370" s="12">
        <v>53.552927839271938</v>
      </c>
      <c r="E370" s="12">
        <v>45.08699280439609</v>
      </c>
      <c r="F370" s="9">
        <v>48.471870287748537</v>
      </c>
      <c r="G370" s="9">
        <v>47.104637244081019</v>
      </c>
      <c r="H370" s="9">
        <v>38.6</v>
      </c>
      <c r="I370" s="9">
        <v>59.9</v>
      </c>
      <c r="J370" s="42"/>
      <c r="K370" s="42"/>
    </row>
    <row r="371" spans="1:11" ht="12" customHeight="1" x14ac:dyDescent="0.3">
      <c r="A371" s="5" t="s">
        <v>746</v>
      </c>
      <c r="B371" s="5" t="s">
        <v>747</v>
      </c>
      <c r="C371" s="13" t="s">
        <v>13</v>
      </c>
      <c r="D371" s="7">
        <v>28.122700207399475</v>
      </c>
      <c r="E371" s="7">
        <v>70.563169352224008</v>
      </c>
      <c r="F371" s="8">
        <v>23.901131484688189</v>
      </c>
      <c r="G371" s="8">
        <v>72.723052263816541</v>
      </c>
      <c r="H371" s="8">
        <v>21.7</v>
      </c>
      <c r="I371" s="8">
        <v>77</v>
      </c>
      <c r="J371" s="42"/>
      <c r="K371" s="42"/>
    </row>
    <row r="372" spans="1:11" ht="12" customHeight="1" x14ac:dyDescent="0.3">
      <c r="A372" s="10" t="s">
        <v>748</v>
      </c>
      <c r="B372" s="10" t="s">
        <v>749</v>
      </c>
      <c r="C372" s="14" t="s">
        <v>10</v>
      </c>
      <c r="D372" s="12">
        <v>75.739153994648973</v>
      </c>
      <c r="E372" s="12">
        <v>23.260067057269616</v>
      </c>
      <c r="F372" s="9">
        <v>79.332816867495097</v>
      </c>
      <c r="G372" s="9">
        <v>18.031113577119168</v>
      </c>
      <c r="H372" s="9">
        <v>78</v>
      </c>
      <c r="I372" s="9">
        <v>21.1</v>
      </c>
      <c r="J372" s="42"/>
      <c r="K372" s="42"/>
    </row>
    <row r="373" spans="1:11" ht="12" customHeight="1" x14ac:dyDescent="0.3">
      <c r="A373" s="5" t="s">
        <v>750</v>
      </c>
      <c r="B373" s="5" t="s">
        <v>751</v>
      </c>
      <c r="C373" s="13" t="s">
        <v>13</v>
      </c>
      <c r="D373" s="7">
        <v>48.43240239912241</v>
      </c>
      <c r="E373" s="7">
        <v>50.045826467277998</v>
      </c>
      <c r="F373" s="8">
        <v>43.151304369900963</v>
      </c>
      <c r="G373" s="8">
        <v>52.330920595431138</v>
      </c>
      <c r="H373" s="8">
        <v>38.799999999999997</v>
      </c>
      <c r="I373" s="8">
        <v>59.1</v>
      </c>
      <c r="J373" s="42"/>
      <c r="K373" s="42"/>
    </row>
    <row r="374" spans="1:11" ht="12" customHeight="1" x14ac:dyDescent="0.3">
      <c r="A374" s="10" t="s">
        <v>752</v>
      </c>
      <c r="B374" s="10" t="s">
        <v>753</v>
      </c>
      <c r="C374" s="11" t="s">
        <v>13</v>
      </c>
      <c r="D374" s="12">
        <v>19.669467542625796</v>
      </c>
      <c r="E374" s="12">
        <v>79.124018490481163</v>
      </c>
      <c r="F374" s="9">
        <v>19.074178252832919</v>
      </c>
      <c r="G374" s="9">
        <v>77.802780679900337</v>
      </c>
      <c r="H374" s="9">
        <v>19.600000000000001</v>
      </c>
      <c r="I374" s="9">
        <v>79.2</v>
      </c>
      <c r="J374" s="42"/>
      <c r="K374" s="42"/>
    </row>
    <row r="375" spans="1:11" ht="12" customHeight="1" x14ac:dyDescent="0.3">
      <c r="A375" s="5" t="s">
        <v>754</v>
      </c>
      <c r="B375" s="5" t="s">
        <v>755</v>
      </c>
      <c r="C375" s="13" t="s">
        <v>13</v>
      </c>
      <c r="D375" s="7">
        <v>37.897473196487255</v>
      </c>
      <c r="E375" s="7">
        <v>60.473573622110877</v>
      </c>
      <c r="F375" s="8">
        <v>32.738573212447513</v>
      </c>
      <c r="G375" s="8">
        <v>62.944699336024136</v>
      </c>
      <c r="H375" s="8">
        <v>31.7</v>
      </c>
      <c r="I375" s="8">
        <v>66.8</v>
      </c>
      <c r="J375" s="42"/>
      <c r="K375" s="42"/>
    </row>
    <row r="376" spans="1:11" ht="12" customHeight="1" x14ac:dyDescent="0.3">
      <c r="A376" s="10" t="s">
        <v>756</v>
      </c>
      <c r="B376" s="10" t="s">
        <v>757</v>
      </c>
      <c r="C376" s="11" t="s">
        <v>13</v>
      </c>
      <c r="D376" s="12">
        <v>19.443574316709693</v>
      </c>
      <c r="E376" s="12">
        <v>79.171302347184564</v>
      </c>
      <c r="F376" s="9">
        <v>16.853118745970207</v>
      </c>
      <c r="G376" s="9">
        <v>79.900019259271659</v>
      </c>
      <c r="H376" s="9">
        <v>18.5</v>
      </c>
      <c r="I376" s="9">
        <v>80.2</v>
      </c>
      <c r="J376" s="42"/>
      <c r="K376" s="42"/>
    </row>
    <row r="377" spans="1:11" ht="12" customHeight="1" x14ac:dyDescent="0.3">
      <c r="A377" s="5" t="s">
        <v>758</v>
      </c>
      <c r="B377" s="5" t="s">
        <v>759</v>
      </c>
      <c r="C377" s="13" t="s">
        <v>13</v>
      </c>
      <c r="D377" s="7">
        <v>39.568094077009043</v>
      </c>
      <c r="E377" s="7">
        <v>59.039736360865589</v>
      </c>
      <c r="F377" s="8">
        <v>38.434055607655829</v>
      </c>
      <c r="G377" s="8">
        <v>58.163269180388866</v>
      </c>
      <c r="H377" s="8">
        <v>39.5</v>
      </c>
      <c r="I377" s="8">
        <v>59.3</v>
      </c>
      <c r="J377" s="42"/>
      <c r="K377" s="42"/>
    </row>
    <row r="378" spans="1:11" ht="12" customHeight="1" x14ac:dyDescent="0.3">
      <c r="A378" s="10" t="s">
        <v>760</v>
      </c>
      <c r="B378" s="10" t="s">
        <v>761</v>
      </c>
      <c r="C378" s="14" t="s">
        <v>10</v>
      </c>
      <c r="D378" s="12">
        <v>50.398444928767972</v>
      </c>
      <c r="E378" s="12">
        <v>48.518138290263138</v>
      </c>
      <c r="F378" s="9">
        <v>56.658241031037434</v>
      </c>
      <c r="G378" s="9">
        <v>39.970600679113467</v>
      </c>
      <c r="H378" s="9">
        <v>57.4</v>
      </c>
      <c r="I378" s="9">
        <v>41.5</v>
      </c>
      <c r="J378" s="42"/>
      <c r="K378" s="42"/>
    </row>
    <row r="379" spans="1:11" ht="12" customHeight="1" x14ac:dyDescent="0.3">
      <c r="A379" s="5" t="s">
        <v>762</v>
      </c>
      <c r="B379" s="5" t="s">
        <v>763</v>
      </c>
      <c r="C379" s="6" t="s">
        <v>10</v>
      </c>
      <c r="D379" s="7">
        <v>66.431607778011866</v>
      </c>
      <c r="E379" s="7">
        <v>32.004775537351229</v>
      </c>
      <c r="F379" s="8">
        <v>67.872044506258689</v>
      </c>
      <c r="G379" s="8">
        <v>27.15940464575592</v>
      </c>
      <c r="H379" s="8">
        <v>64.2</v>
      </c>
      <c r="I379" s="8">
        <v>34.5</v>
      </c>
      <c r="J379" s="42"/>
      <c r="K379" s="42"/>
    </row>
    <row r="380" spans="1:11" ht="12" customHeight="1" x14ac:dyDescent="0.3">
      <c r="A380" s="10" t="s">
        <v>764</v>
      </c>
      <c r="B380" s="10" t="s">
        <v>765</v>
      </c>
      <c r="C380" s="11" t="s">
        <v>13</v>
      </c>
      <c r="D380" s="12">
        <v>43.60797434825038</v>
      </c>
      <c r="E380" s="12">
        <v>54.60565504480185</v>
      </c>
      <c r="F380" s="9">
        <v>38.831297324583538</v>
      </c>
      <c r="G380" s="9">
        <v>56.300858152448264</v>
      </c>
      <c r="H380" s="9">
        <v>37.700000000000003</v>
      </c>
      <c r="I380" s="9">
        <v>60.4</v>
      </c>
      <c r="J380" s="42"/>
      <c r="K380" s="42"/>
    </row>
    <row r="381" spans="1:11" ht="12" customHeight="1" x14ac:dyDescent="0.3">
      <c r="A381" s="5" t="s">
        <v>766</v>
      </c>
      <c r="B381" s="5" t="s">
        <v>767</v>
      </c>
      <c r="C381" s="6" t="s">
        <v>10</v>
      </c>
      <c r="D381" s="7">
        <v>75.676138991213378</v>
      </c>
      <c r="E381" s="7">
        <v>22.990719035545137</v>
      </c>
      <c r="F381" s="8">
        <v>76.450752746771514</v>
      </c>
      <c r="G381" s="8">
        <v>19.955331510262077</v>
      </c>
      <c r="H381" s="8">
        <v>76.099999999999994</v>
      </c>
      <c r="I381" s="8">
        <v>22.8</v>
      </c>
      <c r="J381" s="42"/>
      <c r="K381" s="42"/>
    </row>
    <row r="382" spans="1:11" ht="12" customHeight="1" x14ac:dyDescent="0.3">
      <c r="A382" s="10" t="s">
        <v>768</v>
      </c>
      <c r="B382" s="10" t="s">
        <v>769</v>
      </c>
      <c r="C382" s="11" t="s">
        <v>13</v>
      </c>
      <c r="D382" s="12">
        <v>26.32012591629227</v>
      </c>
      <c r="E382" s="12">
        <v>72.237452707495862</v>
      </c>
      <c r="F382" s="9">
        <v>23.472422020279989</v>
      </c>
      <c r="G382" s="9">
        <v>72.534297042209047</v>
      </c>
      <c r="H382" s="9">
        <v>25</v>
      </c>
      <c r="I382" s="9">
        <v>73.599999999999994</v>
      </c>
      <c r="J382" s="42"/>
      <c r="K382" s="42"/>
    </row>
    <row r="383" spans="1:11" ht="12" customHeight="1" x14ac:dyDescent="0.3">
      <c r="A383" s="5" t="s">
        <v>770</v>
      </c>
      <c r="B383" s="5" t="s">
        <v>771</v>
      </c>
      <c r="C383" s="6" t="s">
        <v>10</v>
      </c>
      <c r="D383" s="7">
        <v>63.708719838225669</v>
      </c>
      <c r="E383" s="7">
        <v>34.735785375542427</v>
      </c>
      <c r="F383" s="8">
        <v>61.010269552712117</v>
      </c>
      <c r="G383" s="8">
        <v>34.286846860134965</v>
      </c>
      <c r="H383" s="8">
        <v>58.9</v>
      </c>
      <c r="I383" s="8">
        <v>39.700000000000003</v>
      </c>
      <c r="J383" s="42"/>
      <c r="K383" s="42"/>
    </row>
    <row r="384" spans="1:11" ht="12" customHeight="1" x14ac:dyDescent="0.3">
      <c r="A384" s="10" t="s">
        <v>772</v>
      </c>
      <c r="B384" s="10" t="s">
        <v>773</v>
      </c>
      <c r="C384" s="11" t="s">
        <v>13</v>
      </c>
      <c r="D384" s="12">
        <v>47.878882601041511</v>
      </c>
      <c r="E384" s="12">
        <v>50.565797728126213</v>
      </c>
      <c r="F384" s="9">
        <v>42.488683371171497</v>
      </c>
      <c r="G384" s="9">
        <v>52.463194841010072</v>
      </c>
      <c r="H384" s="9">
        <v>37.9</v>
      </c>
      <c r="I384" s="9">
        <v>59.8</v>
      </c>
      <c r="J384" s="42"/>
      <c r="K384" s="42"/>
    </row>
    <row r="385" spans="1:11" ht="12" customHeight="1" x14ac:dyDescent="0.3">
      <c r="A385" s="5" t="s">
        <v>774</v>
      </c>
      <c r="B385" s="5" t="s">
        <v>775</v>
      </c>
      <c r="C385" s="13" t="s">
        <v>13</v>
      </c>
      <c r="D385" s="7">
        <v>48.901510837793722</v>
      </c>
      <c r="E385" s="7">
        <v>49.82609232054056</v>
      </c>
      <c r="F385" s="8">
        <v>44.177040651678581</v>
      </c>
      <c r="G385" s="8">
        <v>52.062899109124871</v>
      </c>
      <c r="H385" s="8">
        <v>36.700000000000003</v>
      </c>
      <c r="I385" s="8">
        <v>62.1</v>
      </c>
      <c r="J385" s="42"/>
      <c r="K385" s="42"/>
    </row>
    <row r="386" spans="1:11" ht="12" customHeight="1" x14ac:dyDescent="0.3">
      <c r="A386" s="10" t="s">
        <v>776</v>
      </c>
      <c r="B386" s="10" t="s">
        <v>777</v>
      </c>
      <c r="C386" s="11" t="s">
        <v>13</v>
      </c>
      <c r="D386" s="12">
        <v>48.463354628784572</v>
      </c>
      <c r="E386" s="12">
        <v>50.250651429176095</v>
      </c>
      <c r="F386" s="9">
        <v>49.771573055561561</v>
      </c>
      <c r="G386" s="9">
        <v>46.366563654831111</v>
      </c>
      <c r="H386" s="9">
        <v>48.1</v>
      </c>
      <c r="I386" s="9">
        <v>50.7</v>
      </c>
      <c r="J386" s="42"/>
      <c r="K386" s="42"/>
    </row>
    <row r="387" spans="1:11" ht="12" customHeight="1" x14ac:dyDescent="0.3">
      <c r="A387" s="5" t="s">
        <v>778</v>
      </c>
      <c r="B387" s="5" t="s">
        <v>779</v>
      </c>
      <c r="C387" s="13" t="s">
        <v>13</v>
      </c>
      <c r="D387" s="7">
        <v>51.944365352591483</v>
      </c>
      <c r="E387" s="7">
        <v>46.4976689473881</v>
      </c>
      <c r="F387" s="8">
        <v>44.496753423119685</v>
      </c>
      <c r="G387" s="8">
        <v>50.745825441719148</v>
      </c>
      <c r="H387" s="8">
        <v>38</v>
      </c>
      <c r="I387" s="8">
        <v>60.4</v>
      </c>
      <c r="J387" s="42"/>
      <c r="K387" s="42"/>
    </row>
    <row r="388" spans="1:11" ht="12" customHeight="1" x14ac:dyDescent="0.3">
      <c r="A388" s="10" t="s">
        <v>780</v>
      </c>
      <c r="B388" s="10" t="s">
        <v>781</v>
      </c>
      <c r="C388" s="11" t="s">
        <v>13</v>
      </c>
      <c r="D388" s="12">
        <v>44.437448467131404</v>
      </c>
      <c r="E388" s="12">
        <v>54.035179771631313</v>
      </c>
      <c r="F388" s="9">
        <v>40.225032017399585</v>
      </c>
      <c r="G388" s="9">
        <v>55.084618553803601</v>
      </c>
      <c r="H388" s="9">
        <v>37.799999999999997</v>
      </c>
      <c r="I388" s="9">
        <v>59.9</v>
      </c>
      <c r="J388" s="42"/>
      <c r="K388" s="42"/>
    </row>
    <row r="389" spans="1:11" ht="12" customHeight="1" x14ac:dyDescent="0.3">
      <c r="A389" s="5" t="s">
        <v>782</v>
      </c>
      <c r="B389" s="5" t="s">
        <v>783</v>
      </c>
      <c r="C389" s="13" t="s">
        <v>13</v>
      </c>
      <c r="D389" s="7">
        <v>42.149402855504405</v>
      </c>
      <c r="E389" s="7">
        <v>56.25692739747452</v>
      </c>
      <c r="F389" s="8">
        <v>34.353026777145651</v>
      </c>
      <c r="G389" s="8">
        <v>60.853243177128093</v>
      </c>
      <c r="H389" s="8">
        <v>30.7</v>
      </c>
      <c r="I389" s="8">
        <v>67.599999999999994</v>
      </c>
      <c r="J389" s="42"/>
      <c r="K389" s="42"/>
    </row>
    <row r="390" spans="1:11" ht="12" customHeight="1" x14ac:dyDescent="0.3">
      <c r="A390" s="10" t="s">
        <v>784</v>
      </c>
      <c r="B390" s="10" t="s">
        <v>785</v>
      </c>
      <c r="C390" s="11" t="s">
        <v>13</v>
      </c>
      <c r="D390" s="12">
        <v>37.470555545596326</v>
      </c>
      <c r="E390" s="12">
        <v>61.237294516250472</v>
      </c>
      <c r="F390" s="9">
        <v>36.519219856037758</v>
      </c>
      <c r="G390" s="9">
        <v>60.071170429283981</v>
      </c>
      <c r="H390" s="9">
        <v>38.200000000000003</v>
      </c>
      <c r="I390" s="9">
        <v>60.5</v>
      </c>
      <c r="J390" s="42"/>
      <c r="K390" s="42"/>
    </row>
    <row r="391" spans="1:11" ht="12" customHeight="1" x14ac:dyDescent="0.3">
      <c r="A391" s="5" t="s">
        <v>786</v>
      </c>
      <c r="B391" s="5" t="s">
        <v>787</v>
      </c>
      <c r="C391" s="6" t="s">
        <v>10</v>
      </c>
      <c r="D391" s="7">
        <v>51.593064854929757</v>
      </c>
      <c r="E391" s="7">
        <v>47.246291190757518</v>
      </c>
      <c r="F391" s="8">
        <v>58.336691410392362</v>
      </c>
      <c r="G391" s="8">
        <v>38.450689289501589</v>
      </c>
      <c r="H391" s="8">
        <v>60.3</v>
      </c>
      <c r="I391" s="8">
        <v>38.700000000000003</v>
      </c>
      <c r="J391" s="42"/>
      <c r="K391" s="42"/>
    </row>
    <row r="392" spans="1:11" ht="12" customHeight="1" x14ac:dyDescent="0.3">
      <c r="A392" s="10" t="s">
        <v>788</v>
      </c>
      <c r="B392" s="10" t="s">
        <v>789</v>
      </c>
      <c r="C392" s="14" t="s">
        <v>10</v>
      </c>
      <c r="D392" s="12">
        <v>65.947976160913839</v>
      </c>
      <c r="E392" s="12">
        <v>32.863794387881804</v>
      </c>
      <c r="F392" s="9">
        <v>71.105640442375901</v>
      </c>
      <c r="G392" s="9">
        <v>25.449334789961242</v>
      </c>
      <c r="H392" s="9">
        <v>65.900000000000006</v>
      </c>
      <c r="I392" s="9">
        <v>33</v>
      </c>
      <c r="J392" s="42"/>
      <c r="K392" s="42"/>
    </row>
    <row r="393" spans="1:11" ht="12" customHeight="1" x14ac:dyDescent="0.3">
      <c r="A393" s="5" t="s">
        <v>790</v>
      </c>
      <c r="B393" s="5" t="s">
        <v>791</v>
      </c>
      <c r="C393" s="6" t="s">
        <v>10</v>
      </c>
      <c r="D393" s="7">
        <v>79.835271827798536</v>
      </c>
      <c r="E393" s="7">
        <v>18.897501635252283</v>
      </c>
      <c r="F393" s="8">
        <v>79.075351930805439</v>
      </c>
      <c r="G393" s="8">
        <v>18.274123174649201</v>
      </c>
      <c r="H393" s="8">
        <v>79.599999999999994</v>
      </c>
      <c r="I393" s="8">
        <v>19.600000000000001</v>
      </c>
      <c r="J393" s="42"/>
      <c r="K393" s="42"/>
    </row>
    <row r="394" spans="1:11" ht="12" customHeight="1" x14ac:dyDescent="0.3">
      <c r="A394" s="10" t="s">
        <v>792</v>
      </c>
      <c r="B394" s="10" t="s">
        <v>793</v>
      </c>
      <c r="C394" s="11" t="s">
        <v>13</v>
      </c>
      <c r="D394" s="12">
        <v>47.597382377509007</v>
      </c>
      <c r="E394" s="12">
        <v>50.438659358148684</v>
      </c>
      <c r="F394" s="9">
        <v>40.757191054224201</v>
      </c>
      <c r="G394" s="9">
        <v>53.501791242043751</v>
      </c>
      <c r="H394" s="9">
        <v>38.299999999999997</v>
      </c>
      <c r="I394" s="9">
        <v>59.6</v>
      </c>
      <c r="J394" s="42"/>
      <c r="K394" s="42"/>
    </row>
    <row r="395" spans="1:11" ht="12" customHeight="1" x14ac:dyDescent="0.3">
      <c r="A395" s="5" t="s">
        <v>794</v>
      </c>
      <c r="B395" s="5" t="s">
        <v>795</v>
      </c>
      <c r="C395" s="6" t="s">
        <v>10</v>
      </c>
      <c r="D395" s="7">
        <v>54.436140320384695</v>
      </c>
      <c r="E395" s="7">
        <v>44.014947423307554</v>
      </c>
      <c r="F395" s="8">
        <v>48.509421749136941</v>
      </c>
      <c r="G395" s="8">
        <v>46.641613924050631</v>
      </c>
      <c r="H395" s="8">
        <v>41.5</v>
      </c>
      <c r="I395" s="8">
        <v>57</v>
      </c>
      <c r="J395" s="42"/>
      <c r="K395" s="42"/>
    </row>
    <row r="396" spans="1:11" ht="12" customHeight="1" x14ac:dyDescent="0.3">
      <c r="A396" s="10" t="s">
        <v>796</v>
      </c>
      <c r="B396" s="10" t="s">
        <v>797</v>
      </c>
      <c r="C396" s="14" t="s">
        <v>10</v>
      </c>
      <c r="D396" s="12">
        <v>72.992155862575189</v>
      </c>
      <c r="E396" s="12">
        <v>25.634342516966601</v>
      </c>
      <c r="F396" s="9">
        <v>72.896886304212018</v>
      </c>
      <c r="G396" s="9">
        <v>23.745690419812885</v>
      </c>
      <c r="H396" s="9">
        <v>72</v>
      </c>
      <c r="I396" s="9">
        <v>27.1</v>
      </c>
      <c r="J396" s="42"/>
      <c r="K396" s="42"/>
    </row>
    <row r="397" spans="1:11" ht="12" customHeight="1" x14ac:dyDescent="0.3">
      <c r="A397" s="5" t="s">
        <v>798</v>
      </c>
      <c r="B397" s="5" t="s">
        <v>799</v>
      </c>
      <c r="C397" s="13" t="s">
        <v>13</v>
      </c>
      <c r="D397" s="7">
        <v>51.530156707737895</v>
      </c>
      <c r="E397" s="7">
        <v>47.520040926443407</v>
      </c>
      <c r="F397" s="8">
        <v>59.194389686513269</v>
      </c>
      <c r="G397" s="8">
        <v>37.662020480435423</v>
      </c>
      <c r="H397" s="8">
        <v>60.8</v>
      </c>
      <c r="I397" s="8">
        <v>38.299999999999997</v>
      </c>
      <c r="J397" s="42"/>
      <c r="K397" s="42"/>
    </row>
    <row r="398" spans="1:11" ht="12" customHeight="1" x14ac:dyDescent="0.3">
      <c r="A398" s="10" t="s">
        <v>800</v>
      </c>
      <c r="B398" s="10" t="s">
        <v>801</v>
      </c>
      <c r="C398" s="14" t="s">
        <v>10</v>
      </c>
      <c r="D398" s="12">
        <v>67.703981952225206</v>
      </c>
      <c r="E398" s="12">
        <v>30.51534744485102</v>
      </c>
      <c r="F398" s="9">
        <v>64.082941129546896</v>
      </c>
      <c r="G398" s="9">
        <v>30.480216975111681</v>
      </c>
      <c r="H398" s="9">
        <v>63</v>
      </c>
      <c r="I398" s="9">
        <v>34.6</v>
      </c>
      <c r="J398" s="42"/>
      <c r="K398" s="42"/>
    </row>
    <row r="399" spans="1:11" ht="12" customHeight="1" x14ac:dyDescent="0.3">
      <c r="A399" s="5" t="s">
        <v>802</v>
      </c>
      <c r="B399" s="5" t="s">
        <v>803</v>
      </c>
      <c r="C399" s="13" t="s">
        <v>13</v>
      </c>
      <c r="D399" s="7">
        <v>26.896054881828185</v>
      </c>
      <c r="E399" s="7">
        <v>71.912329265007969</v>
      </c>
      <c r="F399" s="8">
        <v>25.241012863189582</v>
      </c>
      <c r="G399" s="8">
        <v>71.989844643481746</v>
      </c>
      <c r="H399" s="8">
        <v>25.7</v>
      </c>
      <c r="I399" s="8">
        <v>73.2</v>
      </c>
      <c r="J399" s="42"/>
      <c r="K399" s="42"/>
    </row>
    <row r="400" spans="1:11" ht="12" customHeight="1" x14ac:dyDescent="0.3">
      <c r="A400" s="10" t="s">
        <v>804</v>
      </c>
      <c r="B400" s="10" t="s">
        <v>805</v>
      </c>
      <c r="C400" s="11" t="s">
        <v>13</v>
      </c>
      <c r="D400" s="12">
        <v>31.587880206678591</v>
      </c>
      <c r="E400" s="12">
        <v>64.186857961417758</v>
      </c>
      <c r="F400" s="9">
        <v>22.369331269923904</v>
      </c>
      <c r="G400" s="9">
        <v>49.743975581403646</v>
      </c>
      <c r="H400" s="9">
        <v>20.399999999999999</v>
      </c>
      <c r="I400" s="9">
        <v>77.400000000000006</v>
      </c>
      <c r="J400" s="42"/>
      <c r="K400" s="42"/>
    </row>
    <row r="401" spans="1:11" ht="12" customHeight="1" x14ac:dyDescent="0.3">
      <c r="A401" s="5" t="s">
        <v>806</v>
      </c>
      <c r="B401" s="5" t="s">
        <v>807</v>
      </c>
      <c r="C401" s="13" t="s">
        <v>13</v>
      </c>
      <c r="D401" s="7">
        <v>40.222929420091738</v>
      </c>
      <c r="E401" s="7">
        <v>56.101652789859578</v>
      </c>
      <c r="F401" s="8">
        <v>31.965569141942691</v>
      </c>
      <c r="G401" s="8">
        <v>46.008269327702955</v>
      </c>
      <c r="H401" s="8">
        <v>29.2</v>
      </c>
      <c r="I401" s="8">
        <v>68</v>
      </c>
      <c r="J401" s="42"/>
      <c r="K401" s="42"/>
    </row>
    <row r="402" spans="1:11" ht="12" customHeight="1" x14ac:dyDescent="0.3">
      <c r="A402" s="10" t="s">
        <v>808</v>
      </c>
      <c r="B402" s="10" t="s">
        <v>809</v>
      </c>
      <c r="C402" s="11" t="s">
        <v>13</v>
      </c>
      <c r="D402" s="12">
        <v>35.189539622762375</v>
      </c>
      <c r="E402" s="12">
        <v>60.274213910337338</v>
      </c>
      <c r="F402" s="9">
        <v>23.268592005463521</v>
      </c>
      <c r="G402" s="9">
        <v>47.178733663765897</v>
      </c>
      <c r="H402" s="9">
        <v>19.5</v>
      </c>
      <c r="I402" s="9">
        <v>78.3</v>
      </c>
      <c r="J402" s="42"/>
      <c r="K402" s="42"/>
    </row>
    <row r="403" spans="1:11" ht="12" customHeight="1" x14ac:dyDescent="0.3">
      <c r="A403" s="5" t="s">
        <v>810</v>
      </c>
      <c r="B403" s="5" t="s">
        <v>811</v>
      </c>
      <c r="C403" s="13" t="s">
        <v>13</v>
      </c>
      <c r="D403" s="7">
        <v>43.279361293245771</v>
      </c>
      <c r="E403" s="7">
        <v>52.425877414550058</v>
      </c>
      <c r="F403" s="8">
        <v>32.380972987007368</v>
      </c>
      <c r="G403" s="8">
        <v>39.097259034080864</v>
      </c>
      <c r="H403" s="8">
        <v>30.2</v>
      </c>
      <c r="I403" s="8">
        <v>67.2</v>
      </c>
      <c r="J403" s="42"/>
      <c r="K403" s="42"/>
    </row>
    <row r="404" spans="1:11" ht="12" customHeight="1" x14ac:dyDescent="0.3">
      <c r="A404" s="10" t="s">
        <v>812</v>
      </c>
      <c r="B404" s="10" t="s">
        <v>813</v>
      </c>
      <c r="C404" s="11" t="s">
        <v>13</v>
      </c>
      <c r="D404" s="12">
        <v>47.049375017902271</v>
      </c>
      <c r="E404" s="12">
        <v>51.425902219441099</v>
      </c>
      <c r="F404" s="9">
        <v>41.218197318923622</v>
      </c>
      <c r="G404" s="9">
        <v>53.629369904044886</v>
      </c>
      <c r="H404" s="9">
        <v>43.4</v>
      </c>
      <c r="I404" s="9">
        <v>55.3</v>
      </c>
      <c r="J404" s="42"/>
      <c r="K404" s="42"/>
    </row>
    <row r="405" spans="1:11" ht="12" customHeight="1" x14ac:dyDescent="0.3">
      <c r="A405" s="5" t="s">
        <v>814</v>
      </c>
      <c r="B405" s="5" t="s">
        <v>815</v>
      </c>
      <c r="C405" s="6" t="s">
        <v>10</v>
      </c>
      <c r="D405" s="7">
        <v>51.449995308351681</v>
      </c>
      <c r="E405" s="7">
        <v>46.741236276928682</v>
      </c>
      <c r="F405" s="8">
        <v>45.399105485442334</v>
      </c>
      <c r="G405" s="8">
        <v>48.803991677775429</v>
      </c>
      <c r="H405" s="8">
        <v>48.2</v>
      </c>
      <c r="I405" s="8">
        <v>50.5</v>
      </c>
      <c r="J405" s="42"/>
      <c r="K405" s="42"/>
    </row>
    <row r="406" spans="1:11" ht="12" customHeight="1" x14ac:dyDescent="0.3">
      <c r="A406" s="10" t="s">
        <v>816</v>
      </c>
      <c r="B406" s="10" t="s">
        <v>817</v>
      </c>
      <c r="C406" s="14" t="s">
        <v>10</v>
      </c>
      <c r="D406" s="12">
        <v>67.152776979409765</v>
      </c>
      <c r="E406" s="12">
        <v>31.249784440637825</v>
      </c>
      <c r="F406" s="9">
        <v>63.615338474191617</v>
      </c>
      <c r="G406" s="9">
        <v>31.866725207314282</v>
      </c>
      <c r="H406" s="9">
        <v>67.599999999999994</v>
      </c>
      <c r="I406" s="9">
        <v>31.3</v>
      </c>
      <c r="J406" s="42"/>
      <c r="K406" s="42"/>
    </row>
    <row r="407" spans="1:11" ht="12" customHeight="1" x14ac:dyDescent="0.3">
      <c r="A407" s="5" t="s">
        <v>818</v>
      </c>
      <c r="B407" s="5" t="s">
        <v>819</v>
      </c>
      <c r="C407" s="6" t="s">
        <v>10</v>
      </c>
      <c r="D407" s="7">
        <v>61.83186391037021</v>
      </c>
      <c r="E407" s="7">
        <v>36.835875986720026</v>
      </c>
      <c r="F407" s="8">
        <v>58.664338596317009</v>
      </c>
      <c r="G407" s="8">
        <v>37.148720664658569</v>
      </c>
      <c r="H407" s="8">
        <v>60.3</v>
      </c>
      <c r="I407" s="8">
        <v>38.5</v>
      </c>
      <c r="J407" s="42"/>
      <c r="K407" s="42"/>
    </row>
    <row r="408" spans="1:11" ht="12" customHeight="1" x14ac:dyDescent="0.3">
      <c r="A408" s="10" t="s">
        <v>820</v>
      </c>
      <c r="B408" s="10" t="s">
        <v>821</v>
      </c>
      <c r="C408" s="11" t="s">
        <v>13</v>
      </c>
      <c r="D408" s="12">
        <v>45.119995664736322</v>
      </c>
      <c r="E408" s="12">
        <v>53.583612703307857</v>
      </c>
      <c r="F408" s="9">
        <v>42.32723869262157</v>
      </c>
      <c r="G408" s="9">
        <v>53.417733297208834</v>
      </c>
      <c r="H408" s="9">
        <v>45.9</v>
      </c>
      <c r="I408" s="9">
        <v>52.5</v>
      </c>
      <c r="J408" s="42"/>
      <c r="K408" s="42"/>
    </row>
    <row r="409" spans="1:11" ht="12" customHeight="1" x14ac:dyDescent="0.3">
      <c r="A409" s="5" t="s">
        <v>822</v>
      </c>
      <c r="B409" s="5" t="s">
        <v>823</v>
      </c>
      <c r="C409" s="13" t="s">
        <v>13</v>
      </c>
      <c r="D409" s="7">
        <v>38.57081204565835</v>
      </c>
      <c r="E409" s="7">
        <v>59.760027496310997</v>
      </c>
      <c r="F409" s="8">
        <v>34.904775687409554</v>
      </c>
      <c r="G409" s="8">
        <v>59.711432706222865</v>
      </c>
      <c r="H409" s="8">
        <v>39.5</v>
      </c>
      <c r="I409" s="8">
        <v>58.8</v>
      </c>
      <c r="J409" s="42"/>
      <c r="K409" s="42"/>
    </row>
    <row r="410" spans="1:11" ht="12" customHeight="1" x14ac:dyDescent="0.3">
      <c r="A410" s="10" t="s">
        <v>824</v>
      </c>
      <c r="B410" s="10" t="s">
        <v>825</v>
      </c>
      <c r="C410" s="14" t="s">
        <v>10</v>
      </c>
      <c r="D410" s="12">
        <v>49.814886324713605</v>
      </c>
      <c r="E410" s="12">
        <v>48.709440252025118</v>
      </c>
      <c r="F410" s="9">
        <v>43.997470471838604</v>
      </c>
      <c r="G410" s="9">
        <v>50.496725892984642</v>
      </c>
      <c r="H410" s="9">
        <v>44.1</v>
      </c>
      <c r="I410" s="9">
        <v>54.6</v>
      </c>
      <c r="J410" s="42"/>
      <c r="K410" s="42"/>
    </row>
    <row r="411" spans="1:11" ht="12" customHeight="1" x14ac:dyDescent="0.3">
      <c r="A411" s="5" t="s">
        <v>826</v>
      </c>
      <c r="B411" s="5" t="s">
        <v>827</v>
      </c>
      <c r="C411" s="6" t="s">
        <v>10</v>
      </c>
      <c r="D411" s="7">
        <v>77.587989268659655</v>
      </c>
      <c r="E411" s="7">
        <v>21.101731014021986</v>
      </c>
      <c r="F411" s="8">
        <v>73.505307365073321</v>
      </c>
      <c r="G411" s="8">
        <v>20.890767495277057</v>
      </c>
      <c r="H411" s="8">
        <v>67.8</v>
      </c>
      <c r="I411" s="8">
        <v>31</v>
      </c>
      <c r="J411" s="42"/>
      <c r="K411" s="42"/>
    </row>
    <row r="412" spans="1:11" ht="12" customHeight="1" x14ac:dyDescent="0.3">
      <c r="A412" s="10" t="s">
        <v>828</v>
      </c>
      <c r="B412" s="10" t="s">
        <v>829</v>
      </c>
      <c r="C412" s="11" t="s">
        <v>13</v>
      </c>
      <c r="D412" s="12">
        <v>28.363070766081499</v>
      </c>
      <c r="E412" s="12">
        <v>70.437177636837234</v>
      </c>
      <c r="F412" s="9">
        <v>27.297783671149841</v>
      </c>
      <c r="G412" s="9">
        <v>68.774704805203001</v>
      </c>
      <c r="H412" s="9">
        <v>34.9</v>
      </c>
      <c r="I412" s="9">
        <v>63.1</v>
      </c>
      <c r="J412" s="42"/>
      <c r="K412" s="42"/>
    </row>
    <row r="413" spans="1:11" ht="12" customHeight="1" x14ac:dyDescent="0.3">
      <c r="A413" s="5" t="s">
        <v>830</v>
      </c>
      <c r="B413" s="5" t="s">
        <v>831</v>
      </c>
      <c r="C413" s="6" t="s">
        <v>10</v>
      </c>
      <c r="D413" s="7">
        <v>58.937926505618421</v>
      </c>
      <c r="E413" s="7">
        <v>39.605235915249949</v>
      </c>
      <c r="F413" s="8">
        <v>52.174602113312588</v>
      </c>
      <c r="G413" s="8">
        <v>42.241488184121181</v>
      </c>
      <c r="H413" s="8">
        <v>48.8</v>
      </c>
      <c r="I413" s="8">
        <v>49.9</v>
      </c>
      <c r="J413" s="42"/>
      <c r="K413" s="42"/>
    </row>
    <row r="414" spans="1:11" ht="12" customHeight="1" x14ac:dyDescent="0.3">
      <c r="A414" s="10" t="s">
        <v>832</v>
      </c>
      <c r="B414" s="10" t="s">
        <v>833</v>
      </c>
      <c r="C414" s="14" t="s">
        <v>10</v>
      </c>
      <c r="D414" s="12">
        <v>70.324898711880707</v>
      </c>
      <c r="E414" s="12">
        <v>28.289264336309127</v>
      </c>
      <c r="F414" s="9">
        <v>66.931612585211198</v>
      </c>
      <c r="G414" s="9">
        <v>27.509004240254974</v>
      </c>
      <c r="H414" s="9">
        <v>62.5</v>
      </c>
      <c r="I414" s="9">
        <v>36.299999999999997</v>
      </c>
      <c r="J414" s="42"/>
      <c r="K414" s="42"/>
    </row>
    <row r="415" spans="1:11" ht="12" customHeight="1" x14ac:dyDescent="0.3">
      <c r="A415" s="5" t="s">
        <v>834</v>
      </c>
      <c r="B415" s="5" t="s">
        <v>835</v>
      </c>
      <c r="C415" s="6" t="s">
        <v>10</v>
      </c>
      <c r="D415" s="7">
        <v>66.43756532397957</v>
      </c>
      <c r="E415" s="7">
        <v>30.836748876837966</v>
      </c>
      <c r="F415" s="8">
        <v>56.677785994724928</v>
      </c>
      <c r="G415" s="8">
        <v>30.267213005487719</v>
      </c>
      <c r="H415" s="8">
        <v>67</v>
      </c>
      <c r="I415" s="8">
        <v>31.2</v>
      </c>
      <c r="J415" s="42"/>
      <c r="K415" s="42"/>
    </row>
    <row r="416" spans="1:11" ht="12" customHeight="1" x14ac:dyDescent="0.3">
      <c r="A416" s="10" t="s">
        <v>836</v>
      </c>
      <c r="B416" s="10" t="s">
        <v>837</v>
      </c>
      <c r="C416" s="14" t="s">
        <v>10</v>
      </c>
      <c r="D416" s="12">
        <v>59.11964550838843</v>
      </c>
      <c r="E416" s="12">
        <v>38.198261045162802</v>
      </c>
      <c r="F416" s="9">
        <v>54.131047601585955</v>
      </c>
      <c r="G416" s="9">
        <v>37.846641303600485</v>
      </c>
      <c r="H416" s="9">
        <v>54.1</v>
      </c>
      <c r="I416" s="9">
        <v>43.3</v>
      </c>
      <c r="J416" s="42"/>
      <c r="K416" s="42"/>
    </row>
    <row r="417" spans="1:11" ht="12" customHeight="1" x14ac:dyDescent="0.3">
      <c r="A417" s="5" t="s">
        <v>838</v>
      </c>
      <c r="B417" s="5" t="s">
        <v>839</v>
      </c>
      <c r="C417" s="6" t="s">
        <v>10</v>
      </c>
      <c r="D417" s="7">
        <v>62.144582387324284</v>
      </c>
      <c r="E417" s="7">
        <v>35.055794406067342</v>
      </c>
      <c r="F417" s="8">
        <v>56.919641489668017</v>
      </c>
      <c r="G417" s="8">
        <v>34.818753790640258</v>
      </c>
      <c r="H417" s="8">
        <v>59.2</v>
      </c>
      <c r="I417" s="8">
        <v>38</v>
      </c>
      <c r="J417" s="42"/>
      <c r="K417" s="42"/>
    </row>
    <row r="418" spans="1:11" ht="12" customHeight="1" x14ac:dyDescent="0.3">
      <c r="A418" s="10" t="s">
        <v>840</v>
      </c>
      <c r="B418" s="10" t="s">
        <v>841</v>
      </c>
      <c r="C418" s="11" t="s">
        <v>13</v>
      </c>
      <c r="D418" s="12">
        <v>46.858750017711152</v>
      </c>
      <c r="E418" s="12">
        <v>50.628155536978525</v>
      </c>
      <c r="F418" s="9">
        <v>42.522290972552753</v>
      </c>
      <c r="G418" s="9">
        <v>49.931461208948122</v>
      </c>
      <c r="H418" s="9">
        <v>47.9</v>
      </c>
      <c r="I418" s="9">
        <v>49.6</v>
      </c>
      <c r="J418" s="42"/>
      <c r="K418" s="42"/>
    </row>
    <row r="419" spans="1:11" ht="12" customHeight="1" x14ac:dyDescent="0.3">
      <c r="A419" s="5" t="s">
        <v>842</v>
      </c>
      <c r="B419" s="5" t="s">
        <v>843</v>
      </c>
      <c r="C419" s="13" t="s">
        <v>13</v>
      </c>
      <c r="D419" s="7">
        <v>39.641423964950143</v>
      </c>
      <c r="E419" s="7">
        <v>57.84195255604164</v>
      </c>
      <c r="F419" s="8">
        <v>35.061483178663856</v>
      </c>
      <c r="G419" s="8">
        <v>57.92275866616118</v>
      </c>
      <c r="H419" s="8">
        <v>37.9</v>
      </c>
      <c r="I419" s="8">
        <v>59.7</v>
      </c>
      <c r="J419" s="42"/>
      <c r="K419" s="42"/>
    </row>
    <row r="420" spans="1:11" ht="12" customHeight="1" x14ac:dyDescent="0.3">
      <c r="A420" s="10" t="s">
        <v>844</v>
      </c>
      <c r="B420" s="10" t="s">
        <v>845</v>
      </c>
      <c r="C420" s="11" t="s">
        <v>13</v>
      </c>
      <c r="D420" s="12">
        <v>43.996271648295441</v>
      </c>
      <c r="E420" s="12">
        <v>53.049329339373465</v>
      </c>
      <c r="F420" s="9">
        <v>39.142146510863959</v>
      </c>
      <c r="G420" s="9">
        <v>52.173572981682227</v>
      </c>
      <c r="H420" s="9">
        <v>43.7</v>
      </c>
      <c r="I420" s="9">
        <v>53.5</v>
      </c>
      <c r="J420" s="42"/>
      <c r="K420" s="42"/>
    </row>
    <row r="421" spans="1:11" ht="12" customHeight="1" x14ac:dyDescent="0.3">
      <c r="A421" s="5" t="s">
        <v>846</v>
      </c>
      <c r="B421" s="5" t="s">
        <v>847</v>
      </c>
      <c r="C421" s="6" t="s">
        <v>10</v>
      </c>
      <c r="D421" s="7">
        <v>57.402395871295397</v>
      </c>
      <c r="E421" s="7">
        <v>39.55891515700128</v>
      </c>
      <c r="F421" s="8">
        <v>51.831875840861045</v>
      </c>
      <c r="G421" s="8">
        <v>39.475122525466077</v>
      </c>
      <c r="H421" s="8">
        <v>56.1</v>
      </c>
      <c r="I421" s="8">
        <v>41.2</v>
      </c>
      <c r="J421" s="42"/>
      <c r="K421" s="42"/>
    </row>
    <row r="422" spans="1:11" ht="12" customHeight="1" x14ac:dyDescent="0.3">
      <c r="A422" s="10" t="s">
        <v>848</v>
      </c>
      <c r="B422" s="10" t="s">
        <v>849</v>
      </c>
      <c r="C422" s="14" t="s">
        <v>10</v>
      </c>
      <c r="D422" s="12">
        <v>85.733191722453824</v>
      </c>
      <c r="E422" s="12">
        <v>12.300075683767295</v>
      </c>
      <c r="F422" s="9">
        <v>82.13080326106045</v>
      </c>
      <c r="G422" s="9">
        <v>12.176053000651924</v>
      </c>
      <c r="H422" s="9">
        <v>79.2</v>
      </c>
      <c r="I422" s="9">
        <v>18.100000000000001</v>
      </c>
      <c r="J422" s="42"/>
      <c r="K422" s="42"/>
    </row>
    <row r="423" spans="1:11" ht="12" customHeight="1" x14ac:dyDescent="0.3">
      <c r="A423" s="5" t="s">
        <v>850</v>
      </c>
      <c r="B423" s="5" t="s">
        <v>851</v>
      </c>
      <c r="C423" s="6" t="s">
        <v>10</v>
      </c>
      <c r="D423" s="7">
        <v>52.01098961324282</v>
      </c>
      <c r="E423" s="7">
        <v>45.464639990087427</v>
      </c>
      <c r="F423" s="8">
        <v>47.715279032529388</v>
      </c>
      <c r="G423" s="8">
        <v>44.673553435804138</v>
      </c>
      <c r="H423" s="8">
        <v>49.7</v>
      </c>
      <c r="I423" s="8">
        <v>48.1</v>
      </c>
      <c r="J423" s="42"/>
      <c r="K423" s="42"/>
    </row>
    <row r="424" spans="1:11" ht="12" customHeight="1" x14ac:dyDescent="0.3">
      <c r="A424" s="10" t="s">
        <v>852</v>
      </c>
      <c r="B424" s="10" t="s">
        <v>853</v>
      </c>
      <c r="C424" s="14" t="s">
        <v>10</v>
      </c>
      <c r="D424" s="12">
        <v>73.32898615996308</v>
      </c>
      <c r="E424" s="12">
        <v>24.589067779985136</v>
      </c>
      <c r="F424" s="9">
        <v>70.466565015522406</v>
      </c>
      <c r="G424" s="9">
        <v>23.337179592845956</v>
      </c>
      <c r="H424" s="9">
        <v>68.3</v>
      </c>
      <c r="I424" s="9">
        <v>29.6</v>
      </c>
      <c r="J424" s="42"/>
      <c r="K424" s="42"/>
    </row>
    <row r="425" spans="1:11" ht="12" customHeight="1" x14ac:dyDescent="0.3">
      <c r="A425" s="5" t="s">
        <v>854</v>
      </c>
      <c r="B425" s="5" t="s">
        <v>855</v>
      </c>
      <c r="C425" s="6" t="s">
        <v>10</v>
      </c>
      <c r="D425" s="7">
        <v>56.19623060154332</v>
      </c>
      <c r="E425" s="7">
        <v>40.710643846020254</v>
      </c>
      <c r="F425" s="8">
        <v>51.251032652121509</v>
      </c>
      <c r="G425" s="8">
        <v>39.904725145248449</v>
      </c>
      <c r="H425" s="8">
        <v>56.3</v>
      </c>
      <c r="I425" s="8">
        <v>41.1</v>
      </c>
      <c r="J425" s="42"/>
      <c r="K425" s="42"/>
    </row>
    <row r="426" spans="1:11" ht="12" customHeight="1" x14ac:dyDescent="0.3">
      <c r="A426" s="10" t="s">
        <v>856</v>
      </c>
      <c r="B426" s="10" t="s">
        <v>857</v>
      </c>
      <c r="C426" s="11" t="s">
        <v>13</v>
      </c>
      <c r="D426" s="12">
        <v>44.689432117704825</v>
      </c>
      <c r="E426" s="12">
        <v>53.90521371008127</v>
      </c>
      <c r="F426" s="9">
        <v>42.261933189310064</v>
      </c>
      <c r="G426" s="9">
        <v>52.638350830568513</v>
      </c>
      <c r="H426" s="20">
        <v>47.4</v>
      </c>
      <c r="I426" s="9">
        <v>51.6</v>
      </c>
      <c r="J426" s="42"/>
      <c r="K426" s="42"/>
    </row>
    <row r="427" spans="1:11" ht="12" customHeight="1" x14ac:dyDescent="0.3">
      <c r="A427" s="5" t="s">
        <v>858</v>
      </c>
      <c r="B427" s="5" t="s">
        <v>859</v>
      </c>
      <c r="C427" s="6" t="s">
        <v>10</v>
      </c>
      <c r="D427" s="7">
        <v>69.370813043487573</v>
      </c>
      <c r="E427" s="7">
        <v>29.230017760086724</v>
      </c>
      <c r="F427" s="8">
        <v>65.771566582607193</v>
      </c>
      <c r="G427" s="8">
        <v>28.974595630361215</v>
      </c>
      <c r="H427" s="21">
        <v>68.3</v>
      </c>
      <c r="I427" s="8">
        <v>30.5</v>
      </c>
      <c r="J427" s="42"/>
      <c r="K427" s="42"/>
    </row>
    <row r="428" spans="1:11" ht="12" customHeight="1" x14ac:dyDescent="0.3">
      <c r="A428" s="10" t="s">
        <v>860</v>
      </c>
      <c r="B428" s="10" t="s">
        <v>861</v>
      </c>
      <c r="C428" s="14" t="s">
        <v>10</v>
      </c>
      <c r="D428" s="12">
        <v>46.800860315533669</v>
      </c>
      <c r="E428" s="12">
        <v>51.461241363198909</v>
      </c>
      <c r="F428" s="9">
        <v>44.777294155275271</v>
      </c>
      <c r="G428" s="9">
        <v>49.275354257345889</v>
      </c>
      <c r="H428" s="20">
        <v>54.8</v>
      </c>
      <c r="I428" s="9">
        <v>43.8</v>
      </c>
      <c r="J428" s="42"/>
      <c r="K428" s="42"/>
    </row>
    <row r="429" spans="1:11" ht="12" customHeight="1" x14ac:dyDescent="0.3">
      <c r="A429" s="5" t="s">
        <v>862</v>
      </c>
      <c r="B429" s="5" t="s">
        <v>863</v>
      </c>
      <c r="C429" s="6" t="s">
        <v>10</v>
      </c>
      <c r="D429" s="7">
        <v>76.216168600938133</v>
      </c>
      <c r="E429" s="7">
        <v>22.598729641386385</v>
      </c>
      <c r="F429" s="8">
        <v>73.961273596370418</v>
      </c>
      <c r="G429" s="8">
        <v>21.805719841205544</v>
      </c>
      <c r="H429" s="21">
        <v>75.3</v>
      </c>
      <c r="I429" s="8">
        <v>23.8</v>
      </c>
      <c r="J429" s="42"/>
      <c r="K429" s="42"/>
    </row>
    <row r="430" spans="1:11" ht="12" customHeight="1" x14ac:dyDescent="0.3">
      <c r="A430" s="10" t="s">
        <v>864</v>
      </c>
      <c r="B430" s="10" t="s">
        <v>865</v>
      </c>
      <c r="C430" s="11" t="s">
        <v>13</v>
      </c>
      <c r="D430" s="12">
        <v>41.735670311066279</v>
      </c>
      <c r="E430" s="12">
        <v>56.832860472298194</v>
      </c>
      <c r="F430" s="9">
        <v>37.293900481138905</v>
      </c>
      <c r="G430" s="9">
        <v>57.437365532821893</v>
      </c>
      <c r="H430" s="20">
        <v>37.700000000000003</v>
      </c>
      <c r="I430" s="9">
        <v>61.3</v>
      </c>
      <c r="J430" s="42"/>
      <c r="K430" s="42"/>
    </row>
    <row r="431" spans="1:11" ht="12" customHeight="1" x14ac:dyDescent="0.3">
      <c r="A431" s="5" t="s">
        <v>866</v>
      </c>
      <c r="B431" s="5" t="s">
        <v>867</v>
      </c>
      <c r="C431" s="13" t="s">
        <v>13</v>
      </c>
      <c r="D431" s="7">
        <v>41.5864411080154</v>
      </c>
      <c r="E431" s="7">
        <v>56.801159346745187</v>
      </c>
      <c r="F431" s="8">
        <v>38.834343069488455</v>
      </c>
      <c r="G431" s="8">
        <v>55.667657247935374</v>
      </c>
      <c r="H431" s="21">
        <v>45.8</v>
      </c>
      <c r="I431" s="8">
        <v>53.1</v>
      </c>
      <c r="J431" s="42"/>
      <c r="K431" s="42"/>
    </row>
    <row r="432" spans="1:11" ht="12" customHeight="1" x14ac:dyDescent="0.3">
      <c r="A432" s="10" t="s">
        <v>868</v>
      </c>
      <c r="B432" s="10" t="s">
        <v>869</v>
      </c>
      <c r="C432" s="11" t="s">
        <v>13</v>
      </c>
      <c r="D432" s="12">
        <v>39.278679164485894</v>
      </c>
      <c r="E432" s="12">
        <v>59.195413236903462</v>
      </c>
      <c r="F432" s="9">
        <v>37.279263250964604</v>
      </c>
      <c r="G432" s="9">
        <v>57.718587176651596</v>
      </c>
      <c r="H432" s="20">
        <v>47.8</v>
      </c>
      <c r="I432" s="9">
        <v>50.9</v>
      </c>
      <c r="J432" s="42"/>
      <c r="K432" s="42"/>
    </row>
    <row r="433" spans="1:11" ht="12" customHeight="1" x14ac:dyDescent="0.3">
      <c r="A433" s="5" t="s">
        <v>870</v>
      </c>
      <c r="B433" s="5" t="s">
        <v>871</v>
      </c>
      <c r="C433" s="13" t="s">
        <v>13</v>
      </c>
      <c r="D433" s="7">
        <v>41.282944257025065</v>
      </c>
      <c r="E433" s="7">
        <v>57.167783675627234</v>
      </c>
      <c r="F433" s="8">
        <v>38.607053755526813</v>
      </c>
      <c r="G433" s="8">
        <v>56.180018508396422</v>
      </c>
      <c r="H433" s="21">
        <v>47.6</v>
      </c>
      <c r="I433" s="8">
        <v>51.3</v>
      </c>
      <c r="J433" s="42"/>
      <c r="K433" s="42"/>
    </row>
    <row r="434" spans="1:11" ht="12" customHeight="1" x14ac:dyDescent="0.3">
      <c r="A434" s="10" t="s">
        <v>872</v>
      </c>
      <c r="B434" s="10" t="s">
        <v>873</v>
      </c>
      <c r="C434" s="11" t="s">
        <v>13</v>
      </c>
      <c r="D434" s="12">
        <v>30.257291782189199</v>
      </c>
      <c r="E434" s="12">
        <v>67.984178034083769</v>
      </c>
      <c r="F434" s="9">
        <v>26.39835338302705</v>
      </c>
      <c r="G434" s="9">
        <v>68.035294021173129</v>
      </c>
      <c r="H434" s="9">
        <v>35.5</v>
      </c>
      <c r="I434" s="9">
        <v>62.2</v>
      </c>
      <c r="J434" s="42"/>
      <c r="K434" s="42"/>
    </row>
    <row r="435" spans="1:11" ht="12" customHeight="1" x14ac:dyDescent="0.3">
      <c r="A435" s="5" t="s">
        <v>874</v>
      </c>
      <c r="B435" s="5" t="s">
        <v>875</v>
      </c>
      <c r="C435" s="13" t="s">
        <v>13</v>
      </c>
      <c r="D435" s="7">
        <v>32.780404592363993</v>
      </c>
      <c r="E435" s="7">
        <v>65.397301773807669</v>
      </c>
      <c r="F435" s="8">
        <v>29.363439846244212</v>
      </c>
      <c r="G435" s="8">
        <v>65.799326319490774</v>
      </c>
      <c r="H435" s="8">
        <v>38</v>
      </c>
      <c r="I435" s="8">
        <v>60</v>
      </c>
      <c r="J435" s="42"/>
      <c r="K435" s="42"/>
    </row>
    <row r="436" spans="1:11" ht="12" customHeight="1" x14ac:dyDescent="0.3">
      <c r="A436" s="10" t="s">
        <v>876</v>
      </c>
      <c r="B436" s="10" t="s">
        <v>877</v>
      </c>
      <c r="C436" s="11" t="s">
        <v>13</v>
      </c>
      <c r="D436" s="12">
        <v>25.46174033263517</v>
      </c>
      <c r="E436" s="12">
        <v>73.139171971885787</v>
      </c>
      <c r="F436" s="9">
        <v>23.264196628443511</v>
      </c>
      <c r="G436" s="9">
        <v>72.530951619534918</v>
      </c>
      <c r="H436" s="9">
        <v>32.799999999999997</v>
      </c>
      <c r="I436" s="9">
        <v>65</v>
      </c>
      <c r="J436" s="42"/>
      <c r="K436" s="42"/>
    </row>
    <row r="437" spans="1:11" ht="12" customHeight="1" x14ac:dyDescent="0.3">
      <c r="A437" s="5" t="s">
        <v>878</v>
      </c>
      <c r="B437" s="5" t="s">
        <v>879</v>
      </c>
      <c r="C437" s="13" t="s">
        <v>13</v>
      </c>
      <c r="D437" s="7">
        <v>26.721473606131784</v>
      </c>
      <c r="E437" s="7">
        <v>70.378436947779491</v>
      </c>
      <c r="F437" s="8">
        <v>22.484082829540661</v>
      </c>
      <c r="G437" s="8">
        <v>70.0632669866838</v>
      </c>
      <c r="H437" s="21">
        <v>28</v>
      </c>
      <c r="I437" s="8">
        <v>69.2</v>
      </c>
      <c r="J437" s="42"/>
      <c r="K437" s="42"/>
    </row>
  </sheetData>
  <mergeCells count="9">
    <mergeCell ref="K4:K7"/>
    <mergeCell ref="J8:K437"/>
    <mergeCell ref="A1:C1"/>
    <mergeCell ref="D1:E1"/>
    <mergeCell ref="F1:G1"/>
    <mergeCell ref="H1:I1"/>
    <mergeCell ref="J1:K2"/>
    <mergeCell ref="J3:K3"/>
    <mergeCell ref="J4:J7"/>
  </mergeCells>
  <conditionalFormatting sqref="D3:G437">
    <cfRule type="expression" dxfId="0" priority="1">
      <formula>AND(#REF!=FALSE, #REF!=5)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37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ColWidth="14.3984375" defaultRowHeight="12.75" customHeight="1" x14ac:dyDescent="0.3"/>
  <cols>
    <col min="1" max="1" width="7.69921875" customWidth="1"/>
    <col min="2" max="2" width="24.59765625" customWidth="1"/>
    <col min="3" max="3" width="5.8984375" customWidth="1"/>
    <col min="4" max="6" width="8" customWidth="1"/>
    <col min="7" max="7" width="8.09765625" customWidth="1"/>
    <col min="8" max="8" width="8.69921875" customWidth="1"/>
    <col min="9" max="9" width="0.8984375" customWidth="1"/>
    <col min="10" max="12" width="8" customWidth="1"/>
    <col min="13" max="13" width="9.3984375" customWidth="1"/>
    <col min="14" max="14" width="8.69921875" customWidth="1"/>
  </cols>
  <sheetData>
    <row r="1" spans="1:14" ht="12.75" customHeight="1" x14ac:dyDescent="0.3">
      <c r="A1" s="48"/>
      <c r="B1" s="42"/>
      <c r="C1" s="42"/>
      <c r="D1" s="49">
        <v>2020</v>
      </c>
      <c r="E1" s="42"/>
      <c r="F1" s="42"/>
      <c r="G1" s="42"/>
      <c r="H1" s="42"/>
      <c r="I1" s="23"/>
      <c r="J1" s="50">
        <v>2016</v>
      </c>
      <c r="K1" s="42"/>
      <c r="L1" s="42"/>
      <c r="M1" s="42"/>
      <c r="N1" s="42"/>
    </row>
    <row r="2" spans="1:14" ht="12.75" customHeight="1" x14ac:dyDescent="0.3">
      <c r="A2" s="22" t="s">
        <v>0</v>
      </c>
      <c r="B2" s="22" t="s">
        <v>1</v>
      </c>
      <c r="C2" s="22" t="s">
        <v>2</v>
      </c>
      <c r="D2" s="25" t="s">
        <v>3</v>
      </c>
      <c r="E2" s="25" t="s">
        <v>4</v>
      </c>
      <c r="F2" s="25" t="s">
        <v>880</v>
      </c>
      <c r="G2" s="25" t="s">
        <v>881</v>
      </c>
      <c r="H2" s="25" t="s">
        <v>882</v>
      </c>
      <c r="I2" s="26"/>
      <c r="J2" s="24" t="s">
        <v>5</v>
      </c>
      <c r="K2" s="24" t="s">
        <v>4</v>
      </c>
      <c r="L2" s="24" t="s">
        <v>880</v>
      </c>
      <c r="M2" s="24" t="s">
        <v>883</v>
      </c>
      <c r="N2" s="24" t="s">
        <v>882</v>
      </c>
    </row>
    <row r="3" spans="1:14" ht="12.75" customHeight="1" x14ac:dyDescent="0.3">
      <c r="A3" s="27" t="s">
        <v>8</v>
      </c>
      <c r="B3" s="10" t="s">
        <v>210</v>
      </c>
      <c r="C3" s="28" t="s">
        <v>13</v>
      </c>
      <c r="D3" s="29">
        <v>153778</v>
      </c>
      <c r="E3" s="29">
        <v>189951</v>
      </c>
      <c r="F3" s="29">
        <v>357569</v>
      </c>
      <c r="G3" s="30">
        <f t="shared" ref="G3:G257" si="0">D3/F3</f>
        <v>0.43006524614829583</v>
      </c>
      <c r="H3" s="30">
        <f t="shared" ref="H3:H257" si="1">E3/F3</f>
        <v>0.53122893763161794</v>
      </c>
      <c r="I3" s="31"/>
      <c r="J3" s="29">
        <v>116454</v>
      </c>
      <c r="K3" s="29">
        <v>163387</v>
      </c>
      <c r="L3" s="29">
        <v>309407</v>
      </c>
      <c r="M3" s="30">
        <f t="shared" ref="M3:M257" si="2">J3/L3</f>
        <v>0.37637803928159352</v>
      </c>
      <c r="N3" s="30">
        <f t="shared" ref="N3:N257" si="3">K3/L3</f>
        <v>0.52806497590552248</v>
      </c>
    </row>
    <row r="4" spans="1:14" ht="12.75" customHeight="1" x14ac:dyDescent="0.3">
      <c r="A4" s="27" t="s">
        <v>11</v>
      </c>
      <c r="B4" s="27" t="s">
        <v>12</v>
      </c>
      <c r="C4" s="28" t="s">
        <v>13</v>
      </c>
      <c r="D4" s="29">
        <v>117136</v>
      </c>
      <c r="E4" s="29">
        <v>211370</v>
      </c>
      <c r="F4" s="29">
        <v>331886</v>
      </c>
      <c r="G4" s="30">
        <f t="shared" si="0"/>
        <v>0.35294046750992814</v>
      </c>
      <c r="H4" s="30">
        <f t="shared" si="1"/>
        <v>0.63687531260734109</v>
      </c>
      <c r="I4" s="31"/>
      <c r="J4" s="29">
        <v>103364</v>
      </c>
      <c r="K4" s="29">
        <v>192634</v>
      </c>
      <c r="L4" s="29">
        <v>303478</v>
      </c>
      <c r="M4" s="30">
        <f t="shared" si="2"/>
        <v>0.34059800051404054</v>
      </c>
      <c r="N4" s="30">
        <f t="shared" si="3"/>
        <v>0.63475441382900899</v>
      </c>
    </row>
    <row r="5" spans="1:14" ht="12.75" customHeight="1" x14ac:dyDescent="0.3">
      <c r="A5" s="27" t="s">
        <v>15</v>
      </c>
      <c r="B5" s="27" t="s">
        <v>16</v>
      </c>
      <c r="C5" s="28" t="s">
        <v>13</v>
      </c>
      <c r="D5" s="29">
        <v>107776</v>
      </c>
      <c r="E5" s="29">
        <v>195953</v>
      </c>
      <c r="F5" s="29">
        <v>306714</v>
      </c>
      <c r="G5" s="30">
        <f t="shared" si="0"/>
        <v>0.3513892420952418</v>
      </c>
      <c r="H5" s="30">
        <f t="shared" si="1"/>
        <v>0.63887856439549551</v>
      </c>
      <c r="I5" s="31"/>
      <c r="J5" s="29">
        <v>94299</v>
      </c>
      <c r="K5" s="29">
        <v>185505</v>
      </c>
      <c r="L5" s="29">
        <v>285664</v>
      </c>
      <c r="M5" s="30">
        <f t="shared" si="2"/>
        <v>0.33010459840932005</v>
      </c>
      <c r="N5" s="30">
        <f t="shared" si="3"/>
        <v>0.64938179119525041</v>
      </c>
    </row>
    <row r="6" spans="1:14" ht="12.75" customHeight="1" x14ac:dyDescent="0.3">
      <c r="A6" s="27" t="s">
        <v>17</v>
      </c>
      <c r="B6" s="27" t="s">
        <v>18</v>
      </c>
      <c r="C6" s="28" t="s">
        <v>13</v>
      </c>
      <c r="D6" s="29">
        <v>109495</v>
      </c>
      <c r="E6" s="29">
        <v>212012</v>
      </c>
      <c r="F6" s="29">
        <v>324741</v>
      </c>
      <c r="G6" s="30">
        <f t="shared" si="0"/>
        <v>0.33717639595862547</v>
      </c>
      <c r="H6" s="30">
        <f t="shared" si="1"/>
        <v>0.65286489848833373</v>
      </c>
      <c r="I6" s="31"/>
      <c r="J6" s="29">
        <v>93300</v>
      </c>
      <c r="K6" s="29">
        <v>188477</v>
      </c>
      <c r="L6" s="29">
        <v>288776</v>
      </c>
      <c r="M6" s="30">
        <f t="shared" si="2"/>
        <v>0.32308779122918801</v>
      </c>
      <c r="N6" s="30">
        <f t="shared" si="3"/>
        <v>0.65267543009114326</v>
      </c>
    </row>
    <row r="7" spans="1:14" ht="12.75" customHeight="1" x14ac:dyDescent="0.3">
      <c r="A7" s="27" t="s">
        <v>19</v>
      </c>
      <c r="B7" s="27" t="s">
        <v>20</v>
      </c>
      <c r="C7" s="28" t="s">
        <v>13</v>
      </c>
      <c r="D7" s="29">
        <v>57133</v>
      </c>
      <c r="E7" s="29">
        <v>260535</v>
      </c>
      <c r="F7" s="29">
        <v>320725</v>
      </c>
      <c r="G7" s="30">
        <f t="shared" si="0"/>
        <v>0.17813703328396602</v>
      </c>
      <c r="H7" s="30">
        <f t="shared" si="1"/>
        <v>0.81233143658897811</v>
      </c>
      <c r="I7" s="31"/>
      <c r="J7" s="29">
        <v>50722</v>
      </c>
      <c r="K7" s="29">
        <v>233661</v>
      </c>
      <c r="L7" s="29">
        <v>290726</v>
      </c>
      <c r="M7" s="30">
        <f t="shared" si="2"/>
        <v>0.17446667996670404</v>
      </c>
      <c r="N7" s="30">
        <f t="shared" si="3"/>
        <v>0.80371552595915052</v>
      </c>
    </row>
    <row r="8" spans="1:14" ht="12.75" customHeight="1" x14ac:dyDescent="0.3">
      <c r="A8" s="27" t="s">
        <v>21</v>
      </c>
      <c r="B8" s="27" t="s">
        <v>22</v>
      </c>
      <c r="C8" s="28" t="s">
        <v>13</v>
      </c>
      <c r="D8" s="29">
        <v>129812</v>
      </c>
      <c r="E8" s="29">
        <v>228398</v>
      </c>
      <c r="F8" s="29">
        <v>364107</v>
      </c>
      <c r="G8" s="30">
        <f t="shared" si="0"/>
        <v>0.35652157195549661</v>
      </c>
      <c r="H8" s="30">
        <f t="shared" si="1"/>
        <v>0.62728263944389973</v>
      </c>
      <c r="I8" s="31"/>
      <c r="J8" s="29">
        <v>97159</v>
      </c>
      <c r="K8" s="29">
        <v>200571</v>
      </c>
      <c r="L8" s="29">
        <v>309937</v>
      </c>
      <c r="M8" s="30">
        <f t="shared" si="2"/>
        <v>0.31347983622478115</v>
      </c>
      <c r="N8" s="30">
        <f t="shared" si="3"/>
        <v>0.6471347402859291</v>
      </c>
    </row>
    <row r="9" spans="1:14" ht="12.75" customHeight="1" x14ac:dyDescent="0.3">
      <c r="A9" s="27" t="s">
        <v>23</v>
      </c>
      <c r="B9" s="27" t="s">
        <v>24</v>
      </c>
      <c r="C9" s="28" t="s">
        <v>13</v>
      </c>
      <c r="D9" s="29">
        <v>117582</v>
      </c>
      <c r="E9" s="29">
        <v>248134</v>
      </c>
      <c r="F9" s="29">
        <v>370171</v>
      </c>
      <c r="G9" s="30">
        <f t="shared" si="0"/>
        <v>0.31764238689686658</v>
      </c>
      <c r="H9" s="30">
        <f t="shared" si="1"/>
        <v>0.67032263467424513</v>
      </c>
      <c r="I9" s="31"/>
      <c r="J9" s="29">
        <v>86116</v>
      </c>
      <c r="K9" s="29">
        <v>233493</v>
      </c>
      <c r="L9" s="29">
        <v>329849</v>
      </c>
      <c r="M9" s="30">
        <f t="shared" si="2"/>
        <v>0.26107703828115292</v>
      </c>
      <c r="N9" s="30">
        <f t="shared" si="3"/>
        <v>0.70787845347416545</v>
      </c>
    </row>
    <row r="10" spans="1:14" ht="12.75" customHeight="1" x14ac:dyDescent="0.3">
      <c r="A10" s="27" t="s">
        <v>25</v>
      </c>
      <c r="B10" s="27" t="s">
        <v>26</v>
      </c>
      <c r="C10" s="32" t="s">
        <v>10</v>
      </c>
      <c r="D10" s="29">
        <v>210689</v>
      </c>
      <c r="E10" s="29">
        <v>84768</v>
      </c>
      <c r="F10" s="29">
        <v>297626</v>
      </c>
      <c r="G10" s="30">
        <f t="shared" si="0"/>
        <v>0.7078985034909584</v>
      </c>
      <c r="H10" s="30">
        <f t="shared" si="1"/>
        <v>0.28481382674900713</v>
      </c>
      <c r="I10" s="31"/>
      <c r="J10" s="29">
        <v>204586</v>
      </c>
      <c r="K10" s="29">
        <v>83915</v>
      </c>
      <c r="L10" s="29">
        <v>293231</v>
      </c>
      <c r="M10" s="30">
        <f t="shared" si="2"/>
        <v>0.69769567337696214</v>
      </c>
      <c r="N10" s="30">
        <f t="shared" si="3"/>
        <v>0.28617369923370994</v>
      </c>
    </row>
    <row r="11" spans="1:14" ht="12.75" customHeight="1" x14ac:dyDescent="0.3">
      <c r="A11" s="27" t="s">
        <v>27</v>
      </c>
      <c r="B11" s="27" t="s">
        <v>28</v>
      </c>
      <c r="C11" s="28" t="s">
        <v>13</v>
      </c>
      <c r="D11" s="29">
        <v>75898</v>
      </c>
      <c r="E11" s="29">
        <v>187640</v>
      </c>
      <c r="F11" s="29">
        <v>271712</v>
      </c>
      <c r="G11" s="30">
        <f t="shared" si="0"/>
        <v>0.27933252855965141</v>
      </c>
      <c r="H11" s="30">
        <f t="shared" si="1"/>
        <v>0.6905841479213285</v>
      </c>
      <c r="I11" s="31"/>
      <c r="J11" s="29">
        <v>78688</v>
      </c>
      <c r="K11" s="29">
        <v>169438</v>
      </c>
      <c r="L11" s="29">
        <v>260717</v>
      </c>
      <c r="M11" s="30">
        <f t="shared" si="2"/>
        <v>0.30181384412984191</v>
      </c>
      <c r="N11" s="30">
        <f t="shared" si="3"/>
        <v>0.64989241207899751</v>
      </c>
    </row>
    <row r="12" spans="1:14" ht="12.75" customHeight="1" x14ac:dyDescent="0.3">
      <c r="A12" s="27" t="s">
        <v>29</v>
      </c>
      <c r="B12" s="27" t="s">
        <v>30</v>
      </c>
      <c r="C12" s="28" t="s">
        <v>13</v>
      </c>
      <c r="D12" s="29">
        <v>147552</v>
      </c>
      <c r="E12" s="29">
        <v>177053</v>
      </c>
      <c r="F12" s="29">
        <v>333347</v>
      </c>
      <c r="G12" s="30">
        <f t="shared" si="0"/>
        <v>0.44263785184807425</v>
      </c>
      <c r="H12" s="30">
        <f t="shared" si="1"/>
        <v>0.53113722337384173</v>
      </c>
      <c r="I12" s="31"/>
      <c r="J12" s="29">
        <v>127883</v>
      </c>
      <c r="K12" s="29">
        <v>160782</v>
      </c>
      <c r="L12" s="29">
        <v>306974</v>
      </c>
      <c r="M12" s="30">
        <f t="shared" si="2"/>
        <v>0.41659228468860554</v>
      </c>
      <c r="N12" s="30">
        <f t="shared" si="3"/>
        <v>0.52376422758930719</v>
      </c>
    </row>
    <row r="13" spans="1:14" ht="12.75" customHeight="1" x14ac:dyDescent="0.3">
      <c r="A13" s="27" t="s">
        <v>31</v>
      </c>
      <c r="B13" s="27" t="s">
        <v>32</v>
      </c>
      <c r="C13" s="28" t="s">
        <v>13</v>
      </c>
      <c r="D13" s="29">
        <v>118142</v>
      </c>
      <c r="E13" s="29">
        <v>207781</v>
      </c>
      <c r="F13" s="29">
        <v>335854</v>
      </c>
      <c r="G13" s="30">
        <f t="shared" si="0"/>
        <v>0.35176594591697585</v>
      </c>
      <c r="H13" s="30">
        <f t="shared" si="1"/>
        <v>0.6186646578572832</v>
      </c>
      <c r="I13" s="31"/>
      <c r="J13" s="29">
        <v>89081</v>
      </c>
      <c r="K13" s="29">
        <v>180921</v>
      </c>
      <c r="L13" s="29">
        <v>292163</v>
      </c>
      <c r="M13" s="30">
        <f t="shared" si="2"/>
        <v>0.30490171582301662</v>
      </c>
      <c r="N13" s="30">
        <f t="shared" si="3"/>
        <v>0.61924679031910268</v>
      </c>
    </row>
    <row r="14" spans="1:14" ht="12.75" customHeight="1" x14ac:dyDescent="0.3">
      <c r="A14" s="27" t="s">
        <v>33</v>
      </c>
      <c r="B14" s="27" t="s">
        <v>34</v>
      </c>
      <c r="C14" s="28" t="s">
        <v>13</v>
      </c>
      <c r="D14" s="29">
        <v>82340</v>
      </c>
      <c r="E14" s="29">
        <v>188173</v>
      </c>
      <c r="F14" s="29">
        <v>278156</v>
      </c>
      <c r="G14" s="30">
        <f t="shared" si="0"/>
        <v>0.29602093789096767</v>
      </c>
      <c r="H14" s="30">
        <f t="shared" si="1"/>
        <v>0.67650167531888583</v>
      </c>
      <c r="I14" s="31"/>
      <c r="J14" s="29">
        <v>84842</v>
      </c>
      <c r="K14" s="29">
        <v>173731</v>
      </c>
      <c r="L14" s="29">
        <v>270781</v>
      </c>
      <c r="M14" s="30">
        <f t="shared" si="2"/>
        <v>0.31332331293554572</v>
      </c>
      <c r="N14" s="30">
        <f t="shared" si="3"/>
        <v>0.64159228306269644</v>
      </c>
    </row>
    <row r="15" spans="1:14" ht="12.75" customHeight="1" x14ac:dyDescent="0.3">
      <c r="A15" s="27" t="s">
        <v>35</v>
      </c>
      <c r="B15" s="27" t="s">
        <v>36</v>
      </c>
      <c r="C15" s="32" t="s">
        <v>10</v>
      </c>
      <c r="D15" s="29">
        <v>187182</v>
      </c>
      <c r="E15" s="29">
        <v>180673</v>
      </c>
      <c r="F15" s="29">
        <v>373579</v>
      </c>
      <c r="G15" s="30">
        <f t="shared" si="0"/>
        <v>0.50105064792185861</v>
      </c>
      <c r="H15" s="30">
        <f t="shared" si="1"/>
        <v>0.48362729168395441</v>
      </c>
      <c r="I15" s="31"/>
      <c r="J15" s="29">
        <v>132874</v>
      </c>
      <c r="K15" s="29">
        <v>135928</v>
      </c>
      <c r="L15" s="29">
        <v>284973</v>
      </c>
      <c r="M15" s="30">
        <f t="shared" si="2"/>
        <v>0.46626873423096221</v>
      </c>
      <c r="N15" s="30">
        <f t="shared" si="3"/>
        <v>0.47698553898088591</v>
      </c>
    </row>
    <row r="16" spans="1:14" ht="12.75" customHeight="1" x14ac:dyDescent="0.3">
      <c r="A16" s="27" t="s">
        <v>37</v>
      </c>
      <c r="B16" s="27" t="s">
        <v>38</v>
      </c>
      <c r="C16" s="32" t="s">
        <v>10</v>
      </c>
      <c r="D16" s="29">
        <v>213408</v>
      </c>
      <c r="E16" s="29">
        <v>171803</v>
      </c>
      <c r="F16" s="29">
        <v>391436</v>
      </c>
      <c r="G16" s="30">
        <f t="shared" si="0"/>
        <v>0.54519257298766588</v>
      </c>
      <c r="H16" s="30">
        <f t="shared" si="1"/>
        <v>0.43890444414923513</v>
      </c>
      <c r="I16" s="31"/>
      <c r="J16" s="29">
        <v>156676</v>
      </c>
      <c r="K16" s="29">
        <v>141196</v>
      </c>
      <c r="L16" s="29">
        <v>315839</v>
      </c>
      <c r="M16" s="30">
        <f t="shared" si="2"/>
        <v>0.49606286747361789</v>
      </c>
      <c r="N16" s="30">
        <f t="shared" si="3"/>
        <v>0.44705055423807699</v>
      </c>
    </row>
    <row r="17" spans="1:14" ht="12.75" customHeight="1" x14ac:dyDescent="0.3">
      <c r="A17" s="27" t="s">
        <v>39</v>
      </c>
      <c r="B17" s="27" t="s">
        <v>40</v>
      </c>
      <c r="C17" s="32" t="s">
        <v>10</v>
      </c>
      <c r="D17" s="29">
        <v>174882</v>
      </c>
      <c r="E17" s="29">
        <v>99539</v>
      </c>
      <c r="F17" s="29">
        <v>278497</v>
      </c>
      <c r="G17" s="30">
        <f t="shared" si="0"/>
        <v>0.62794931363713069</v>
      </c>
      <c r="H17" s="30">
        <f t="shared" si="1"/>
        <v>0.35741498113085601</v>
      </c>
      <c r="I17" s="31"/>
      <c r="J17" s="29">
        <v>130466</v>
      </c>
      <c r="K17" s="29">
        <v>67952</v>
      </c>
      <c r="L17" s="29">
        <v>208934</v>
      </c>
      <c r="M17" s="30">
        <f t="shared" si="2"/>
        <v>0.62443642489972906</v>
      </c>
      <c r="N17" s="30">
        <f t="shared" si="3"/>
        <v>0.3252318914106847</v>
      </c>
    </row>
    <row r="18" spans="1:14" ht="12.75" customHeight="1" x14ac:dyDescent="0.3">
      <c r="A18" s="27" t="s">
        <v>41</v>
      </c>
      <c r="B18" s="27" t="s">
        <v>42</v>
      </c>
      <c r="C18" s="28" t="s">
        <v>13</v>
      </c>
      <c r="D18" s="29">
        <v>126024</v>
      </c>
      <c r="E18" s="29">
        <v>280122</v>
      </c>
      <c r="F18" s="29">
        <v>411938</v>
      </c>
      <c r="G18" s="30">
        <f t="shared" si="0"/>
        <v>0.30592953308507592</v>
      </c>
      <c r="H18" s="30">
        <f t="shared" si="1"/>
        <v>0.68001009860707196</v>
      </c>
      <c r="I18" s="31"/>
      <c r="J18" s="29">
        <v>82192</v>
      </c>
      <c r="K18" s="29">
        <v>202043</v>
      </c>
      <c r="L18" s="29">
        <v>298483</v>
      </c>
      <c r="M18" s="30">
        <f t="shared" si="2"/>
        <v>0.27536576622454212</v>
      </c>
      <c r="N18" s="30">
        <f t="shared" si="3"/>
        <v>0.67689952191582103</v>
      </c>
    </row>
    <row r="19" spans="1:14" ht="12.75" customHeight="1" x14ac:dyDescent="0.3">
      <c r="A19" s="27" t="s">
        <v>43</v>
      </c>
      <c r="B19" s="27" t="s">
        <v>44</v>
      </c>
      <c r="C19" s="28" t="s">
        <v>13</v>
      </c>
      <c r="D19" s="29">
        <v>195270</v>
      </c>
      <c r="E19" s="29">
        <v>262810</v>
      </c>
      <c r="F19" s="29">
        <v>465598</v>
      </c>
      <c r="G19" s="30">
        <f t="shared" si="0"/>
        <v>0.41939613142668136</v>
      </c>
      <c r="H19" s="30">
        <f t="shared" si="1"/>
        <v>0.5644568919969587</v>
      </c>
      <c r="I19" s="31"/>
      <c r="J19" s="29">
        <v>121280</v>
      </c>
      <c r="K19" s="29">
        <v>191432</v>
      </c>
      <c r="L19" s="29">
        <v>332093</v>
      </c>
      <c r="M19" s="30">
        <f t="shared" si="2"/>
        <v>0.36519890512597375</v>
      </c>
      <c r="N19" s="30">
        <f t="shared" si="3"/>
        <v>0.57644093672555574</v>
      </c>
    </row>
    <row r="20" spans="1:14" ht="12.75" customHeight="1" x14ac:dyDescent="0.3">
      <c r="A20" s="27" t="s">
        <v>45</v>
      </c>
      <c r="B20" s="27" t="s">
        <v>46</v>
      </c>
      <c r="C20" s="28" t="s">
        <v>13</v>
      </c>
      <c r="D20" s="29">
        <v>204365</v>
      </c>
      <c r="E20" s="29">
        <v>222166</v>
      </c>
      <c r="F20" s="29">
        <v>432328</v>
      </c>
      <c r="G20" s="30">
        <f t="shared" si="0"/>
        <v>0.47270822153550085</v>
      </c>
      <c r="H20" s="30">
        <f t="shared" si="1"/>
        <v>0.51388297773912395</v>
      </c>
      <c r="I20" s="31"/>
      <c r="J20" s="29">
        <v>143571</v>
      </c>
      <c r="K20" s="29">
        <v>177332</v>
      </c>
      <c r="L20" s="29">
        <v>338331</v>
      </c>
      <c r="M20" s="30">
        <f t="shared" si="2"/>
        <v>0.42435070980785089</v>
      </c>
      <c r="N20" s="30">
        <f t="shared" si="3"/>
        <v>0.52413760488988592</v>
      </c>
    </row>
    <row r="21" spans="1:14" ht="12.75" customHeight="1" x14ac:dyDescent="0.3">
      <c r="A21" s="27" t="s">
        <v>47</v>
      </c>
      <c r="B21" s="27" t="s">
        <v>48</v>
      </c>
      <c r="C21" s="32" t="s">
        <v>10</v>
      </c>
      <c r="D21" s="29">
        <v>165129</v>
      </c>
      <c r="E21" s="29">
        <v>55436</v>
      </c>
      <c r="F21" s="29">
        <v>224168</v>
      </c>
      <c r="G21" s="30">
        <f t="shared" si="0"/>
        <v>0.73663056279219152</v>
      </c>
      <c r="H21" s="30">
        <f t="shared" si="1"/>
        <v>0.24729667035437708</v>
      </c>
      <c r="I21" s="31"/>
      <c r="J21" s="29">
        <v>117958</v>
      </c>
      <c r="K21" s="29">
        <v>37232</v>
      </c>
      <c r="L21" s="29">
        <v>164399</v>
      </c>
      <c r="M21" s="30">
        <f t="shared" si="2"/>
        <v>0.71751044714383905</v>
      </c>
      <c r="N21" s="30">
        <f t="shared" si="3"/>
        <v>0.22647339704012798</v>
      </c>
    </row>
    <row r="22" spans="1:14" ht="12.75" customHeight="1" x14ac:dyDescent="0.3">
      <c r="A22" s="27" t="s">
        <v>49</v>
      </c>
      <c r="B22" s="27" t="s">
        <v>50</v>
      </c>
      <c r="C22" s="28" t="s">
        <v>13</v>
      </c>
      <c r="D22" s="29">
        <v>181691</v>
      </c>
      <c r="E22" s="29">
        <v>251443</v>
      </c>
      <c r="F22" s="29">
        <v>438952</v>
      </c>
      <c r="G22" s="30">
        <f t="shared" si="0"/>
        <v>0.4139199730266635</v>
      </c>
      <c r="H22" s="30">
        <f t="shared" si="1"/>
        <v>0.57282573037598639</v>
      </c>
      <c r="I22" s="31"/>
      <c r="J22" s="29">
        <v>120992</v>
      </c>
      <c r="K22" s="29">
        <v>190163</v>
      </c>
      <c r="L22" s="29">
        <v>327325</v>
      </c>
      <c r="M22" s="30">
        <f t="shared" si="2"/>
        <v>0.36963873825708393</v>
      </c>
      <c r="N22" s="30">
        <f t="shared" si="3"/>
        <v>0.58096081875811501</v>
      </c>
    </row>
    <row r="23" spans="1:14" ht="12.75" customHeight="1" x14ac:dyDescent="0.3">
      <c r="A23" s="27" t="s">
        <v>51</v>
      </c>
      <c r="B23" s="27" t="s">
        <v>52</v>
      </c>
      <c r="C23" s="32" t="s">
        <v>10</v>
      </c>
      <c r="D23" s="29">
        <v>224192</v>
      </c>
      <c r="E23" s="29">
        <v>137694</v>
      </c>
      <c r="F23" s="29">
        <v>368798</v>
      </c>
      <c r="G23" s="30">
        <f t="shared" si="0"/>
        <v>0.60789917515821668</v>
      </c>
      <c r="H23" s="30">
        <f t="shared" si="1"/>
        <v>0.37335885769445604</v>
      </c>
      <c r="I23" s="31"/>
      <c r="J23" s="29">
        <v>155158</v>
      </c>
      <c r="K23" s="29">
        <v>109123</v>
      </c>
      <c r="L23" s="29">
        <v>283863</v>
      </c>
      <c r="M23" s="30">
        <f t="shared" si="2"/>
        <v>0.5465946601001187</v>
      </c>
      <c r="N23" s="30">
        <f t="shared" si="3"/>
        <v>0.38442135819039464</v>
      </c>
    </row>
    <row r="24" spans="1:14" ht="12.75" customHeight="1" x14ac:dyDescent="0.3">
      <c r="A24" s="27" t="s">
        <v>53</v>
      </c>
      <c r="B24" s="27" t="s">
        <v>54</v>
      </c>
      <c r="C24" s="28" t="s">
        <v>13</v>
      </c>
      <c r="D24" s="29">
        <v>148436</v>
      </c>
      <c r="E24" s="29">
        <v>203557</v>
      </c>
      <c r="F24" s="29">
        <v>360907</v>
      </c>
      <c r="G24" s="30">
        <f t="shared" si="0"/>
        <v>0.41128600996932729</v>
      </c>
      <c r="H24" s="30">
        <f t="shared" si="1"/>
        <v>0.56401510638474728</v>
      </c>
      <c r="I24" s="31"/>
      <c r="J24" s="29">
        <v>114727</v>
      </c>
      <c r="K24" s="29">
        <v>176358</v>
      </c>
      <c r="L24" s="29">
        <v>313968</v>
      </c>
      <c r="M24" s="30">
        <f t="shared" si="2"/>
        <v>0.36540985068542015</v>
      </c>
      <c r="N24" s="30">
        <f t="shared" si="3"/>
        <v>0.56170692554655255</v>
      </c>
    </row>
    <row r="25" spans="1:14" ht="12.75" customHeight="1" x14ac:dyDescent="0.3">
      <c r="A25" s="27" t="s">
        <v>55</v>
      </c>
      <c r="B25" s="27" t="s">
        <v>56</v>
      </c>
      <c r="C25" s="32" t="s">
        <v>10</v>
      </c>
      <c r="D25" s="29">
        <v>294489</v>
      </c>
      <c r="E25" s="29">
        <v>95658</v>
      </c>
      <c r="F25" s="29">
        <v>399857</v>
      </c>
      <c r="G25" s="30">
        <f t="shared" si="0"/>
        <v>0.73648579367123745</v>
      </c>
      <c r="H25" s="30">
        <f t="shared" si="1"/>
        <v>0.23923052491265628</v>
      </c>
      <c r="I25" s="31"/>
      <c r="J25" s="29">
        <v>238157</v>
      </c>
      <c r="K25" s="29">
        <v>80545</v>
      </c>
      <c r="L25" s="29">
        <v>344971</v>
      </c>
      <c r="M25" s="30">
        <f t="shared" si="2"/>
        <v>0.69036817587565336</v>
      </c>
      <c r="N25" s="30">
        <f t="shared" si="3"/>
        <v>0.2334833942563288</v>
      </c>
    </row>
    <row r="26" spans="1:14" ht="12.75" customHeight="1" x14ac:dyDescent="0.3">
      <c r="A26" s="27" t="s">
        <v>57</v>
      </c>
      <c r="B26" s="27" t="s">
        <v>58</v>
      </c>
      <c r="C26" s="32" t="s">
        <v>10</v>
      </c>
      <c r="D26" s="29">
        <v>179806</v>
      </c>
      <c r="E26" s="29">
        <v>139735</v>
      </c>
      <c r="F26" s="29">
        <v>327612</v>
      </c>
      <c r="G26" s="30">
        <f t="shared" si="0"/>
        <v>0.5488382598928</v>
      </c>
      <c r="H26" s="30">
        <f t="shared" si="1"/>
        <v>0.4265258903825257</v>
      </c>
      <c r="I26" s="31"/>
      <c r="J26" s="29">
        <v>138882</v>
      </c>
      <c r="K26" s="29">
        <v>105860</v>
      </c>
      <c r="L26" s="29">
        <v>262086</v>
      </c>
      <c r="M26" s="30">
        <f t="shared" si="2"/>
        <v>0.52991002953229094</v>
      </c>
      <c r="N26" s="30">
        <f t="shared" si="3"/>
        <v>0.40391321932495439</v>
      </c>
    </row>
    <row r="27" spans="1:14" ht="12.75" customHeight="1" x14ac:dyDescent="0.3">
      <c r="A27" s="27" t="s">
        <v>59</v>
      </c>
      <c r="B27" s="27" t="s">
        <v>60</v>
      </c>
      <c r="C27" s="28" t="s">
        <v>13</v>
      </c>
      <c r="D27" s="29">
        <v>197157</v>
      </c>
      <c r="E27" s="29">
        <v>240869</v>
      </c>
      <c r="F27" s="29">
        <v>448596</v>
      </c>
      <c r="G27" s="30">
        <f t="shared" si="0"/>
        <v>0.43949790011502554</v>
      </c>
      <c r="H27" s="30">
        <f t="shared" si="1"/>
        <v>0.53693969629689076</v>
      </c>
      <c r="I27" s="31"/>
      <c r="J27" s="29">
        <v>138790</v>
      </c>
      <c r="K27" s="29">
        <v>190924</v>
      </c>
      <c r="L27" s="29">
        <v>353388</v>
      </c>
      <c r="M27" s="30">
        <f t="shared" si="2"/>
        <v>0.39274112307152476</v>
      </c>
      <c r="N27" s="30">
        <f t="shared" si="3"/>
        <v>0.540267354862078</v>
      </c>
    </row>
    <row r="28" spans="1:14" ht="12.75" customHeight="1" x14ac:dyDescent="0.3">
      <c r="A28" s="27" t="s">
        <v>61</v>
      </c>
      <c r="B28" s="27" t="s">
        <v>62</v>
      </c>
      <c r="C28" s="32" t="s">
        <v>10</v>
      </c>
      <c r="D28" s="29">
        <v>264125</v>
      </c>
      <c r="E28" s="29">
        <v>92100</v>
      </c>
      <c r="F28" s="29">
        <v>364567</v>
      </c>
      <c r="G28" s="30">
        <f t="shared" si="0"/>
        <v>0.72448959999122242</v>
      </c>
      <c r="H28" s="30">
        <f t="shared" si="1"/>
        <v>0.25262846061217831</v>
      </c>
      <c r="I28" s="31"/>
      <c r="J28" s="29">
        <v>210950</v>
      </c>
      <c r="K28" s="29">
        <v>74088</v>
      </c>
      <c r="L28" s="29">
        <v>305052</v>
      </c>
      <c r="M28" s="30">
        <f t="shared" si="2"/>
        <v>0.69152144552404182</v>
      </c>
      <c r="N28" s="30">
        <f t="shared" si="3"/>
        <v>0.24287006805397113</v>
      </c>
    </row>
    <row r="29" spans="1:14" ht="12.75" customHeight="1" x14ac:dyDescent="0.3">
      <c r="A29" s="27" t="s">
        <v>63</v>
      </c>
      <c r="B29" s="27" t="s">
        <v>64</v>
      </c>
      <c r="C29" s="32" t="s">
        <v>10</v>
      </c>
      <c r="D29" s="29">
        <v>225218</v>
      </c>
      <c r="E29" s="29">
        <v>87284</v>
      </c>
      <c r="F29" s="29">
        <v>320576</v>
      </c>
      <c r="G29" s="30">
        <f t="shared" si="0"/>
        <v>0.70254167498502695</v>
      </c>
      <c r="H29" s="30">
        <f t="shared" si="1"/>
        <v>0.2722724096626073</v>
      </c>
      <c r="I29" s="31"/>
      <c r="J29" s="29">
        <v>168687</v>
      </c>
      <c r="K29" s="29">
        <v>59549</v>
      </c>
      <c r="L29" s="29">
        <v>243910</v>
      </c>
      <c r="M29" s="30">
        <f t="shared" si="2"/>
        <v>0.691595260546923</v>
      </c>
      <c r="N29" s="30">
        <f t="shared" si="3"/>
        <v>0.24414333155672174</v>
      </c>
    </row>
    <row r="30" spans="1:14" ht="12.75" customHeight="1" x14ac:dyDescent="0.3">
      <c r="A30" s="27" t="s">
        <v>65</v>
      </c>
      <c r="B30" s="27" t="s">
        <v>66</v>
      </c>
      <c r="C30" s="32" t="s">
        <v>10</v>
      </c>
      <c r="D30" s="29">
        <v>218137</v>
      </c>
      <c r="E30" s="29">
        <v>164052</v>
      </c>
      <c r="F30" s="29">
        <v>391993</v>
      </c>
      <c r="G30" s="30">
        <f t="shared" si="0"/>
        <v>0.55648187595186649</v>
      </c>
      <c r="H30" s="30">
        <f t="shared" si="1"/>
        <v>0.41850747334773836</v>
      </c>
      <c r="I30" s="31"/>
      <c r="J30" s="29">
        <v>159066</v>
      </c>
      <c r="K30" s="29">
        <v>124249</v>
      </c>
      <c r="L30" s="29">
        <v>304118</v>
      </c>
      <c r="M30" s="30">
        <f t="shared" si="2"/>
        <v>0.52304039879257391</v>
      </c>
      <c r="N30" s="30">
        <f t="shared" si="3"/>
        <v>0.40855523185079473</v>
      </c>
    </row>
    <row r="31" spans="1:14" ht="12.75" customHeight="1" x14ac:dyDescent="0.3">
      <c r="A31" s="27" t="s">
        <v>67</v>
      </c>
      <c r="B31" s="27" t="s">
        <v>68</v>
      </c>
      <c r="C31" s="28" t="s">
        <v>13</v>
      </c>
      <c r="D31" s="29">
        <v>127769</v>
      </c>
      <c r="E31" s="29">
        <v>158451</v>
      </c>
      <c r="F31" s="29">
        <v>293165</v>
      </c>
      <c r="G31" s="30">
        <f t="shared" si="0"/>
        <v>0.43582624119523133</v>
      </c>
      <c r="H31" s="30">
        <f t="shared" si="1"/>
        <v>0.54048402776593385</v>
      </c>
      <c r="I31" s="31"/>
      <c r="J31" s="29">
        <v>92234</v>
      </c>
      <c r="K31" s="29">
        <v>127464</v>
      </c>
      <c r="L31" s="29">
        <v>232835</v>
      </c>
      <c r="M31" s="30">
        <f t="shared" si="2"/>
        <v>0.39613460175660875</v>
      </c>
      <c r="N31" s="30">
        <f t="shared" si="3"/>
        <v>0.54744346855069037</v>
      </c>
    </row>
    <row r="32" spans="1:14" ht="12.75" customHeight="1" x14ac:dyDescent="0.3">
      <c r="A32" s="27" t="s">
        <v>69</v>
      </c>
      <c r="B32" s="27" t="s">
        <v>70</v>
      </c>
      <c r="C32" s="32" t="s">
        <v>10</v>
      </c>
      <c r="D32" s="29">
        <v>180100</v>
      </c>
      <c r="E32" s="29">
        <v>124102</v>
      </c>
      <c r="F32" s="29">
        <v>310973</v>
      </c>
      <c r="G32" s="30">
        <f t="shared" si="0"/>
        <v>0.57914995835651328</v>
      </c>
      <c r="H32" s="30">
        <f t="shared" si="1"/>
        <v>0.39907644715136043</v>
      </c>
      <c r="I32" s="31"/>
      <c r="J32" s="29">
        <v>134719</v>
      </c>
      <c r="K32" s="29">
        <v>90484</v>
      </c>
      <c r="L32" s="29">
        <v>238191</v>
      </c>
      <c r="M32" s="30">
        <f t="shared" si="2"/>
        <v>0.56559231876939098</v>
      </c>
      <c r="N32" s="30">
        <f t="shared" si="3"/>
        <v>0.37988001225906942</v>
      </c>
    </row>
    <row r="33" spans="1:14" ht="12.75" customHeight="1" x14ac:dyDescent="0.3">
      <c r="A33" s="27" t="s">
        <v>71</v>
      </c>
      <c r="B33" s="27" t="s">
        <v>72</v>
      </c>
      <c r="C33" s="32" t="s">
        <v>10</v>
      </c>
      <c r="D33" s="29">
        <v>154990</v>
      </c>
      <c r="E33" s="29">
        <v>146084</v>
      </c>
      <c r="F33" s="29">
        <v>307948</v>
      </c>
      <c r="G33" s="30">
        <f t="shared" si="0"/>
        <v>0.50329925831633915</v>
      </c>
      <c r="H33" s="30">
        <f t="shared" si="1"/>
        <v>0.47437879122449245</v>
      </c>
      <c r="I33" s="31"/>
      <c r="J33" s="29">
        <v>116335</v>
      </c>
      <c r="K33" s="29">
        <v>109145</v>
      </c>
      <c r="L33" s="29">
        <v>239680</v>
      </c>
      <c r="M33" s="30">
        <f t="shared" si="2"/>
        <v>0.48537633511348466</v>
      </c>
      <c r="N33" s="30">
        <f t="shared" si="3"/>
        <v>0.45537800400534045</v>
      </c>
    </row>
    <row r="34" spans="1:14" ht="12.75" customHeight="1" x14ac:dyDescent="0.3">
      <c r="A34" s="27" t="s">
        <v>73</v>
      </c>
      <c r="B34" s="27" t="s">
        <v>74</v>
      </c>
      <c r="C34" s="32" t="s">
        <v>10</v>
      </c>
      <c r="D34" s="29">
        <v>285019</v>
      </c>
      <c r="E34" s="29">
        <v>90516</v>
      </c>
      <c r="F34" s="29">
        <v>383481</v>
      </c>
      <c r="G34" s="30">
        <f t="shared" si="0"/>
        <v>0.74324151652885018</v>
      </c>
      <c r="H34" s="30">
        <f t="shared" si="1"/>
        <v>0.23603776979824292</v>
      </c>
      <c r="I34" s="31"/>
      <c r="J34" s="29">
        <v>223559</v>
      </c>
      <c r="K34" s="29">
        <v>70869</v>
      </c>
      <c r="L34" s="29">
        <v>312568</v>
      </c>
      <c r="M34" s="30">
        <f t="shared" si="2"/>
        <v>0.71523316526323877</v>
      </c>
      <c r="N34" s="30">
        <f t="shared" si="3"/>
        <v>0.22673146323360036</v>
      </c>
    </row>
    <row r="35" spans="1:14" ht="12.75" customHeight="1" x14ac:dyDescent="0.3">
      <c r="A35" s="27" t="s">
        <v>75</v>
      </c>
      <c r="B35" s="27" t="s">
        <v>76</v>
      </c>
      <c r="C35" s="32" t="s">
        <v>10</v>
      </c>
      <c r="D35" s="29">
        <v>337517</v>
      </c>
      <c r="E35" s="29">
        <v>46574</v>
      </c>
      <c r="F35" s="29">
        <v>392046</v>
      </c>
      <c r="G35" s="30">
        <f t="shared" si="0"/>
        <v>0.86091172974599917</v>
      </c>
      <c r="H35" s="30">
        <f t="shared" si="1"/>
        <v>0.11879728399218459</v>
      </c>
      <c r="I35" s="31"/>
      <c r="J35" s="29">
        <v>309221</v>
      </c>
      <c r="K35" s="29">
        <v>31158</v>
      </c>
      <c r="L35" s="29">
        <v>358774</v>
      </c>
      <c r="M35" s="30">
        <f t="shared" si="2"/>
        <v>0.86188241065406079</v>
      </c>
      <c r="N35" s="30">
        <f t="shared" si="3"/>
        <v>8.6845758053816613E-2</v>
      </c>
    </row>
    <row r="36" spans="1:14" ht="12.75" customHeight="1" x14ac:dyDescent="0.3">
      <c r="A36" s="27" t="s">
        <v>77</v>
      </c>
      <c r="B36" s="27" t="s">
        <v>78</v>
      </c>
      <c r="C36" s="32" t="s">
        <v>10</v>
      </c>
      <c r="D36" s="29">
        <v>335474</v>
      </c>
      <c r="E36" s="29">
        <v>33907</v>
      </c>
      <c r="F36" s="29">
        <v>377198</v>
      </c>
      <c r="G36" s="30">
        <f t="shared" si="0"/>
        <v>0.88938435516625225</v>
      </c>
      <c r="H36" s="30">
        <f t="shared" si="1"/>
        <v>8.9891780974448429E-2</v>
      </c>
      <c r="I36" s="31"/>
      <c r="J36" s="29">
        <v>291926</v>
      </c>
      <c r="K36" s="29">
        <v>22743</v>
      </c>
      <c r="L36" s="29">
        <v>334194</v>
      </c>
      <c r="M36" s="30">
        <f t="shared" si="2"/>
        <v>0.87352256473784684</v>
      </c>
      <c r="N36" s="30">
        <f t="shared" si="3"/>
        <v>6.8053286414477818E-2</v>
      </c>
    </row>
    <row r="37" spans="1:14" ht="12.75" customHeight="1" x14ac:dyDescent="0.3">
      <c r="A37" s="27" t="s">
        <v>79</v>
      </c>
      <c r="B37" s="27" t="s">
        <v>80</v>
      </c>
      <c r="C37" s="32" t="s">
        <v>10</v>
      </c>
      <c r="D37" s="29">
        <v>279708</v>
      </c>
      <c r="E37" s="29">
        <v>73798</v>
      </c>
      <c r="F37" s="29">
        <v>360155</v>
      </c>
      <c r="G37" s="30">
        <f t="shared" si="0"/>
        <v>0.77663228332245837</v>
      </c>
      <c r="H37" s="30">
        <f t="shared" si="1"/>
        <v>0.20490622093265401</v>
      </c>
      <c r="I37" s="31"/>
      <c r="J37" s="29">
        <v>229008</v>
      </c>
      <c r="K37" s="29">
        <v>54229</v>
      </c>
      <c r="L37" s="29">
        <v>297743</v>
      </c>
      <c r="M37" s="30">
        <f t="shared" si="2"/>
        <v>0.76914654584658582</v>
      </c>
      <c r="N37" s="30">
        <f t="shared" si="3"/>
        <v>0.18213358500451732</v>
      </c>
    </row>
    <row r="38" spans="1:14" ht="12.75" customHeight="1" x14ac:dyDescent="0.3">
      <c r="A38" s="27" t="s">
        <v>81</v>
      </c>
      <c r="B38" s="27" t="s">
        <v>82</v>
      </c>
      <c r="C38" s="32" t="s">
        <v>10</v>
      </c>
      <c r="D38" s="29">
        <v>255430</v>
      </c>
      <c r="E38" s="29">
        <v>94394</v>
      </c>
      <c r="F38" s="29">
        <v>357230</v>
      </c>
      <c r="G38" s="30">
        <f t="shared" si="0"/>
        <v>0.71502953279399828</v>
      </c>
      <c r="H38" s="30">
        <f t="shared" si="1"/>
        <v>0.26423872575091678</v>
      </c>
      <c r="I38" s="31"/>
      <c r="J38" s="29">
        <v>198964</v>
      </c>
      <c r="K38" s="29">
        <v>68808</v>
      </c>
      <c r="L38" s="29">
        <v>284536</v>
      </c>
      <c r="M38" s="30">
        <f t="shared" si="2"/>
        <v>0.69925773891528664</v>
      </c>
      <c r="N38" s="30">
        <f t="shared" si="3"/>
        <v>0.24182528748559057</v>
      </c>
    </row>
    <row r="39" spans="1:14" ht="12.75" customHeight="1" x14ac:dyDescent="0.3">
      <c r="A39" s="27" t="s">
        <v>83</v>
      </c>
      <c r="B39" s="27" t="s">
        <v>84</v>
      </c>
      <c r="C39" s="32" t="s">
        <v>10</v>
      </c>
      <c r="D39" s="29">
        <v>129458</v>
      </c>
      <c r="E39" s="29">
        <v>85647</v>
      </c>
      <c r="F39" s="29">
        <v>220032</v>
      </c>
      <c r="G39" s="30">
        <f t="shared" si="0"/>
        <v>0.58835987492728326</v>
      </c>
      <c r="H39" s="30">
        <f t="shared" si="1"/>
        <v>0.38924792757417104</v>
      </c>
      <c r="I39" s="31"/>
      <c r="J39" s="29">
        <v>98504</v>
      </c>
      <c r="K39" s="29">
        <v>61813</v>
      </c>
      <c r="L39" s="29">
        <v>169964</v>
      </c>
      <c r="M39" s="30">
        <f t="shared" si="2"/>
        <v>0.57955802405215218</v>
      </c>
      <c r="N39" s="30">
        <f t="shared" si="3"/>
        <v>0.36368289755477629</v>
      </c>
    </row>
    <row r="40" spans="1:14" ht="12.75" customHeight="1" x14ac:dyDescent="0.3">
      <c r="A40" s="27" t="s">
        <v>85</v>
      </c>
      <c r="B40" s="27" t="s">
        <v>86</v>
      </c>
      <c r="C40" s="32" t="s">
        <v>10</v>
      </c>
      <c r="D40" s="29">
        <v>224903</v>
      </c>
      <c r="E40" s="29">
        <v>79260</v>
      </c>
      <c r="F40" s="29">
        <v>310238</v>
      </c>
      <c r="G40" s="30">
        <f t="shared" si="0"/>
        <v>0.72493698386400118</v>
      </c>
      <c r="H40" s="30">
        <f t="shared" si="1"/>
        <v>0.25548127566577916</v>
      </c>
      <c r="I40" s="31"/>
      <c r="J40" s="29">
        <v>183801</v>
      </c>
      <c r="K40" s="29">
        <v>50926</v>
      </c>
      <c r="L40" s="29">
        <v>248695</v>
      </c>
      <c r="M40" s="30">
        <f t="shared" si="2"/>
        <v>0.73906190313436138</v>
      </c>
      <c r="N40" s="30">
        <f t="shared" si="3"/>
        <v>0.20477291461428657</v>
      </c>
    </row>
    <row r="41" spans="1:14" ht="12.75" customHeight="1" x14ac:dyDescent="0.3">
      <c r="A41" s="27" t="s">
        <v>87</v>
      </c>
      <c r="B41" s="27" t="s">
        <v>88</v>
      </c>
      <c r="C41" s="32" t="s">
        <v>10</v>
      </c>
      <c r="D41" s="29">
        <v>294545</v>
      </c>
      <c r="E41" s="29">
        <v>82172</v>
      </c>
      <c r="F41" s="29">
        <v>385683</v>
      </c>
      <c r="G41" s="30">
        <f t="shared" si="0"/>
        <v>0.76369712950791191</v>
      </c>
      <c r="H41" s="30">
        <f t="shared" si="1"/>
        <v>0.21305579971116176</v>
      </c>
      <c r="I41" s="31"/>
      <c r="J41" s="29">
        <v>246015</v>
      </c>
      <c r="K41" s="29">
        <v>67808</v>
      </c>
      <c r="L41" s="29">
        <v>335138</v>
      </c>
      <c r="M41" s="30">
        <f t="shared" si="2"/>
        <v>0.7340707410081817</v>
      </c>
      <c r="N41" s="30">
        <f t="shared" si="3"/>
        <v>0.20232859299751146</v>
      </c>
    </row>
    <row r="42" spans="1:14" ht="12.75" customHeight="1" x14ac:dyDescent="0.3">
      <c r="A42" s="27" t="s">
        <v>89</v>
      </c>
      <c r="B42" s="27" t="s">
        <v>90</v>
      </c>
      <c r="C42" s="32" t="s">
        <v>10</v>
      </c>
      <c r="D42" s="29">
        <v>228232</v>
      </c>
      <c r="E42" s="29">
        <v>91063</v>
      </c>
      <c r="F42" s="29">
        <v>325914</v>
      </c>
      <c r="G42" s="30">
        <f t="shared" si="0"/>
        <v>0.70028289671508437</v>
      </c>
      <c r="H42" s="30">
        <f t="shared" si="1"/>
        <v>0.27940806470418578</v>
      </c>
      <c r="I42" s="31"/>
      <c r="J42" s="29">
        <v>187828</v>
      </c>
      <c r="K42" s="29">
        <v>55371</v>
      </c>
      <c r="L42" s="29">
        <v>257624</v>
      </c>
      <c r="M42" s="30">
        <f t="shared" si="2"/>
        <v>0.72907803620780676</v>
      </c>
      <c r="N42" s="30">
        <f t="shared" si="3"/>
        <v>0.21492950967301183</v>
      </c>
    </row>
    <row r="43" spans="1:14" ht="13" x14ac:dyDescent="0.3">
      <c r="A43" s="27" t="s">
        <v>91</v>
      </c>
      <c r="B43" s="27" t="s">
        <v>92</v>
      </c>
      <c r="C43" s="32" t="s">
        <v>10</v>
      </c>
      <c r="D43" s="29">
        <v>226505</v>
      </c>
      <c r="E43" s="29">
        <v>77969</v>
      </c>
      <c r="F43" s="29">
        <v>311479</v>
      </c>
      <c r="G43" s="30">
        <f t="shared" si="0"/>
        <v>0.72719188131463119</v>
      </c>
      <c r="H43" s="30">
        <f t="shared" si="1"/>
        <v>0.25031864106408458</v>
      </c>
      <c r="I43" s="31"/>
      <c r="J43" s="29">
        <v>180486</v>
      </c>
      <c r="K43" s="29">
        <v>59573</v>
      </c>
      <c r="L43" s="29">
        <v>256538</v>
      </c>
      <c r="M43" s="30">
        <f t="shared" si="2"/>
        <v>0.70354489393384212</v>
      </c>
      <c r="N43" s="30">
        <f t="shared" si="3"/>
        <v>0.23221900848997029</v>
      </c>
    </row>
    <row r="44" spans="1:14" ht="13" x14ac:dyDescent="0.3">
      <c r="A44" s="27" t="s">
        <v>93</v>
      </c>
      <c r="B44" s="27" t="s">
        <v>94</v>
      </c>
      <c r="C44" s="28" t="s">
        <v>13</v>
      </c>
      <c r="D44" s="29">
        <v>93560</v>
      </c>
      <c r="E44" s="29">
        <v>74859</v>
      </c>
      <c r="F44" s="29">
        <v>172064</v>
      </c>
      <c r="G44" s="30">
        <f t="shared" si="0"/>
        <v>0.54375116235819232</v>
      </c>
      <c r="H44" s="30">
        <f t="shared" si="1"/>
        <v>0.43506485958713037</v>
      </c>
      <c r="I44" s="31"/>
      <c r="J44" s="29">
        <v>73773</v>
      </c>
      <c r="K44" s="29">
        <v>52972</v>
      </c>
      <c r="L44" s="29">
        <v>133544</v>
      </c>
      <c r="M44" s="30">
        <f t="shared" si="2"/>
        <v>0.55242466902294374</v>
      </c>
      <c r="N44" s="30">
        <f t="shared" si="3"/>
        <v>0.3966632720301923</v>
      </c>
    </row>
    <row r="45" spans="1:14" ht="13" x14ac:dyDescent="0.3">
      <c r="A45" s="27" t="s">
        <v>95</v>
      </c>
      <c r="B45" s="10" t="s">
        <v>210</v>
      </c>
      <c r="C45" s="28" t="s">
        <v>13</v>
      </c>
      <c r="D45" s="29">
        <v>146467</v>
      </c>
      <c r="E45" s="29">
        <v>163584</v>
      </c>
      <c r="F45" s="29">
        <v>316729</v>
      </c>
      <c r="G45" s="30">
        <f t="shared" si="0"/>
        <v>0.46243634147804591</v>
      </c>
      <c r="H45" s="30">
        <f t="shared" si="1"/>
        <v>0.51647938774157087</v>
      </c>
      <c r="I45" s="31"/>
      <c r="J45" s="29">
        <v>102292</v>
      </c>
      <c r="K45" s="29">
        <v>125089</v>
      </c>
      <c r="L45" s="29">
        <v>240137</v>
      </c>
      <c r="M45" s="30">
        <f t="shared" si="2"/>
        <v>0.42597350678987411</v>
      </c>
      <c r="N45" s="30">
        <f t="shared" si="3"/>
        <v>0.52090681569270869</v>
      </c>
    </row>
    <row r="46" spans="1:14" ht="13" x14ac:dyDescent="0.3">
      <c r="A46" s="27" t="s">
        <v>97</v>
      </c>
      <c r="B46" s="27" t="s">
        <v>98</v>
      </c>
      <c r="C46" s="28" t="s">
        <v>13</v>
      </c>
      <c r="D46" s="29">
        <v>125068</v>
      </c>
      <c r="E46" s="29">
        <v>176413</v>
      </c>
      <c r="F46" s="29">
        <v>308922</v>
      </c>
      <c r="G46" s="30">
        <f t="shared" si="0"/>
        <v>0.40485300496565474</v>
      </c>
      <c r="H46" s="30">
        <f t="shared" si="1"/>
        <v>0.57106000867532902</v>
      </c>
      <c r="I46" s="31"/>
      <c r="J46" s="29">
        <v>88314</v>
      </c>
      <c r="K46" s="29">
        <v>142351</v>
      </c>
      <c r="L46" s="29">
        <v>244864</v>
      </c>
      <c r="M46" s="30">
        <f t="shared" si="2"/>
        <v>0.3606655122843701</v>
      </c>
      <c r="N46" s="30">
        <f t="shared" si="3"/>
        <v>0.58134719681129121</v>
      </c>
    </row>
    <row r="47" spans="1:14" ht="13" x14ac:dyDescent="0.3">
      <c r="A47" s="27" t="s">
        <v>99</v>
      </c>
      <c r="B47" s="27" t="s">
        <v>100</v>
      </c>
      <c r="C47" s="32" t="s">
        <v>10</v>
      </c>
      <c r="D47" s="29">
        <v>221831</v>
      </c>
      <c r="E47" s="29">
        <v>134810</v>
      </c>
      <c r="F47" s="29">
        <v>365325</v>
      </c>
      <c r="G47" s="30">
        <f t="shared" si="0"/>
        <v>0.60721549305412992</v>
      </c>
      <c r="H47" s="30">
        <f t="shared" si="1"/>
        <v>0.3690138917402313</v>
      </c>
      <c r="I47" s="31"/>
      <c r="J47" s="29">
        <v>176979</v>
      </c>
      <c r="K47" s="29">
        <v>113887</v>
      </c>
      <c r="L47" s="29">
        <v>312160</v>
      </c>
      <c r="M47" s="30">
        <f t="shared" si="2"/>
        <v>0.56694964120963609</v>
      </c>
      <c r="N47" s="30">
        <f t="shared" si="3"/>
        <v>0.36483534085084574</v>
      </c>
    </row>
    <row r="48" spans="1:14" ht="13" x14ac:dyDescent="0.3">
      <c r="A48" s="27" t="s">
        <v>101</v>
      </c>
      <c r="B48" s="27" t="s">
        <v>102</v>
      </c>
      <c r="C48" s="28" t="s">
        <v>13</v>
      </c>
      <c r="D48" s="29">
        <v>188421</v>
      </c>
      <c r="E48" s="29">
        <v>153161</v>
      </c>
      <c r="F48" s="29">
        <v>349249</v>
      </c>
      <c r="G48" s="30">
        <f t="shared" si="0"/>
        <v>0.53950333429730646</v>
      </c>
      <c r="H48" s="30">
        <f t="shared" si="1"/>
        <v>0.4385438469401487</v>
      </c>
      <c r="I48" s="31"/>
      <c r="J48" s="29">
        <v>137491</v>
      </c>
      <c r="K48" s="29">
        <v>119249</v>
      </c>
      <c r="L48" s="29">
        <v>273218</v>
      </c>
      <c r="M48" s="30">
        <f t="shared" si="2"/>
        <v>0.50322819140759389</v>
      </c>
      <c r="N48" s="30">
        <f t="shared" si="3"/>
        <v>0.43646099451719872</v>
      </c>
    </row>
    <row r="49" spans="1:14" ht="13" x14ac:dyDescent="0.3">
      <c r="A49" s="27" t="s">
        <v>103</v>
      </c>
      <c r="B49" s="27" t="s">
        <v>104</v>
      </c>
      <c r="C49" s="32" t="s">
        <v>10</v>
      </c>
      <c r="D49" s="29">
        <v>216840</v>
      </c>
      <c r="E49" s="29">
        <v>128914</v>
      </c>
      <c r="F49" s="29">
        <v>353297</v>
      </c>
      <c r="G49" s="30">
        <f t="shared" si="0"/>
        <v>0.61376122639026087</v>
      </c>
      <c r="H49" s="30">
        <f t="shared" si="1"/>
        <v>0.3648884649459237</v>
      </c>
      <c r="I49" s="31"/>
      <c r="J49" s="29">
        <v>169083</v>
      </c>
      <c r="K49" s="29">
        <v>105259</v>
      </c>
      <c r="L49" s="29">
        <v>292232</v>
      </c>
      <c r="M49" s="30">
        <f t="shared" si="2"/>
        <v>0.57859166689479591</v>
      </c>
      <c r="N49" s="30">
        <f t="shared" si="3"/>
        <v>0.3601898491609406</v>
      </c>
    </row>
    <row r="50" spans="1:14" ht="13" x14ac:dyDescent="0.3">
      <c r="A50" s="27" t="s">
        <v>105</v>
      </c>
      <c r="B50" s="27" t="s">
        <v>106</v>
      </c>
      <c r="C50" s="32" t="s">
        <v>10</v>
      </c>
      <c r="D50" s="29">
        <v>226666</v>
      </c>
      <c r="E50" s="29">
        <v>104088</v>
      </c>
      <c r="F50" s="29">
        <v>337460</v>
      </c>
      <c r="G50" s="30">
        <f t="shared" si="0"/>
        <v>0.67168256978604868</v>
      </c>
      <c r="H50" s="30">
        <f t="shared" si="1"/>
        <v>0.30844544538611984</v>
      </c>
      <c r="I50" s="31"/>
      <c r="J50" s="29">
        <v>174544</v>
      </c>
      <c r="K50" s="29">
        <v>74984</v>
      </c>
      <c r="L50" s="29">
        <v>264466</v>
      </c>
      <c r="M50" s="30">
        <f t="shared" si="2"/>
        <v>0.65998653891237435</v>
      </c>
      <c r="N50" s="30">
        <f t="shared" si="3"/>
        <v>0.28352982992142656</v>
      </c>
    </row>
    <row r="51" spans="1:14" ht="13" x14ac:dyDescent="0.3">
      <c r="A51" s="27" t="s">
        <v>107</v>
      </c>
      <c r="B51" s="27" t="s">
        <v>108</v>
      </c>
      <c r="C51" s="32" t="s">
        <v>10</v>
      </c>
      <c r="D51" s="29">
        <v>252705</v>
      </c>
      <c r="E51" s="29">
        <v>97112</v>
      </c>
      <c r="F51" s="29">
        <v>356476</v>
      </c>
      <c r="G51" s="30">
        <f t="shared" si="0"/>
        <v>0.70889765369898672</v>
      </c>
      <c r="H51" s="30">
        <f t="shared" si="1"/>
        <v>0.27242226685667481</v>
      </c>
      <c r="I51" s="31"/>
      <c r="J51" s="29">
        <v>208645</v>
      </c>
      <c r="K51" s="29">
        <v>64607</v>
      </c>
      <c r="L51" s="29">
        <v>289254</v>
      </c>
      <c r="M51" s="30">
        <f t="shared" si="2"/>
        <v>0.72132105346857778</v>
      </c>
      <c r="N51" s="30">
        <f t="shared" si="3"/>
        <v>0.22335732608710684</v>
      </c>
    </row>
    <row r="52" spans="1:14" ht="13" x14ac:dyDescent="0.3">
      <c r="A52" s="27" t="s">
        <v>109</v>
      </c>
      <c r="B52" s="27" t="s">
        <v>110</v>
      </c>
      <c r="C52" s="32" t="s">
        <v>10</v>
      </c>
      <c r="D52" s="29">
        <v>186796</v>
      </c>
      <c r="E52" s="29">
        <v>59671</v>
      </c>
      <c r="F52" s="29">
        <v>252103</v>
      </c>
      <c r="G52" s="30">
        <f t="shared" si="0"/>
        <v>0.74095111918541234</v>
      </c>
      <c r="H52" s="30">
        <f t="shared" si="1"/>
        <v>0.23669293899715593</v>
      </c>
      <c r="I52" s="31"/>
      <c r="J52" s="29">
        <v>152517</v>
      </c>
      <c r="K52" s="29">
        <v>32963</v>
      </c>
      <c r="L52" s="29">
        <v>196196</v>
      </c>
      <c r="M52" s="30">
        <f t="shared" si="2"/>
        <v>0.77737058859507835</v>
      </c>
      <c r="N52" s="30">
        <f t="shared" si="3"/>
        <v>0.16801056086770372</v>
      </c>
    </row>
    <row r="53" spans="1:14" ht="13" x14ac:dyDescent="0.3">
      <c r="A53" s="27" t="s">
        <v>111</v>
      </c>
      <c r="B53" s="27" t="s">
        <v>112</v>
      </c>
      <c r="C53" s="32" t="s">
        <v>10</v>
      </c>
      <c r="D53" s="29">
        <v>258910</v>
      </c>
      <c r="E53" s="29">
        <v>110935</v>
      </c>
      <c r="F53" s="29">
        <v>376861</v>
      </c>
      <c r="G53" s="30">
        <f t="shared" si="0"/>
        <v>0.68701722916406849</v>
      </c>
      <c r="H53" s="30">
        <f t="shared" si="1"/>
        <v>0.29436582718827364</v>
      </c>
      <c r="I53" s="31"/>
      <c r="J53" s="29">
        <v>209149</v>
      </c>
      <c r="K53" s="29">
        <v>77701</v>
      </c>
      <c r="L53" s="29">
        <v>302805</v>
      </c>
      <c r="M53" s="30">
        <f t="shared" si="2"/>
        <v>0.69070523934545336</v>
      </c>
      <c r="N53" s="30">
        <f t="shared" si="3"/>
        <v>0.2566040851372996</v>
      </c>
    </row>
    <row r="54" spans="1:14" ht="13" x14ac:dyDescent="0.3">
      <c r="A54" s="27" t="s">
        <v>113</v>
      </c>
      <c r="B54" s="27" t="s">
        <v>114</v>
      </c>
      <c r="C54" s="32" t="s">
        <v>10</v>
      </c>
      <c r="D54" s="29">
        <v>174178</v>
      </c>
      <c r="E54" s="29">
        <v>115221</v>
      </c>
      <c r="F54" s="29">
        <v>296238</v>
      </c>
      <c r="G54" s="30">
        <f t="shared" si="0"/>
        <v>0.58796643239557378</v>
      </c>
      <c r="H54" s="30">
        <f t="shared" si="1"/>
        <v>0.38894740040102888</v>
      </c>
      <c r="I54" s="31"/>
      <c r="J54" s="29">
        <v>131960</v>
      </c>
      <c r="K54" s="29">
        <v>83701</v>
      </c>
      <c r="L54" s="29">
        <v>228825</v>
      </c>
      <c r="M54" s="30">
        <f t="shared" si="2"/>
        <v>0.57668523981208342</v>
      </c>
      <c r="N54" s="30">
        <f t="shared" si="3"/>
        <v>0.36578608106631705</v>
      </c>
    </row>
    <row r="55" spans="1:14" ht="13" x14ac:dyDescent="0.3">
      <c r="A55" s="27" t="s">
        <v>115</v>
      </c>
      <c r="B55" s="27" t="s">
        <v>116</v>
      </c>
      <c r="C55" s="32" t="s">
        <v>10</v>
      </c>
      <c r="D55" s="29">
        <v>184978</v>
      </c>
      <c r="E55" s="29">
        <v>93155</v>
      </c>
      <c r="F55" s="29">
        <v>283909</v>
      </c>
      <c r="G55" s="30">
        <f t="shared" si="0"/>
        <v>0.65153975393523977</v>
      </c>
      <c r="H55" s="30">
        <f t="shared" si="1"/>
        <v>0.32811569904441212</v>
      </c>
      <c r="I55" s="31"/>
      <c r="J55" s="29">
        <v>146459</v>
      </c>
      <c r="K55" s="29">
        <v>60921</v>
      </c>
      <c r="L55" s="29">
        <v>220046</v>
      </c>
      <c r="M55" s="30">
        <f t="shared" si="2"/>
        <v>0.66558355980113248</v>
      </c>
      <c r="N55" s="30">
        <f t="shared" si="3"/>
        <v>0.27685574834352816</v>
      </c>
    </row>
    <row r="56" spans="1:14" ht="13" x14ac:dyDescent="0.3">
      <c r="A56" s="27" t="s">
        <v>117</v>
      </c>
      <c r="B56" s="27" t="s">
        <v>118</v>
      </c>
      <c r="C56" s="32" t="s">
        <v>10</v>
      </c>
      <c r="D56" s="29">
        <v>285906</v>
      </c>
      <c r="E56" s="29">
        <v>120287</v>
      </c>
      <c r="F56" s="29">
        <v>414262</v>
      </c>
      <c r="G56" s="30">
        <f t="shared" si="0"/>
        <v>0.69015743659809492</v>
      </c>
      <c r="H56" s="30">
        <f t="shared" si="1"/>
        <v>0.29036455190193644</v>
      </c>
      <c r="I56" s="31"/>
      <c r="J56" s="29">
        <v>239982</v>
      </c>
      <c r="K56" s="29">
        <v>93706</v>
      </c>
      <c r="L56" s="29">
        <v>353897</v>
      </c>
      <c r="M56" s="30">
        <f t="shared" si="2"/>
        <v>0.67811255817370586</v>
      </c>
      <c r="N56" s="30">
        <f t="shared" si="3"/>
        <v>0.26478325614514958</v>
      </c>
    </row>
    <row r="57" spans="1:14" ht="13" x14ac:dyDescent="0.3">
      <c r="A57" s="27" t="s">
        <v>119</v>
      </c>
      <c r="B57" s="27" t="s">
        <v>120</v>
      </c>
      <c r="C57" s="32" t="s">
        <v>10</v>
      </c>
      <c r="D57" s="29">
        <v>193874</v>
      </c>
      <c r="E57" s="29">
        <v>40552</v>
      </c>
      <c r="F57" s="29">
        <v>239944</v>
      </c>
      <c r="G57" s="30">
        <f t="shared" si="0"/>
        <v>0.80799686593538489</v>
      </c>
      <c r="H57" s="30">
        <f t="shared" si="1"/>
        <v>0.16900610142366551</v>
      </c>
      <c r="I57" s="31"/>
      <c r="J57" s="29">
        <v>154259</v>
      </c>
      <c r="K57" s="29">
        <v>19784</v>
      </c>
      <c r="L57" s="29">
        <v>184601</v>
      </c>
      <c r="M57" s="30">
        <f t="shared" si="2"/>
        <v>0.83563469320317874</v>
      </c>
      <c r="N57" s="30">
        <f t="shared" si="3"/>
        <v>0.1071716837936956</v>
      </c>
    </row>
    <row r="58" spans="1:14" ht="13" x14ac:dyDescent="0.3">
      <c r="A58" s="27" t="s">
        <v>121</v>
      </c>
      <c r="B58" s="27" t="s">
        <v>122</v>
      </c>
      <c r="C58" s="32" t="s">
        <v>10</v>
      </c>
      <c r="D58" s="29">
        <v>166339</v>
      </c>
      <c r="E58" s="29">
        <v>83352</v>
      </c>
      <c r="F58" s="29">
        <v>255345</v>
      </c>
      <c r="G58" s="30">
        <f t="shared" si="0"/>
        <v>0.65142845953513873</v>
      </c>
      <c r="H58" s="30">
        <f t="shared" si="1"/>
        <v>0.32642894906890679</v>
      </c>
      <c r="I58" s="31"/>
      <c r="J58" s="29">
        <v>127757</v>
      </c>
      <c r="K58" s="29">
        <v>50822</v>
      </c>
      <c r="L58" s="29">
        <v>188611</v>
      </c>
      <c r="M58" s="30">
        <f t="shared" si="2"/>
        <v>0.6773571000630928</v>
      </c>
      <c r="N58" s="30">
        <f t="shared" si="3"/>
        <v>0.26945406153405688</v>
      </c>
    </row>
    <row r="59" spans="1:14" ht="13" x14ac:dyDescent="0.3">
      <c r="A59" s="27" t="s">
        <v>123</v>
      </c>
      <c r="B59" s="27" t="s">
        <v>124</v>
      </c>
      <c r="C59" s="32" t="s">
        <v>10</v>
      </c>
      <c r="D59" s="29">
        <v>173573</v>
      </c>
      <c r="E59" s="29">
        <v>131304</v>
      </c>
      <c r="F59" s="29">
        <v>310310</v>
      </c>
      <c r="G59" s="30">
        <f t="shared" si="0"/>
        <v>0.55935354967613027</v>
      </c>
      <c r="H59" s="30">
        <f t="shared" si="1"/>
        <v>0.42313815217041023</v>
      </c>
      <c r="I59" s="31"/>
      <c r="J59" s="29">
        <v>123795</v>
      </c>
      <c r="K59" s="29">
        <v>103051</v>
      </c>
      <c r="L59" s="29">
        <v>237370</v>
      </c>
      <c r="M59" s="30">
        <f t="shared" si="2"/>
        <v>0.52152757298731933</v>
      </c>
      <c r="N59" s="30">
        <f t="shared" si="3"/>
        <v>0.4341365800227493</v>
      </c>
    </row>
    <row r="60" spans="1:14" ht="13" x14ac:dyDescent="0.3">
      <c r="A60" s="27" t="s">
        <v>125</v>
      </c>
      <c r="B60" s="27" t="s">
        <v>126</v>
      </c>
      <c r="C60" s="32" t="s">
        <v>10</v>
      </c>
      <c r="D60" s="29">
        <v>275573</v>
      </c>
      <c r="E60" s="29">
        <v>45202</v>
      </c>
      <c r="F60" s="29">
        <v>326798</v>
      </c>
      <c r="G60" s="30">
        <f t="shared" si="0"/>
        <v>0.84325179468662603</v>
      </c>
      <c r="H60" s="30">
        <f t="shared" si="1"/>
        <v>0.13831785996242327</v>
      </c>
      <c r="I60" s="31"/>
      <c r="J60" s="29">
        <v>236621</v>
      </c>
      <c r="K60" s="29">
        <v>26608</v>
      </c>
      <c r="L60" s="29">
        <v>276134</v>
      </c>
      <c r="M60" s="30">
        <f t="shared" si="2"/>
        <v>0.85690642948713303</v>
      </c>
      <c r="N60" s="30">
        <f t="shared" si="3"/>
        <v>9.6359014101849105E-2</v>
      </c>
    </row>
    <row r="61" spans="1:14" ht="13" x14ac:dyDescent="0.3">
      <c r="A61" s="27" t="s">
        <v>127</v>
      </c>
      <c r="B61" s="27" t="s">
        <v>128</v>
      </c>
      <c r="C61" s="32" t="s">
        <v>10</v>
      </c>
      <c r="D61" s="29">
        <v>207000</v>
      </c>
      <c r="E61" s="29">
        <v>101867</v>
      </c>
      <c r="F61" s="29">
        <v>315673</v>
      </c>
      <c r="G61" s="30">
        <f t="shared" si="0"/>
        <v>0.6557418594558293</v>
      </c>
      <c r="H61" s="30">
        <f t="shared" si="1"/>
        <v>0.32269785505887422</v>
      </c>
      <c r="I61" s="31"/>
      <c r="J61" s="29">
        <v>166224</v>
      </c>
      <c r="K61" s="29">
        <v>68033</v>
      </c>
      <c r="L61" s="29">
        <v>248224</v>
      </c>
      <c r="M61" s="30">
        <f t="shared" si="2"/>
        <v>0.66965321644965836</v>
      </c>
      <c r="N61" s="30">
        <f t="shared" si="3"/>
        <v>0.27407905762537066</v>
      </c>
    </row>
    <row r="62" spans="1:14" ht="13" x14ac:dyDescent="0.3">
      <c r="A62" s="27" t="s">
        <v>129</v>
      </c>
      <c r="B62" s="27" t="s">
        <v>130</v>
      </c>
      <c r="C62" s="28" t="s">
        <v>13</v>
      </c>
      <c r="D62" s="29">
        <v>190090</v>
      </c>
      <c r="E62" s="29">
        <v>154439</v>
      </c>
      <c r="F62" s="29">
        <v>351332</v>
      </c>
      <c r="G62" s="30">
        <f t="shared" si="0"/>
        <v>0.54105518427014898</v>
      </c>
      <c r="H62" s="30">
        <f t="shared" si="1"/>
        <v>0.4395813646351599</v>
      </c>
      <c r="I62" s="31"/>
      <c r="J62" s="29">
        <v>140230</v>
      </c>
      <c r="K62" s="29">
        <v>116782</v>
      </c>
      <c r="L62" s="29">
        <v>272471</v>
      </c>
      <c r="M62" s="30">
        <f t="shared" si="2"/>
        <v>0.51466027577246753</v>
      </c>
      <c r="N62" s="30">
        <f t="shared" si="3"/>
        <v>0.42860341100520788</v>
      </c>
    </row>
    <row r="63" spans="1:14" ht="13" x14ac:dyDescent="0.3">
      <c r="A63" s="27" t="s">
        <v>131</v>
      </c>
      <c r="B63" s="27" t="s">
        <v>132</v>
      </c>
      <c r="C63" s="32" t="s">
        <v>10</v>
      </c>
      <c r="D63" s="29">
        <v>156662</v>
      </c>
      <c r="E63" s="29">
        <v>41875</v>
      </c>
      <c r="F63" s="29">
        <v>203218</v>
      </c>
      <c r="G63" s="30">
        <f t="shared" si="0"/>
        <v>0.77090612052081997</v>
      </c>
      <c r="H63" s="30">
        <f t="shared" si="1"/>
        <v>0.20605950260311587</v>
      </c>
      <c r="I63" s="31"/>
      <c r="J63" s="29">
        <v>135472</v>
      </c>
      <c r="K63" s="29">
        <v>21077</v>
      </c>
      <c r="L63" s="29">
        <v>164714</v>
      </c>
      <c r="M63" s="30">
        <f t="shared" si="2"/>
        <v>0.82246803550396441</v>
      </c>
      <c r="N63" s="30">
        <f t="shared" si="3"/>
        <v>0.12796119334118533</v>
      </c>
    </row>
    <row r="64" spans="1:14" ht="13" x14ac:dyDescent="0.3">
      <c r="A64" s="27" t="s">
        <v>133</v>
      </c>
      <c r="B64" s="27" t="s">
        <v>134</v>
      </c>
      <c r="C64" s="32" t="s">
        <v>10</v>
      </c>
      <c r="D64" s="29">
        <v>164574</v>
      </c>
      <c r="E64" s="29">
        <v>96428</v>
      </c>
      <c r="F64" s="29">
        <v>266807</v>
      </c>
      <c r="G64" s="30">
        <f t="shared" si="0"/>
        <v>0.6168278943206138</v>
      </c>
      <c r="H64" s="30">
        <f t="shared" si="1"/>
        <v>0.36141480545862742</v>
      </c>
      <c r="I64" s="31"/>
      <c r="J64" s="29">
        <v>126197</v>
      </c>
      <c r="K64" s="29">
        <v>68526</v>
      </c>
      <c r="L64" s="29">
        <v>206961</v>
      </c>
      <c r="M64" s="30">
        <f t="shared" si="2"/>
        <v>0.6097622257333507</v>
      </c>
      <c r="N64" s="30">
        <f t="shared" si="3"/>
        <v>0.33110586052444663</v>
      </c>
    </row>
    <row r="65" spans="1:14" ht="13" x14ac:dyDescent="0.3">
      <c r="A65" s="27" t="s">
        <v>135</v>
      </c>
      <c r="B65" s="27" t="s">
        <v>136</v>
      </c>
      <c r="C65" s="28" t="s">
        <v>13</v>
      </c>
      <c r="D65" s="29">
        <v>170481</v>
      </c>
      <c r="E65" s="29">
        <v>198259</v>
      </c>
      <c r="F65" s="29">
        <v>375949</v>
      </c>
      <c r="G65" s="30">
        <f t="shared" si="0"/>
        <v>0.45346842257859443</v>
      </c>
      <c r="H65" s="30">
        <f t="shared" si="1"/>
        <v>0.52735610415242495</v>
      </c>
      <c r="I65" s="31"/>
      <c r="J65" s="29">
        <v>111103</v>
      </c>
      <c r="K65" s="29">
        <v>143175</v>
      </c>
      <c r="L65" s="29">
        <v>268305</v>
      </c>
      <c r="M65" s="30">
        <f t="shared" si="2"/>
        <v>0.41409217122304842</v>
      </c>
      <c r="N65" s="30">
        <f t="shared" si="3"/>
        <v>0.53362777436126796</v>
      </c>
    </row>
    <row r="66" spans="1:14" ht="13" x14ac:dyDescent="0.3">
      <c r="A66" s="27" t="s">
        <v>137</v>
      </c>
      <c r="B66" s="27" t="s">
        <v>138</v>
      </c>
      <c r="C66" s="32" t="s">
        <v>10</v>
      </c>
      <c r="D66" s="29">
        <v>224694</v>
      </c>
      <c r="E66" s="29">
        <v>61138</v>
      </c>
      <c r="F66" s="29">
        <v>292083</v>
      </c>
      <c r="G66" s="30">
        <f t="shared" si="0"/>
        <v>0.76928133441521762</v>
      </c>
      <c r="H66" s="30">
        <f t="shared" si="1"/>
        <v>0.20931721462734906</v>
      </c>
      <c r="I66" s="31"/>
      <c r="J66" s="29">
        <v>183434</v>
      </c>
      <c r="K66" s="29">
        <v>39039</v>
      </c>
      <c r="L66" s="29">
        <v>234060</v>
      </c>
      <c r="M66" s="30">
        <f t="shared" si="2"/>
        <v>0.78370503289754767</v>
      </c>
      <c r="N66" s="30">
        <f t="shared" si="3"/>
        <v>0.16679056652140478</v>
      </c>
    </row>
    <row r="67" spans="1:14" ht="13" x14ac:dyDescent="0.3">
      <c r="A67" s="27" t="s">
        <v>139</v>
      </c>
      <c r="B67" s="27" t="s">
        <v>140</v>
      </c>
      <c r="C67" s="32" t="s">
        <v>10</v>
      </c>
      <c r="D67" s="29">
        <v>188767</v>
      </c>
      <c r="E67" s="29">
        <v>46174</v>
      </c>
      <c r="F67" s="29">
        <v>240722</v>
      </c>
      <c r="G67" s="30">
        <f t="shared" si="0"/>
        <v>0.78417012155100074</v>
      </c>
      <c r="H67" s="30">
        <f t="shared" si="1"/>
        <v>0.19181462433844851</v>
      </c>
      <c r="I67" s="31"/>
      <c r="J67" s="29">
        <v>164251</v>
      </c>
      <c r="K67" s="29">
        <v>24261</v>
      </c>
      <c r="L67" s="29">
        <v>197802</v>
      </c>
      <c r="M67" s="30">
        <f t="shared" si="2"/>
        <v>0.83038088593644144</v>
      </c>
      <c r="N67" s="30">
        <f t="shared" si="3"/>
        <v>0.12265295598628932</v>
      </c>
    </row>
    <row r="68" spans="1:14" ht="13" x14ac:dyDescent="0.3">
      <c r="A68" s="27" t="s">
        <v>141</v>
      </c>
      <c r="B68" s="27" t="s">
        <v>142</v>
      </c>
      <c r="C68" s="32" t="s">
        <v>10</v>
      </c>
      <c r="D68" s="29">
        <v>228624</v>
      </c>
      <c r="E68" s="29">
        <v>181306</v>
      </c>
      <c r="F68" s="29">
        <v>418564</v>
      </c>
      <c r="G68" s="30">
        <f t="shared" si="0"/>
        <v>0.5462103764298889</v>
      </c>
      <c r="H68" s="30">
        <f t="shared" si="1"/>
        <v>0.43316195372750643</v>
      </c>
      <c r="I68" s="31"/>
      <c r="J68" s="29">
        <v>162449</v>
      </c>
      <c r="K68" s="29">
        <v>144713</v>
      </c>
      <c r="L68" s="29">
        <v>325967</v>
      </c>
      <c r="M68" s="30">
        <f t="shared" si="2"/>
        <v>0.49836026346225232</v>
      </c>
      <c r="N68" s="30">
        <f t="shared" si="3"/>
        <v>0.443949847683968</v>
      </c>
    </row>
    <row r="69" spans="1:14" ht="13" x14ac:dyDescent="0.3">
      <c r="A69" s="27" t="s">
        <v>143</v>
      </c>
      <c r="B69" s="27" t="s">
        <v>144</v>
      </c>
      <c r="C69" s="32" t="s">
        <v>10</v>
      </c>
      <c r="D69" s="29">
        <v>150186</v>
      </c>
      <c r="E69" s="29">
        <v>78247</v>
      </c>
      <c r="F69" s="29">
        <v>233507</v>
      </c>
      <c r="G69" s="30">
        <f t="shared" si="0"/>
        <v>0.6431755793188213</v>
      </c>
      <c r="H69" s="30">
        <f t="shared" si="1"/>
        <v>0.33509487938263094</v>
      </c>
      <c r="I69" s="31"/>
      <c r="J69" s="29">
        <v>119762</v>
      </c>
      <c r="K69" s="29">
        <v>50403</v>
      </c>
      <c r="L69" s="29">
        <v>180750</v>
      </c>
      <c r="M69" s="30">
        <f t="shared" si="2"/>
        <v>0.66258367911479943</v>
      </c>
      <c r="N69" s="30">
        <f t="shared" si="3"/>
        <v>0.27885477178423235</v>
      </c>
    </row>
    <row r="70" spans="1:14" ht="13" x14ac:dyDescent="0.3">
      <c r="A70" s="27" t="s">
        <v>145</v>
      </c>
      <c r="B70" s="27" t="s">
        <v>146</v>
      </c>
      <c r="C70" s="32" t="s">
        <v>10</v>
      </c>
      <c r="D70" s="29">
        <v>203636</v>
      </c>
      <c r="E70" s="29">
        <v>115161</v>
      </c>
      <c r="F70" s="29">
        <v>326086</v>
      </c>
      <c r="G70" s="30">
        <f t="shared" si="0"/>
        <v>0.62448556515765774</v>
      </c>
      <c r="H70" s="30">
        <f t="shared" si="1"/>
        <v>0.3531614359402121</v>
      </c>
      <c r="I70" s="31"/>
      <c r="J70" s="29">
        <v>161743</v>
      </c>
      <c r="K70" s="29">
        <v>80162</v>
      </c>
      <c r="L70" s="29">
        <v>258320</v>
      </c>
      <c r="M70" s="30">
        <f t="shared" si="2"/>
        <v>0.6261342520904305</v>
      </c>
      <c r="N70" s="30">
        <f t="shared" si="3"/>
        <v>0.31032053267265408</v>
      </c>
    </row>
    <row r="71" spans="1:14" ht="13" x14ac:dyDescent="0.3">
      <c r="A71" s="27" t="s">
        <v>147</v>
      </c>
      <c r="B71" s="27" t="s">
        <v>148</v>
      </c>
      <c r="C71" s="28" t="s">
        <v>13</v>
      </c>
      <c r="D71" s="29">
        <v>199791</v>
      </c>
      <c r="E71" s="29">
        <v>193832</v>
      </c>
      <c r="F71" s="29">
        <v>401759</v>
      </c>
      <c r="G71" s="30">
        <f t="shared" si="0"/>
        <v>0.49729066430372437</v>
      </c>
      <c r="H71" s="30">
        <f t="shared" si="1"/>
        <v>0.48245838923334639</v>
      </c>
      <c r="I71" s="31"/>
      <c r="J71" s="29">
        <v>152035</v>
      </c>
      <c r="K71" s="29">
        <v>146595</v>
      </c>
      <c r="L71" s="29">
        <v>317328</v>
      </c>
      <c r="M71" s="30">
        <f t="shared" si="2"/>
        <v>0.47910994302425253</v>
      </c>
      <c r="N71" s="30">
        <f t="shared" si="3"/>
        <v>0.46196679776130689</v>
      </c>
    </row>
    <row r="72" spans="1:14" ht="13" x14ac:dyDescent="0.3">
      <c r="A72" s="27" t="s">
        <v>149</v>
      </c>
      <c r="B72" s="27" t="s">
        <v>150</v>
      </c>
      <c r="C72" s="32" t="s">
        <v>10</v>
      </c>
      <c r="D72" s="29">
        <v>217061</v>
      </c>
      <c r="E72" s="29">
        <v>167049</v>
      </c>
      <c r="F72" s="29">
        <v>393013</v>
      </c>
      <c r="G72" s="30">
        <f t="shared" si="0"/>
        <v>0.55229979669883689</v>
      </c>
      <c r="H72" s="30">
        <f t="shared" si="1"/>
        <v>0.42504700862312444</v>
      </c>
      <c r="I72" s="31"/>
      <c r="J72" s="29">
        <v>159081</v>
      </c>
      <c r="K72" s="29">
        <v>135576</v>
      </c>
      <c r="L72" s="29">
        <v>314011</v>
      </c>
      <c r="M72" s="30">
        <f t="shared" si="2"/>
        <v>0.50660964106352957</v>
      </c>
      <c r="N72" s="30">
        <f t="shared" si="3"/>
        <v>0.43175557544162468</v>
      </c>
    </row>
    <row r="73" spans="1:14" ht="13" x14ac:dyDescent="0.3">
      <c r="A73" s="27" t="s">
        <v>151</v>
      </c>
      <c r="B73" s="27" t="s">
        <v>152</v>
      </c>
      <c r="C73" s="28" t="s">
        <v>13</v>
      </c>
      <c r="D73" s="29">
        <v>166841</v>
      </c>
      <c r="E73" s="29">
        <v>195430</v>
      </c>
      <c r="F73" s="29">
        <v>370789</v>
      </c>
      <c r="G73" s="30">
        <f t="shared" si="0"/>
        <v>0.44996210782952029</v>
      </c>
      <c r="H73" s="30">
        <f t="shared" si="1"/>
        <v>0.52706525813872585</v>
      </c>
      <c r="I73" s="31"/>
      <c r="J73" s="29">
        <v>115864</v>
      </c>
      <c r="K73" s="29">
        <v>159822</v>
      </c>
      <c r="L73" s="29">
        <v>292878</v>
      </c>
      <c r="M73" s="30">
        <f t="shared" si="2"/>
        <v>0.39560499593687476</v>
      </c>
      <c r="N73" s="30">
        <f t="shared" si="3"/>
        <v>0.5456947944195194</v>
      </c>
    </row>
    <row r="74" spans="1:14" ht="13" x14ac:dyDescent="0.3">
      <c r="A74" s="27" t="s">
        <v>153</v>
      </c>
      <c r="B74" s="27" t="s">
        <v>154</v>
      </c>
      <c r="C74" s="32" t="s">
        <v>10</v>
      </c>
      <c r="D74" s="29">
        <v>166351</v>
      </c>
      <c r="E74" s="29">
        <v>76843</v>
      </c>
      <c r="F74" s="29">
        <v>248810</v>
      </c>
      <c r="G74" s="30">
        <f t="shared" si="0"/>
        <v>0.66858647160483908</v>
      </c>
      <c r="H74" s="30">
        <f t="shared" si="1"/>
        <v>0.30884208834050081</v>
      </c>
      <c r="I74" s="31"/>
      <c r="J74" s="29">
        <v>147603</v>
      </c>
      <c r="K74" s="29">
        <v>46825</v>
      </c>
      <c r="L74" s="29">
        <v>205437</v>
      </c>
      <c r="M74" s="30">
        <f t="shared" si="2"/>
        <v>0.71848303859577389</v>
      </c>
      <c r="N74" s="30">
        <f t="shared" si="3"/>
        <v>0.22792875674781077</v>
      </c>
    </row>
    <row r="75" spans="1:14" ht="13" x14ac:dyDescent="0.3">
      <c r="A75" s="27" t="s">
        <v>155</v>
      </c>
      <c r="B75" s="27" t="s">
        <v>156</v>
      </c>
      <c r="C75" s="32" t="s">
        <v>10</v>
      </c>
      <c r="D75" s="29">
        <v>257923</v>
      </c>
      <c r="E75" s="29">
        <v>139172</v>
      </c>
      <c r="F75" s="29">
        <v>406904</v>
      </c>
      <c r="G75" s="30">
        <f t="shared" si="0"/>
        <v>0.63386695633368062</v>
      </c>
      <c r="H75" s="30">
        <f t="shared" si="1"/>
        <v>0.3420266205296581</v>
      </c>
      <c r="I75" s="31"/>
      <c r="J75" s="29">
        <v>191325</v>
      </c>
      <c r="K75" s="29">
        <v>117057</v>
      </c>
      <c r="L75" s="29">
        <v>329258</v>
      </c>
      <c r="M75" s="30">
        <f t="shared" si="2"/>
        <v>0.58107927521882541</v>
      </c>
      <c r="N75" s="30">
        <f t="shared" si="3"/>
        <v>0.35551755765995058</v>
      </c>
    </row>
    <row r="76" spans="1:14" ht="13" x14ac:dyDescent="0.3">
      <c r="A76" s="27" t="s">
        <v>157</v>
      </c>
      <c r="B76" s="27" t="s">
        <v>158</v>
      </c>
      <c r="C76" s="32" t="s">
        <v>10</v>
      </c>
      <c r="D76" s="29">
        <v>258866</v>
      </c>
      <c r="E76" s="29">
        <v>119398</v>
      </c>
      <c r="F76" s="29">
        <v>386642</v>
      </c>
      <c r="G76" s="30">
        <f t="shared" si="0"/>
        <v>0.66952374548031512</v>
      </c>
      <c r="H76" s="30">
        <f t="shared" si="1"/>
        <v>0.30880763083162199</v>
      </c>
      <c r="I76" s="31"/>
      <c r="J76" s="29">
        <v>200237</v>
      </c>
      <c r="K76" s="29">
        <v>91822</v>
      </c>
      <c r="L76" s="29">
        <v>310373</v>
      </c>
      <c r="M76" s="30">
        <f t="shared" si="2"/>
        <v>0.64514954586900275</v>
      </c>
      <c r="N76" s="30">
        <f t="shared" si="3"/>
        <v>0.2958440328250202</v>
      </c>
    </row>
    <row r="77" spans="1:14" ht="13" x14ac:dyDescent="0.3">
      <c r="A77" s="27" t="s">
        <v>159</v>
      </c>
      <c r="B77" s="27" t="s">
        <v>160</v>
      </c>
      <c r="C77" s="32" t="s">
        <v>10</v>
      </c>
      <c r="D77" s="29">
        <v>357849</v>
      </c>
      <c r="E77" s="29">
        <v>104539</v>
      </c>
      <c r="F77" s="29">
        <v>473503</v>
      </c>
      <c r="G77" s="30">
        <f t="shared" si="0"/>
        <v>0.7557481156402388</v>
      </c>
      <c r="H77" s="30">
        <f t="shared" si="1"/>
        <v>0.22077790425826235</v>
      </c>
      <c r="I77" s="31"/>
      <c r="J77" s="29">
        <v>277790</v>
      </c>
      <c r="K77" s="29">
        <v>93486</v>
      </c>
      <c r="L77" s="29">
        <v>402453</v>
      </c>
      <c r="M77" s="30">
        <f t="shared" si="2"/>
        <v>0.69024209038074014</v>
      </c>
      <c r="N77" s="30">
        <f t="shared" si="3"/>
        <v>0.23229047863974178</v>
      </c>
    </row>
    <row r="78" spans="1:14" ht="13" x14ac:dyDescent="0.3">
      <c r="A78" s="27" t="s">
        <v>161</v>
      </c>
      <c r="B78" s="27" t="s">
        <v>162</v>
      </c>
      <c r="C78" s="32" t="s">
        <v>10</v>
      </c>
      <c r="D78" s="29">
        <v>338261</v>
      </c>
      <c r="E78" s="29">
        <v>178561</v>
      </c>
      <c r="F78" s="29">
        <v>530867</v>
      </c>
      <c r="G78" s="30">
        <f t="shared" si="0"/>
        <v>0.63718596183224796</v>
      </c>
      <c r="H78" s="30">
        <f t="shared" si="1"/>
        <v>0.33635731736951063</v>
      </c>
      <c r="I78" s="31"/>
      <c r="J78" s="29">
        <v>264966</v>
      </c>
      <c r="K78" s="29">
        <v>164769</v>
      </c>
      <c r="L78" s="29">
        <v>471464</v>
      </c>
      <c r="M78" s="30">
        <f t="shared" si="2"/>
        <v>0.56200685524239391</v>
      </c>
      <c r="N78" s="30">
        <f t="shared" si="3"/>
        <v>0.34948373576773623</v>
      </c>
    </row>
    <row r="79" spans="1:14" ht="13" x14ac:dyDescent="0.3">
      <c r="A79" s="27" t="s">
        <v>163</v>
      </c>
      <c r="B79" s="27" t="s">
        <v>164</v>
      </c>
      <c r="C79" s="28" t="s">
        <v>13</v>
      </c>
      <c r="D79" s="29">
        <v>200886</v>
      </c>
      <c r="E79" s="29">
        <v>224996</v>
      </c>
      <c r="F79" s="29">
        <v>436221</v>
      </c>
      <c r="G79" s="30">
        <f t="shared" si="0"/>
        <v>0.46051428060547289</v>
      </c>
      <c r="H79" s="30">
        <f t="shared" si="1"/>
        <v>0.51578443036901023</v>
      </c>
      <c r="I79" s="31"/>
      <c r="J79" s="29">
        <v>151057</v>
      </c>
      <c r="K79" s="29">
        <v>195966</v>
      </c>
      <c r="L79" s="29">
        <v>377176</v>
      </c>
      <c r="M79" s="30">
        <f t="shared" si="2"/>
        <v>0.40049472925106583</v>
      </c>
      <c r="N79" s="30">
        <f t="shared" si="3"/>
        <v>0.51956115977686812</v>
      </c>
    </row>
    <row r="80" spans="1:14" ht="13" x14ac:dyDescent="0.3">
      <c r="A80" s="27" t="s">
        <v>165</v>
      </c>
      <c r="B80" s="27" t="s">
        <v>166</v>
      </c>
      <c r="C80" s="28" t="s">
        <v>13</v>
      </c>
      <c r="D80" s="29">
        <v>198971</v>
      </c>
      <c r="E80" s="29">
        <v>276309</v>
      </c>
      <c r="F80" s="29">
        <v>487928</v>
      </c>
      <c r="G80" s="30">
        <f t="shared" si="0"/>
        <v>0.40778762440360056</v>
      </c>
      <c r="H80" s="30">
        <f t="shared" si="1"/>
        <v>0.56629051827318788</v>
      </c>
      <c r="I80" s="31"/>
      <c r="J80" s="29">
        <v>137784</v>
      </c>
      <c r="K80" s="29">
        <v>230945</v>
      </c>
      <c r="L80" s="29">
        <v>402201</v>
      </c>
      <c r="M80" s="30">
        <f t="shared" si="2"/>
        <v>0.34257498116613333</v>
      </c>
      <c r="N80" s="30">
        <f t="shared" si="3"/>
        <v>0.57420294827710527</v>
      </c>
    </row>
    <row r="81" spans="1:14" ht="13" x14ac:dyDescent="0.3">
      <c r="A81" s="27" t="s">
        <v>167</v>
      </c>
      <c r="B81" s="27" t="s">
        <v>168</v>
      </c>
      <c r="C81" s="28" t="s">
        <v>13</v>
      </c>
      <c r="D81" s="29">
        <v>184301</v>
      </c>
      <c r="E81" s="29">
        <v>241369</v>
      </c>
      <c r="F81" s="29">
        <v>441370</v>
      </c>
      <c r="G81" s="30">
        <f t="shared" si="0"/>
        <v>0.41756576115277433</v>
      </c>
      <c r="H81" s="30">
        <f t="shared" si="1"/>
        <v>0.54686317602011913</v>
      </c>
      <c r="I81" s="31"/>
      <c r="J81" s="29">
        <v>123537</v>
      </c>
      <c r="K81" s="29">
        <v>212558</v>
      </c>
      <c r="L81" s="29">
        <v>371829</v>
      </c>
      <c r="M81" s="30">
        <f t="shared" si="2"/>
        <v>0.33224143356220198</v>
      </c>
      <c r="N81" s="30">
        <f t="shared" si="3"/>
        <v>0.57165525012841922</v>
      </c>
    </row>
    <row r="82" spans="1:14" ht="13" x14ac:dyDescent="0.3">
      <c r="A82" s="27" t="s">
        <v>169</v>
      </c>
      <c r="B82" s="27" t="s">
        <v>170</v>
      </c>
      <c r="C82" s="32" t="s">
        <v>10</v>
      </c>
      <c r="D82" s="29">
        <v>260642</v>
      </c>
      <c r="E82" s="29">
        <v>175729</v>
      </c>
      <c r="F82" s="29">
        <v>447756</v>
      </c>
      <c r="G82" s="30">
        <f t="shared" si="0"/>
        <v>0.5821072191104083</v>
      </c>
      <c r="H82" s="30">
        <f t="shared" si="1"/>
        <v>0.39246598593877025</v>
      </c>
      <c r="I82" s="31"/>
      <c r="J82" s="29">
        <v>191099</v>
      </c>
      <c r="K82" s="29">
        <v>157115</v>
      </c>
      <c r="L82" s="29">
        <v>380526</v>
      </c>
      <c r="M82" s="30">
        <f t="shared" si="2"/>
        <v>0.50219695894630068</v>
      </c>
      <c r="N82" s="30">
        <f t="shared" si="3"/>
        <v>0.41288900101438536</v>
      </c>
    </row>
    <row r="83" spans="1:14" ht="13" x14ac:dyDescent="0.3">
      <c r="A83" s="27" t="s">
        <v>171</v>
      </c>
      <c r="B83" s="27" t="s">
        <v>172</v>
      </c>
      <c r="C83" s="32" t="s">
        <v>10</v>
      </c>
      <c r="D83" s="29">
        <v>263442</v>
      </c>
      <c r="E83" s="29">
        <v>163104</v>
      </c>
      <c r="F83" s="29">
        <v>439307</v>
      </c>
      <c r="G83" s="30">
        <f t="shared" si="0"/>
        <v>0.59967630836749697</v>
      </c>
      <c r="H83" s="30">
        <f t="shared" si="1"/>
        <v>0.37127566826843189</v>
      </c>
      <c r="I83" s="31"/>
      <c r="J83" s="29">
        <v>192637</v>
      </c>
      <c r="K83" s="29">
        <v>147645</v>
      </c>
      <c r="L83" s="29">
        <v>374571</v>
      </c>
      <c r="M83" s="30">
        <f t="shared" si="2"/>
        <v>0.51428701100725893</v>
      </c>
      <c r="N83" s="30">
        <f t="shared" si="3"/>
        <v>0.39417093154568827</v>
      </c>
    </row>
    <row r="84" spans="1:14" ht="13" x14ac:dyDescent="0.3">
      <c r="A84" s="27" t="s">
        <v>173</v>
      </c>
      <c r="B84" s="27" t="s">
        <v>174</v>
      </c>
      <c r="C84" s="32" t="s">
        <v>10</v>
      </c>
      <c r="D84" s="29">
        <v>229220</v>
      </c>
      <c r="E84" s="29">
        <v>127803</v>
      </c>
      <c r="F84" s="29">
        <v>362392</v>
      </c>
      <c r="G84" s="30">
        <f t="shared" si="0"/>
        <v>0.63251948166626193</v>
      </c>
      <c r="H84" s="30">
        <f t="shared" si="1"/>
        <v>0.35266506986909202</v>
      </c>
      <c r="I84" s="31"/>
      <c r="J84" s="29">
        <v>195305</v>
      </c>
      <c r="K84" s="29">
        <v>119395</v>
      </c>
      <c r="L84" s="29">
        <v>328774</v>
      </c>
      <c r="M84" s="30">
        <f t="shared" si="2"/>
        <v>0.5940402829907474</v>
      </c>
      <c r="N84" s="30">
        <f t="shared" si="3"/>
        <v>0.36315219573323926</v>
      </c>
    </row>
    <row r="85" spans="1:14" ht="13" x14ac:dyDescent="0.3">
      <c r="A85" s="27" t="s">
        <v>175</v>
      </c>
      <c r="B85" s="27" t="s">
        <v>176</v>
      </c>
      <c r="C85" s="32" t="s">
        <v>10</v>
      </c>
      <c r="D85" s="29">
        <v>205779</v>
      </c>
      <c r="E85" s="29">
        <v>164461</v>
      </c>
      <c r="F85" s="29">
        <v>377818</v>
      </c>
      <c r="G85" s="30">
        <f t="shared" si="0"/>
        <v>0.54465112832104345</v>
      </c>
      <c r="H85" s="30">
        <f t="shared" si="1"/>
        <v>0.43529159542425189</v>
      </c>
      <c r="I85" s="31"/>
      <c r="J85" s="29">
        <v>165799</v>
      </c>
      <c r="K85" s="29">
        <v>155975</v>
      </c>
      <c r="L85" s="29">
        <v>340758</v>
      </c>
      <c r="M85" s="30">
        <f t="shared" si="2"/>
        <v>0.48655937644897551</v>
      </c>
      <c r="N85" s="30">
        <f t="shared" si="3"/>
        <v>0.4577295323954243</v>
      </c>
    </row>
    <row r="86" spans="1:14" ht="13" x14ac:dyDescent="0.3">
      <c r="A86" s="27" t="s">
        <v>177</v>
      </c>
      <c r="B86" s="27" t="s">
        <v>178</v>
      </c>
      <c r="C86" s="32" t="s">
        <v>10</v>
      </c>
      <c r="D86" s="29">
        <v>212317</v>
      </c>
      <c r="E86" s="29">
        <v>137580</v>
      </c>
      <c r="F86" s="29">
        <v>354399</v>
      </c>
      <c r="G86" s="30">
        <f t="shared" si="0"/>
        <v>0.59909029088682531</v>
      </c>
      <c r="H86" s="30">
        <f t="shared" si="1"/>
        <v>0.38820651299806153</v>
      </c>
      <c r="I86" s="31"/>
      <c r="J86" s="29">
        <v>179832</v>
      </c>
      <c r="K86" s="29">
        <v>129968</v>
      </c>
      <c r="L86" s="29">
        <v>321837</v>
      </c>
      <c r="M86" s="30">
        <f t="shared" si="2"/>
        <v>0.55876732631735937</v>
      </c>
      <c r="N86" s="30">
        <f t="shared" si="3"/>
        <v>0.40383175334097693</v>
      </c>
    </row>
    <row r="87" spans="1:14" ht="13" x14ac:dyDescent="0.3">
      <c r="A87" s="27" t="s">
        <v>179</v>
      </c>
      <c r="B87" s="27" t="s">
        <v>180</v>
      </c>
      <c r="C87" s="32" t="s">
        <v>10</v>
      </c>
      <c r="D87" s="29">
        <v>237245</v>
      </c>
      <c r="E87" s="29">
        <v>127566</v>
      </c>
      <c r="F87" s="29">
        <v>369791</v>
      </c>
      <c r="G87" s="30">
        <f t="shared" si="0"/>
        <v>0.64156510028637803</v>
      </c>
      <c r="H87" s="30">
        <f t="shared" si="1"/>
        <v>0.34496783318144575</v>
      </c>
      <c r="I87" s="31"/>
      <c r="J87" s="29">
        <v>195494</v>
      </c>
      <c r="K87" s="29">
        <v>119976</v>
      </c>
      <c r="L87" s="29">
        <v>328198</v>
      </c>
      <c r="M87" s="30">
        <f t="shared" si="2"/>
        <v>0.59565871821278615</v>
      </c>
      <c r="N87" s="30">
        <f t="shared" si="3"/>
        <v>0.36555981450222125</v>
      </c>
    </row>
    <row r="88" spans="1:14" ht="13" x14ac:dyDescent="0.3">
      <c r="A88" s="27" t="s">
        <v>181</v>
      </c>
      <c r="B88" s="27" t="s">
        <v>182</v>
      </c>
      <c r="C88" s="32" t="s">
        <v>10</v>
      </c>
      <c r="D88" s="29">
        <v>196119</v>
      </c>
      <c r="E88" s="29">
        <v>157881</v>
      </c>
      <c r="F88" s="29">
        <v>359336</v>
      </c>
      <c r="G88" s="30">
        <f t="shared" si="0"/>
        <v>0.5457816639579669</v>
      </c>
      <c r="H88" s="30">
        <f t="shared" si="1"/>
        <v>0.43936872453636705</v>
      </c>
      <c r="I88" s="31"/>
      <c r="J88" s="29">
        <v>161142</v>
      </c>
      <c r="K88" s="29">
        <v>147901</v>
      </c>
      <c r="L88" s="29">
        <v>322737</v>
      </c>
      <c r="M88" s="30">
        <f t="shared" si="2"/>
        <v>0.49929819016722593</v>
      </c>
      <c r="N88" s="30">
        <f t="shared" si="3"/>
        <v>0.45827097605790473</v>
      </c>
    </row>
    <row r="89" spans="1:14" ht="13" x14ac:dyDescent="0.3">
      <c r="A89" s="27" t="s">
        <v>183</v>
      </c>
      <c r="B89" s="27" t="s">
        <v>184</v>
      </c>
      <c r="C89" s="32" t="s">
        <v>10</v>
      </c>
      <c r="D89" s="29">
        <v>296268</v>
      </c>
      <c r="E89" s="29">
        <v>200603</v>
      </c>
      <c r="F89" s="29">
        <v>504010</v>
      </c>
      <c r="G89" s="30">
        <f t="shared" si="0"/>
        <v>0.58782167020495624</v>
      </c>
      <c r="H89" s="30">
        <f t="shared" si="1"/>
        <v>0.39801392829507354</v>
      </c>
      <c r="I89" s="31"/>
      <c r="J89" s="29">
        <v>235603</v>
      </c>
      <c r="K89" s="29">
        <v>185127</v>
      </c>
      <c r="L89" s="29">
        <v>441590</v>
      </c>
      <c r="M89" s="30">
        <f t="shared" si="2"/>
        <v>0.53353336805634188</v>
      </c>
      <c r="N89" s="30">
        <f t="shared" si="3"/>
        <v>0.41922824339319276</v>
      </c>
    </row>
    <row r="90" spans="1:14" ht="13" x14ac:dyDescent="0.3">
      <c r="A90" s="27" t="s">
        <v>185</v>
      </c>
      <c r="B90" s="27" t="s">
        <v>186</v>
      </c>
      <c r="C90" s="28" t="s">
        <v>13</v>
      </c>
      <c r="D90" s="29">
        <v>143654</v>
      </c>
      <c r="E90" s="29">
        <v>292019</v>
      </c>
      <c r="F90" s="29">
        <v>443097</v>
      </c>
      <c r="G90" s="30">
        <f t="shared" si="0"/>
        <v>0.32420440671004319</v>
      </c>
      <c r="H90" s="30">
        <f t="shared" si="1"/>
        <v>0.65904079693611106</v>
      </c>
      <c r="I90" s="31"/>
      <c r="J90" s="29">
        <v>107063</v>
      </c>
      <c r="K90" s="29">
        <v>256609</v>
      </c>
      <c r="L90" s="29">
        <v>380100</v>
      </c>
      <c r="M90" s="30">
        <f t="shared" si="2"/>
        <v>0.28167061299657986</v>
      </c>
      <c r="N90" s="30">
        <f t="shared" si="3"/>
        <v>0.67510918179426471</v>
      </c>
    </row>
    <row r="91" spans="1:14" ht="13" x14ac:dyDescent="0.3">
      <c r="A91" s="27" t="s">
        <v>187</v>
      </c>
      <c r="B91" s="27" t="s">
        <v>188</v>
      </c>
      <c r="C91" s="28" t="s">
        <v>13</v>
      </c>
      <c r="D91" s="29">
        <v>125746</v>
      </c>
      <c r="E91" s="29">
        <v>263499</v>
      </c>
      <c r="F91" s="29">
        <v>393088</v>
      </c>
      <c r="G91" s="30">
        <f t="shared" si="0"/>
        <v>0.31989274666232498</v>
      </c>
      <c r="H91" s="30">
        <f t="shared" si="1"/>
        <v>0.67033081650928039</v>
      </c>
      <c r="I91" s="31"/>
      <c r="J91" s="29">
        <v>108636</v>
      </c>
      <c r="K91" s="29">
        <v>234991</v>
      </c>
      <c r="L91" s="29">
        <v>354948</v>
      </c>
      <c r="M91" s="30">
        <f t="shared" si="2"/>
        <v>0.30606173298624023</v>
      </c>
      <c r="N91" s="30">
        <f t="shared" si="3"/>
        <v>0.66204345425245392</v>
      </c>
    </row>
    <row r="92" spans="1:14" ht="13" x14ac:dyDescent="0.3">
      <c r="A92" s="27" t="s">
        <v>189</v>
      </c>
      <c r="B92" s="27" t="s">
        <v>190</v>
      </c>
      <c r="C92" s="28" t="s">
        <v>13</v>
      </c>
      <c r="D92" s="29">
        <v>170433</v>
      </c>
      <c r="E92" s="29">
        <v>223087</v>
      </c>
      <c r="F92" s="29">
        <v>398282</v>
      </c>
      <c r="G92" s="30">
        <f t="shared" si="0"/>
        <v>0.42792041819615245</v>
      </c>
      <c r="H92" s="30">
        <f t="shared" si="1"/>
        <v>0.56012322926971347</v>
      </c>
      <c r="I92" s="31"/>
      <c r="J92" s="29">
        <v>141362</v>
      </c>
      <c r="K92" s="29">
        <v>197478</v>
      </c>
      <c r="L92" s="29">
        <v>351688</v>
      </c>
      <c r="M92" s="30">
        <f t="shared" si="2"/>
        <v>0.40195286731421032</v>
      </c>
      <c r="N92" s="30">
        <f t="shared" si="3"/>
        <v>0.56151475171174448</v>
      </c>
    </row>
    <row r="93" spans="1:14" ht="13" x14ac:dyDescent="0.3">
      <c r="A93" s="27" t="s">
        <v>191</v>
      </c>
      <c r="B93" s="27" t="s">
        <v>192</v>
      </c>
      <c r="C93" s="28" t="s">
        <v>13</v>
      </c>
      <c r="D93" s="29">
        <v>198414</v>
      </c>
      <c r="E93" s="29">
        <v>305935</v>
      </c>
      <c r="F93" s="29">
        <v>510715</v>
      </c>
      <c r="G93" s="30">
        <f t="shared" si="0"/>
        <v>0.38850239370294587</v>
      </c>
      <c r="H93" s="30">
        <f t="shared" si="1"/>
        <v>0.59903272862555434</v>
      </c>
      <c r="I93" s="31"/>
      <c r="J93" s="29">
        <v>143675</v>
      </c>
      <c r="K93" s="29">
        <v>261826</v>
      </c>
      <c r="L93" s="29">
        <v>421618</v>
      </c>
      <c r="M93" s="30">
        <f t="shared" si="2"/>
        <v>0.34077055533682149</v>
      </c>
      <c r="N93" s="30">
        <f t="shared" si="3"/>
        <v>0.62100289835822953</v>
      </c>
    </row>
    <row r="94" spans="1:14" ht="13" x14ac:dyDescent="0.3">
      <c r="A94" s="27" t="s">
        <v>193</v>
      </c>
      <c r="B94" s="27" t="s">
        <v>194</v>
      </c>
      <c r="C94" s="32" t="s">
        <v>10</v>
      </c>
      <c r="D94" s="29">
        <v>214891</v>
      </c>
      <c r="E94" s="29">
        <v>123978</v>
      </c>
      <c r="F94" s="29">
        <v>342746</v>
      </c>
      <c r="G94" s="30">
        <f t="shared" si="0"/>
        <v>0.62696865900696142</v>
      </c>
      <c r="H94" s="30">
        <f t="shared" si="1"/>
        <v>0.36171975748805235</v>
      </c>
      <c r="I94" s="31"/>
      <c r="J94" s="29">
        <v>191194</v>
      </c>
      <c r="K94" s="29">
        <v>111892</v>
      </c>
      <c r="L94" s="29">
        <v>312071</v>
      </c>
      <c r="M94" s="30">
        <f t="shared" si="2"/>
        <v>0.61266186220443419</v>
      </c>
      <c r="N94" s="30">
        <f t="shared" si="3"/>
        <v>0.35854661279003819</v>
      </c>
    </row>
    <row r="95" spans="1:14" ht="13" x14ac:dyDescent="0.3">
      <c r="A95" s="27" t="s">
        <v>195</v>
      </c>
      <c r="B95" s="27" t="s">
        <v>196</v>
      </c>
      <c r="C95" s="28" t="s">
        <v>13</v>
      </c>
      <c r="D95" s="29">
        <v>184607</v>
      </c>
      <c r="E95" s="29">
        <v>263644</v>
      </c>
      <c r="F95" s="29">
        <v>452468</v>
      </c>
      <c r="G95" s="30">
        <f t="shared" si="0"/>
        <v>0.40800012376565858</v>
      </c>
      <c r="H95" s="30">
        <f t="shared" si="1"/>
        <v>0.58267988012411931</v>
      </c>
      <c r="I95" s="31"/>
      <c r="J95" s="29">
        <v>151453</v>
      </c>
      <c r="K95" s="29">
        <v>215941</v>
      </c>
      <c r="L95" s="29">
        <v>379804</v>
      </c>
      <c r="M95" s="30">
        <f t="shared" si="2"/>
        <v>0.39876620572716454</v>
      </c>
      <c r="N95" s="30">
        <f t="shared" si="3"/>
        <v>0.56855904624490528</v>
      </c>
    </row>
    <row r="96" spans="1:14" ht="13" x14ac:dyDescent="0.3">
      <c r="A96" s="27" t="s">
        <v>197</v>
      </c>
      <c r="B96" s="27" t="s">
        <v>198</v>
      </c>
      <c r="C96" s="32" t="s">
        <v>10</v>
      </c>
      <c r="D96" s="29">
        <v>226505</v>
      </c>
      <c r="E96" s="29">
        <v>183414</v>
      </c>
      <c r="F96" s="29">
        <v>414920</v>
      </c>
      <c r="G96" s="30">
        <f t="shared" si="0"/>
        <v>0.54590041453774218</v>
      </c>
      <c r="H96" s="30">
        <f t="shared" si="1"/>
        <v>0.44204665959703077</v>
      </c>
      <c r="I96" s="31"/>
      <c r="J96" s="29">
        <v>186658</v>
      </c>
      <c r="K96" s="29">
        <v>160178</v>
      </c>
      <c r="L96" s="29">
        <v>363186</v>
      </c>
      <c r="M96" s="30">
        <f t="shared" si="2"/>
        <v>0.51394602214843088</v>
      </c>
      <c r="N96" s="30">
        <f t="shared" si="3"/>
        <v>0.44103572274261671</v>
      </c>
    </row>
    <row r="97" spans="1:14" ht="13" x14ac:dyDescent="0.3">
      <c r="A97" s="27" t="s">
        <v>199</v>
      </c>
      <c r="B97" s="27" t="s">
        <v>200</v>
      </c>
      <c r="C97" s="28" t="s">
        <v>13</v>
      </c>
      <c r="D97" s="29">
        <v>189808</v>
      </c>
      <c r="E97" s="29">
        <v>272109</v>
      </c>
      <c r="F97" s="29">
        <v>467055</v>
      </c>
      <c r="G97" s="30">
        <f t="shared" si="0"/>
        <v>0.40639325133014315</v>
      </c>
      <c r="H97" s="30">
        <f t="shared" si="1"/>
        <v>0.58260590294504933</v>
      </c>
      <c r="I97" s="31"/>
      <c r="J97" s="29">
        <v>151412</v>
      </c>
      <c r="K97" s="29">
        <v>234648</v>
      </c>
      <c r="L97" s="29">
        <v>401911</v>
      </c>
      <c r="M97" s="30">
        <f t="shared" si="2"/>
        <v>0.37673017160515637</v>
      </c>
      <c r="N97" s="30">
        <f t="shared" si="3"/>
        <v>0.58383074859857031</v>
      </c>
    </row>
    <row r="98" spans="1:14" ht="13" x14ac:dyDescent="0.3">
      <c r="A98" s="27" t="s">
        <v>201</v>
      </c>
      <c r="B98" s="27" t="s">
        <v>202</v>
      </c>
      <c r="C98" s="32" t="s">
        <v>10</v>
      </c>
      <c r="D98" s="29">
        <v>232318</v>
      </c>
      <c r="E98" s="29">
        <v>201924</v>
      </c>
      <c r="F98" s="29">
        <v>438440</v>
      </c>
      <c r="G98" s="30">
        <f t="shared" si="0"/>
        <v>0.52987409907855121</v>
      </c>
      <c r="H98" s="30">
        <f t="shared" si="1"/>
        <v>0.46055104461271784</v>
      </c>
      <c r="I98" s="31"/>
      <c r="J98" s="29">
        <v>195368</v>
      </c>
      <c r="K98" s="29">
        <v>149352</v>
      </c>
      <c r="L98" s="29">
        <v>356530</v>
      </c>
      <c r="M98" s="30">
        <f t="shared" si="2"/>
        <v>0.54797071775166184</v>
      </c>
      <c r="N98" s="30">
        <f t="shared" si="3"/>
        <v>0.41890444001907273</v>
      </c>
    </row>
    <row r="99" spans="1:14" ht="13" x14ac:dyDescent="0.3">
      <c r="A99" s="27" t="s">
        <v>203</v>
      </c>
      <c r="B99" s="27" t="s">
        <v>204</v>
      </c>
      <c r="C99" s="32" t="s">
        <v>10</v>
      </c>
      <c r="D99" s="29">
        <v>236868</v>
      </c>
      <c r="E99" s="29">
        <v>141377</v>
      </c>
      <c r="F99" s="29">
        <v>381930</v>
      </c>
      <c r="G99" s="30">
        <f t="shared" si="0"/>
        <v>0.62018694525174767</v>
      </c>
      <c r="H99" s="30">
        <f t="shared" si="1"/>
        <v>0.37016468986463485</v>
      </c>
      <c r="I99" s="31"/>
      <c r="J99" s="29">
        <v>194934</v>
      </c>
      <c r="K99" s="29">
        <v>110062</v>
      </c>
      <c r="L99" s="29">
        <v>315611</v>
      </c>
      <c r="M99" s="30">
        <f t="shared" si="2"/>
        <v>0.61764006957932394</v>
      </c>
      <c r="N99" s="30">
        <f t="shared" si="3"/>
        <v>0.34872675540459619</v>
      </c>
    </row>
    <row r="100" spans="1:14" ht="13" x14ac:dyDescent="0.3">
      <c r="A100" s="27" t="s">
        <v>205</v>
      </c>
      <c r="B100" s="27" t="s">
        <v>206</v>
      </c>
      <c r="C100" s="28" t="s">
        <v>13</v>
      </c>
      <c r="D100" s="29">
        <v>164285</v>
      </c>
      <c r="E100" s="29">
        <v>318054</v>
      </c>
      <c r="F100" s="29">
        <v>485989</v>
      </c>
      <c r="G100" s="30">
        <f t="shared" si="0"/>
        <v>0.33804263059451961</v>
      </c>
      <c r="H100" s="30">
        <f t="shared" si="1"/>
        <v>0.65444691134984534</v>
      </c>
      <c r="I100" s="31"/>
      <c r="J100" s="29">
        <v>133448</v>
      </c>
      <c r="K100" s="29">
        <v>266256</v>
      </c>
      <c r="L100" s="29">
        <v>410998</v>
      </c>
      <c r="M100" s="30">
        <f t="shared" si="2"/>
        <v>0.32469257757945297</v>
      </c>
      <c r="N100" s="30">
        <f t="shared" si="3"/>
        <v>0.64782796996579062</v>
      </c>
    </row>
    <row r="101" spans="1:14" ht="13" x14ac:dyDescent="0.3">
      <c r="A101" s="27" t="s">
        <v>207</v>
      </c>
      <c r="B101" s="27" t="s">
        <v>208</v>
      </c>
      <c r="C101" s="28" t="s">
        <v>13</v>
      </c>
      <c r="D101" s="29">
        <v>188631</v>
      </c>
      <c r="E101" s="29">
        <v>266291</v>
      </c>
      <c r="F101" s="29">
        <v>459697</v>
      </c>
      <c r="G101" s="30">
        <f t="shared" si="0"/>
        <v>0.41033767894939494</v>
      </c>
      <c r="H101" s="30">
        <f t="shared" si="1"/>
        <v>0.57927504421390608</v>
      </c>
      <c r="I101" s="31"/>
      <c r="J101" s="29">
        <v>147759</v>
      </c>
      <c r="K101" s="29">
        <v>218487</v>
      </c>
      <c r="L101" s="29">
        <v>380357</v>
      </c>
      <c r="M101" s="30">
        <f t="shared" si="2"/>
        <v>0.38847451210310313</v>
      </c>
      <c r="N101" s="30">
        <f t="shared" si="3"/>
        <v>0.57442613123986153</v>
      </c>
    </row>
    <row r="102" spans="1:14" ht="13" x14ac:dyDescent="0.3">
      <c r="A102" s="27" t="s">
        <v>209</v>
      </c>
      <c r="B102" s="27" t="s">
        <v>884</v>
      </c>
      <c r="C102" s="32" t="s">
        <v>10</v>
      </c>
      <c r="D102" s="29">
        <v>211530</v>
      </c>
      <c r="E102" s="29">
        <v>194721</v>
      </c>
      <c r="F102" s="29">
        <v>410780</v>
      </c>
      <c r="G102" s="30">
        <f t="shared" si="0"/>
        <v>0.51494717366960419</v>
      </c>
      <c r="H102" s="30">
        <f t="shared" si="1"/>
        <v>0.4740274599542334</v>
      </c>
      <c r="I102" s="31"/>
      <c r="J102" s="29">
        <v>178892</v>
      </c>
      <c r="K102" s="29">
        <v>167348</v>
      </c>
      <c r="L102" s="29">
        <v>360760</v>
      </c>
      <c r="M102" s="30">
        <f t="shared" si="2"/>
        <v>0.49587537421000111</v>
      </c>
      <c r="N102" s="30">
        <f t="shared" si="3"/>
        <v>0.46387626122630005</v>
      </c>
    </row>
    <row r="103" spans="1:14" ht="13" x14ac:dyDescent="0.3">
      <c r="A103" s="27" t="s">
        <v>211</v>
      </c>
      <c r="B103" s="27" t="s">
        <v>212</v>
      </c>
      <c r="C103" s="32" t="s">
        <v>10</v>
      </c>
      <c r="D103" s="29">
        <v>217176</v>
      </c>
      <c r="E103" s="29">
        <v>158027</v>
      </c>
      <c r="F103" s="29">
        <v>379538</v>
      </c>
      <c r="G103" s="30">
        <f t="shared" si="0"/>
        <v>0.57221147816555917</v>
      </c>
      <c r="H103" s="30">
        <f t="shared" si="1"/>
        <v>0.41636674061622286</v>
      </c>
      <c r="I103" s="31"/>
      <c r="J103" s="29">
        <v>188870</v>
      </c>
      <c r="K103" s="29">
        <v>128797</v>
      </c>
      <c r="L103" s="29">
        <v>330433</v>
      </c>
      <c r="M103" s="30">
        <f t="shared" si="2"/>
        <v>0.57158334669963351</v>
      </c>
      <c r="N103" s="30">
        <f t="shared" si="3"/>
        <v>0.38978249751084182</v>
      </c>
    </row>
    <row r="104" spans="1:14" ht="13" x14ac:dyDescent="0.3">
      <c r="A104" s="27" t="s">
        <v>213</v>
      </c>
      <c r="B104" s="27" t="s">
        <v>214</v>
      </c>
      <c r="C104" s="28" t="s">
        <v>13</v>
      </c>
      <c r="D104" s="29">
        <v>179793</v>
      </c>
      <c r="E104" s="29">
        <v>213736</v>
      </c>
      <c r="F104" s="29">
        <v>398200</v>
      </c>
      <c r="G104" s="30">
        <f t="shared" si="0"/>
        <v>0.45151431441486689</v>
      </c>
      <c r="H104" s="30">
        <f t="shared" si="1"/>
        <v>0.5367553992968358</v>
      </c>
      <c r="I104" s="31"/>
      <c r="J104" s="29">
        <v>144225</v>
      </c>
      <c r="K104" s="29">
        <v>177635</v>
      </c>
      <c r="L104" s="29">
        <v>334518</v>
      </c>
      <c r="M104" s="30">
        <f t="shared" si="2"/>
        <v>0.43114271877746491</v>
      </c>
      <c r="N104" s="30">
        <f t="shared" si="3"/>
        <v>0.5310177628707573</v>
      </c>
    </row>
    <row r="105" spans="1:14" ht="13" x14ac:dyDescent="0.3">
      <c r="A105" s="27" t="s">
        <v>215</v>
      </c>
      <c r="B105" s="27" t="s">
        <v>216</v>
      </c>
      <c r="C105" s="28" t="s">
        <v>13</v>
      </c>
      <c r="D105" s="29">
        <v>223366</v>
      </c>
      <c r="E105" s="29">
        <v>262840</v>
      </c>
      <c r="F105" s="29">
        <v>490589</v>
      </c>
      <c r="G105" s="30">
        <f t="shared" si="0"/>
        <v>0.45530168837866319</v>
      </c>
      <c r="H105" s="30">
        <f t="shared" si="1"/>
        <v>0.53576415288561297</v>
      </c>
      <c r="I105" s="31"/>
      <c r="J105" s="29">
        <v>170442</v>
      </c>
      <c r="K105" s="29">
        <v>213271</v>
      </c>
      <c r="L105" s="29">
        <v>396807</v>
      </c>
      <c r="M105" s="30">
        <f t="shared" si="2"/>
        <v>0.42953375318479764</v>
      </c>
      <c r="N105" s="30">
        <f t="shared" si="3"/>
        <v>0.53746783700892375</v>
      </c>
    </row>
    <row r="106" spans="1:14" ht="13" x14ac:dyDescent="0.3">
      <c r="A106" s="27" t="s">
        <v>217</v>
      </c>
      <c r="B106" s="27" t="s">
        <v>218</v>
      </c>
      <c r="C106" s="28" t="s">
        <v>13</v>
      </c>
      <c r="D106" s="29">
        <v>151888</v>
      </c>
      <c r="E106" s="29">
        <v>267579</v>
      </c>
      <c r="F106" s="29">
        <v>422675</v>
      </c>
      <c r="G106" s="30">
        <f t="shared" si="0"/>
        <v>0.35934938191281718</v>
      </c>
      <c r="H106" s="30">
        <f t="shared" si="1"/>
        <v>0.63306086236470105</v>
      </c>
      <c r="I106" s="31"/>
      <c r="J106" s="29">
        <v>123919</v>
      </c>
      <c r="K106" s="29">
        <v>220156</v>
      </c>
      <c r="L106" s="29">
        <v>353861</v>
      </c>
      <c r="M106" s="30">
        <f t="shared" si="2"/>
        <v>0.35019117676149675</v>
      </c>
      <c r="N106" s="30">
        <f t="shared" si="3"/>
        <v>0.62215389658651277</v>
      </c>
    </row>
    <row r="107" spans="1:14" ht="13" x14ac:dyDescent="0.3">
      <c r="A107" s="27" t="s">
        <v>219</v>
      </c>
      <c r="B107" s="27" t="s">
        <v>220</v>
      </c>
      <c r="C107" s="28" t="s">
        <v>13</v>
      </c>
      <c r="D107" s="29">
        <v>206388</v>
      </c>
      <c r="E107" s="29">
        <v>244705</v>
      </c>
      <c r="F107" s="29">
        <v>454097</v>
      </c>
      <c r="G107" s="30">
        <f t="shared" si="0"/>
        <v>0.45450201168472815</v>
      </c>
      <c r="H107" s="30">
        <f t="shared" si="1"/>
        <v>0.53888266163396803</v>
      </c>
      <c r="I107" s="31"/>
      <c r="J107" s="29">
        <v>168558</v>
      </c>
      <c r="K107" s="29">
        <v>203771</v>
      </c>
      <c r="L107" s="29">
        <v>382474</v>
      </c>
      <c r="M107" s="30">
        <f t="shared" si="2"/>
        <v>0.44070446618593684</v>
      </c>
      <c r="N107" s="30">
        <f t="shared" si="3"/>
        <v>0.53277085501236687</v>
      </c>
    </row>
    <row r="108" spans="1:14" ht="13" x14ac:dyDescent="0.3">
      <c r="A108" s="27" t="s">
        <v>221</v>
      </c>
      <c r="B108" s="27" t="s">
        <v>222</v>
      </c>
      <c r="C108" s="28" t="s">
        <v>13</v>
      </c>
      <c r="D108" s="29">
        <v>180723</v>
      </c>
      <c r="E108" s="29">
        <v>272764</v>
      </c>
      <c r="F108" s="29">
        <v>456659</v>
      </c>
      <c r="G108" s="30">
        <f t="shared" si="0"/>
        <v>0.39575043960592038</v>
      </c>
      <c r="H108" s="30">
        <f t="shared" si="1"/>
        <v>0.59730345837922827</v>
      </c>
      <c r="I108" s="31"/>
      <c r="J108" s="29">
        <v>143001</v>
      </c>
      <c r="K108" s="29">
        <v>227097</v>
      </c>
      <c r="L108" s="29">
        <v>381158</v>
      </c>
      <c r="M108" s="30">
        <f t="shared" si="2"/>
        <v>0.37517512422669863</v>
      </c>
      <c r="N108" s="30">
        <f t="shared" si="3"/>
        <v>0.59580803761169909</v>
      </c>
    </row>
    <row r="109" spans="1:14" ht="13" x14ac:dyDescent="0.3">
      <c r="A109" s="27" t="s">
        <v>223</v>
      </c>
      <c r="B109" s="10" t="s">
        <v>224</v>
      </c>
      <c r="C109" s="32" t="s">
        <v>10</v>
      </c>
      <c r="D109" s="29">
        <v>254644</v>
      </c>
      <c r="E109" s="29">
        <v>72814</v>
      </c>
      <c r="F109" s="29">
        <v>329313</v>
      </c>
      <c r="G109" s="30">
        <f t="shared" si="0"/>
        <v>0.77325826796998598</v>
      </c>
      <c r="H109" s="30">
        <f t="shared" si="1"/>
        <v>0.22110879315423321</v>
      </c>
      <c r="I109" s="31"/>
      <c r="J109" s="29">
        <v>231596</v>
      </c>
      <c r="K109" s="29">
        <v>52251</v>
      </c>
      <c r="L109" s="29">
        <v>288811</v>
      </c>
      <c r="M109" s="30">
        <f t="shared" si="2"/>
        <v>0.8018946646768994</v>
      </c>
      <c r="N109" s="30">
        <f t="shared" si="3"/>
        <v>0.18091762432871325</v>
      </c>
    </row>
    <row r="110" spans="1:14" ht="13" x14ac:dyDescent="0.3">
      <c r="A110" s="27" t="s">
        <v>225</v>
      </c>
      <c r="B110" s="27" t="s">
        <v>226</v>
      </c>
      <c r="C110" s="32" t="s">
        <v>10</v>
      </c>
      <c r="D110" s="29">
        <v>239322</v>
      </c>
      <c r="E110" s="29">
        <v>169556</v>
      </c>
      <c r="F110" s="29">
        <v>411406</v>
      </c>
      <c r="G110" s="30">
        <f t="shared" si="0"/>
        <v>0.5817173303257609</v>
      </c>
      <c r="H110" s="30">
        <f t="shared" si="1"/>
        <v>0.41213788812025104</v>
      </c>
      <c r="I110" s="31"/>
      <c r="J110" s="29">
        <v>206239</v>
      </c>
      <c r="K110" s="29">
        <v>137490</v>
      </c>
      <c r="L110" s="29">
        <v>351661</v>
      </c>
      <c r="M110" s="30">
        <f t="shared" si="2"/>
        <v>0.58647106161900242</v>
      </c>
      <c r="N110" s="30">
        <f t="shared" si="3"/>
        <v>0.39097312468542145</v>
      </c>
    </row>
    <row r="111" spans="1:14" ht="13" x14ac:dyDescent="0.3">
      <c r="A111" s="27" t="s">
        <v>227</v>
      </c>
      <c r="B111" s="27" t="s">
        <v>228</v>
      </c>
      <c r="C111" s="32" t="s">
        <v>10</v>
      </c>
      <c r="D111" s="29">
        <v>236393</v>
      </c>
      <c r="E111" s="29">
        <v>174889</v>
      </c>
      <c r="F111" s="29">
        <v>413647</v>
      </c>
      <c r="G111" s="30">
        <f t="shared" si="0"/>
        <v>0.57148486511445751</v>
      </c>
      <c r="H111" s="30">
        <f t="shared" si="1"/>
        <v>0.42279769948772744</v>
      </c>
      <c r="I111" s="31"/>
      <c r="J111" s="29">
        <v>202355</v>
      </c>
      <c r="K111" s="29">
        <v>146228</v>
      </c>
      <c r="L111" s="29">
        <v>356482</v>
      </c>
      <c r="M111" s="30">
        <f t="shared" si="2"/>
        <v>0.56764436914065786</v>
      </c>
      <c r="N111" s="30">
        <f t="shared" si="3"/>
        <v>0.41019742932321968</v>
      </c>
    </row>
    <row r="112" spans="1:14" ht="25.5" x14ac:dyDescent="0.3">
      <c r="A112" s="27" t="s">
        <v>229</v>
      </c>
      <c r="B112" s="27" t="s">
        <v>230</v>
      </c>
      <c r="C112" s="32" t="s">
        <v>10</v>
      </c>
      <c r="D112" s="29">
        <v>227941</v>
      </c>
      <c r="E112" s="29">
        <v>161030</v>
      </c>
      <c r="F112" s="29">
        <v>391205</v>
      </c>
      <c r="G112" s="30">
        <f t="shared" si="0"/>
        <v>0.58266382075893708</v>
      </c>
      <c r="H112" s="30">
        <f t="shared" si="1"/>
        <v>0.41162561828197491</v>
      </c>
      <c r="I112" s="31"/>
      <c r="J112" s="29">
        <v>209079</v>
      </c>
      <c r="K112" s="29">
        <v>120967</v>
      </c>
      <c r="L112" s="29">
        <v>337782</v>
      </c>
      <c r="M112" s="30">
        <f t="shared" si="2"/>
        <v>0.61897614437714266</v>
      </c>
      <c r="N112" s="30">
        <f t="shared" si="3"/>
        <v>0.3581215103232262</v>
      </c>
    </row>
    <row r="113" spans="1:14" ht="13" x14ac:dyDescent="0.3">
      <c r="A113" s="27" t="s">
        <v>231</v>
      </c>
      <c r="B113" s="27" t="s">
        <v>232</v>
      </c>
      <c r="C113" s="32" t="s">
        <v>10</v>
      </c>
      <c r="D113" s="29">
        <v>225289</v>
      </c>
      <c r="E113" s="29">
        <v>71621</v>
      </c>
      <c r="F113" s="29">
        <v>298628</v>
      </c>
      <c r="G113" s="30">
        <f t="shared" si="0"/>
        <v>0.75441351782150368</v>
      </c>
      <c r="H113" s="30">
        <f t="shared" si="1"/>
        <v>0.23983350523058788</v>
      </c>
      <c r="I113" s="31"/>
      <c r="J113" s="29">
        <v>219783</v>
      </c>
      <c r="K113" s="29">
        <v>40817</v>
      </c>
      <c r="L113" s="29">
        <v>265174</v>
      </c>
      <c r="M113" s="30">
        <f t="shared" si="2"/>
        <v>0.82882560130329519</v>
      </c>
      <c r="N113" s="30">
        <f t="shared" si="3"/>
        <v>0.15392534713056333</v>
      </c>
    </row>
    <row r="114" spans="1:14" ht="13" x14ac:dyDescent="0.3">
      <c r="A114" s="27" t="s">
        <v>233</v>
      </c>
      <c r="B114" s="27" t="s">
        <v>234</v>
      </c>
      <c r="C114" s="28" t="s">
        <v>13</v>
      </c>
      <c r="D114" s="29">
        <v>123435</v>
      </c>
      <c r="E114" s="29">
        <v>197678</v>
      </c>
      <c r="F114" s="29">
        <v>322843</v>
      </c>
      <c r="G114" s="30">
        <f t="shared" si="0"/>
        <v>0.38233754487475335</v>
      </c>
      <c r="H114" s="30">
        <f t="shared" si="1"/>
        <v>0.61230381330863604</v>
      </c>
      <c r="I114" s="31"/>
      <c r="J114" s="29">
        <v>126668</v>
      </c>
      <c r="K114" s="29">
        <v>131319</v>
      </c>
      <c r="L114" s="29">
        <v>264353</v>
      </c>
      <c r="M114" s="30">
        <f t="shared" si="2"/>
        <v>0.47916233218461679</v>
      </c>
      <c r="N114" s="30">
        <f t="shared" si="3"/>
        <v>0.4967562312513949</v>
      </c>
    </row>
    <row r="115" spans="1:14" ht="13" x14ac:dyDescent="0.3">
      <c r="A115" s="27" t="s">
        <v>235</v>
      </c>
      <c r="B115" s="27" t="s">
        <v>236</v>
      </c>
      <c r="C115" s="28" t="s">
        <v>13</v>
      </c>
      <c r="D115" s="29">
        <v>164356</v>
      </c>
      <c r="E115" s="29">
        <v>184019</v>
      </c>
      <c r="F115" s="29">
        <v>350423</v>
      </c>
      <c r="G115" s="30">
        <f t="shared" si="0"/>
        <v>0.46902172517214907</v>
      </c>
      <c r="H115" s="30">
        <f t="shared" si="1"/>
        <v>0.52513390958926787</v>
      </c>
      <c r="I115" s="31"/>
      <c r="J115" s="29">
        <v>164252</v>
      </c>
      <c r="K115" s="29">
        <v>117205</v>
      </c>
      <c r="L115" s="29">
        <v>289225</v>
      </c>
      <c r="M115" s="30">
        <f t="shared" si="2"/>
        <v>0.56790388106145739</v>
      </c>
      <c r="N115" s="30">
        <f t="shared" si="3"/>
        <v>0.40523813639899731</v>
      </c>
    </row>
    <row r="116" spans="1:14" ht="13" x14ac:dyDescent="0.3">
      <c r="A116" s="27" t="s">
        <v>237</v>
      </c>
      <c r="B116" s="27" t="s">
        <v>238</v>
      </c>
      <c r="C116" s="28" t="s">
        <v>13</v>
      </c>
      <c r="D116" s="29">
        <v>178643</v>
      </c>
      <c r="E116" s="29">
        <v>167420</v>
      </c>
      <c r="F116" s="29">
        <v>347972</v>
      </c>
      <c r="G116" s="30">
        <f t="shared" si="0"/>
        <v>0.51338326072212703</v>
      </c>
      <c r="H116" s="30">
        <f t="shared" si="1"/>
        <v>0.48113066568574481</v>
      </c>
      <c r="I116" s="31"/>
      <c r="J116" s="29">
        <v>174132</v>
      </c>
      <c r="K116" s="29">
        <v>115814</v>
      </c>
      <c r="L116" s="29">
        <v>297564</v>
      </c>
      <c r="M116" s="30">
        <f t="shared" si="2"/>
        <v>0.58519175706738713</v>
      </c>
      <c r="N116" s="30">
        <f t="shared" si="3"/>
        <v>0.38920702773184929</v>
      </c>
    </row>
    <row r="117" spans="1:14" ht="13" x14ac:dyDescent="0.3">
      <c r="A117" s="27" t="s">
        <v>239</v>
      </c>
      <c r="B117" s="27" t="s">
        <v>240</v>
      </c>
      <c r="C117" s="28" t="s">
        <v>13</v>
      </c>
      <c r="D117" s="29">
        <v>143567</v>
      </c>
      <c r="E117" s="29">
        <v>184846</v>
      </c>
      <c r="F117" s="29">
        <v>332905</v>
      </c>
      <c r="G117" s="30">
        <f t="shared" si="0"/>
        <v>0.43125516288430632</v>
      </c>
      <c r="H117" s="30">
        <f t="shared" si="1"/>
        <v>0.55525149817515507</v>
      </c>
      <c r="I117" s="31"/>
      <c r="J117" s="29">
        <v>110190</v>
      </c>
      <c r="K117" s="29">
        <v>151996</v>
      </c>
      <c r="L117" s="29">
        <v>269568</v>
      </c>
      <c r="M117" s="30">
        <f t="shared" si="2"/>
        <v>0.40876513532763531</v>
      </c>
      <c r="N117" s="30">
        <f t="shared" si="3"/>
        <v>0.56385030864197527</v>
      </c>
    </row>
    <row r="118" spans="1:14" ht="13" x14ac:dyDescent="0.3">
      <c r="A118" s="27" t="s">
        <v>241</v>
      </c>
      <c r="B118" s="27" t="s">
        <v>242</v>
      </c>
      <c r="C118" s="32" t="s">
        <v>10</v>
      </c>
      <c r="D118" s="29">
        <v>154980</v>
      </c>
      <c r="E118" s="29">
        <v>120719</v>
      </c>
      <c r="F118" s="29">
        <v>278056</v>
      </c>
      <c r="G118" s="30">
        <f t="shared" si="0"/>
        <v>0.55736973846994853</v>
      </c>
      <c r="H118" s="30">
        <f t="shared" si="1"/>
        <v>0.43415355180251458</v>
      </c>
      <c r="I118" s="31"/>
      <c r="J118" s="29">
        <v>136455</v>
      </c>
      <c r="K118" s="29">
        <v>107361</v>
      </c>
      <c r="L118" s="29">
        <v>248103</v>
      </c>
      <c r="M118" s="30">
        <f t="shared" si="2"/>
        <v>0.54999334953628132</v>
      </c>
      <c r="N118" s="30">
        <f t="shared" si="3"/>
        <v>0.43272753654732105</v>
      </c>
    </row>
    <row r="119" spans="1:14" ht="13" x14ac:dyDescent="0.3">
      <c r="A119" s="27" t="s">
        <v>243</v>
      </c>
      <c r="B119" s="27" t="s">
        <v>244</v>
      </c>
      <c r="C119" s="28" t="s">
        <v>13</v>
      </c>
      <c r="D119" s="29">
        <v>140226</v>
      </c>
      <c r="E119" s="29">
        <v>235998</v>
      </c>
      <c r="F119" s="29">
        <v>380895</v>
      </c>
      <c r="G119" s="30">
        <f t="shared" si="0"/>
        <v>0.36814870239829872</v>
      </c>
      <c r="H119" s="30">
        <f t="shared" si="1"/>
        <v>0.61958807545386518</v>
      </c>
      <c r="I119" s="31"/>
      <c r="J119" s="29">
        <v>102155</v>
      </c>
      <c r="K119" s="29">
        <v>200624</v>
      </c>
      <c r="L119" s="29">
        <v>311865</v>
      </c>
      <c r="M119" s="30">
        <f t="shared" si="2"/>
        <v>0.32756160518172928</v>
      </c>
      <c r="N119" s="30">
        <f t="shared" si="3"/>
        <v>0.64330399371522939</v>
      </c>
    </row>
    <row r="120" spans="1:14" ht="13" x14ac:dyDescent="0.3">
      <c r="A120" s="27" t="s">
        <v>245</v>
      </c>
      <c r="B120" s="27" t="s">
        <v>246</v>
      </c>
      <c r="C120" s="32" t="s">
        <v>10</v>
      </c>
      <c r="D120" s="29">
        <v>281735</v>
      </c>
      <c r="E120" s="29">
        <v>72392</v>
      </c>
      <c r="F120" s="29">
        <v>357719</v>
      </c>
      <c r="G120" s="30">
        <f t="shared" si="0"/>
        <v>0.78758746390323131</v>
      </c>
      <c r="H120" s="30">
        <f t="shared" si="1"/>
        <v>0.2023711348852032</v>
      </c>
      <c r="I120" s="31"/>
      <c r="J120" s="29">
        <v>224907</v>
      </c>
      <c r="K120" s="29">
        <v>66433</v>
      </c>
      <c r="L120" s="29">
        <v>298663</v>
      </c>
      <c r="M120" s="30">
        <f t="shared" si="2"/>
        <v>0.75304607534244283</v>
      </c>
      <c r="N120" s="30">
        <f t="shared" si="3"/>
        <v>0.22243465042539584</v>
      </c>
    </row>
    <row r="121" spans="1:14" ht="13" x14ac:dyDescent="0.3">
      <c r="A121" s="27" t="s">
        <v>247</v>
      </c>
      <c r="B121" s="27" t="s">
        <v>248</v>
      </c>
      <c r="C121" s="32" t="s">
        <v>10</v>
      </c>
      <c r="D121" s="29">
        <v>313058</v>
      </c>
      <c r="E121" s="29">
        <v>45921</v>
      </c>
      <c r="F121" s="29">
        <v>363156</v>
      </c>
      <c r="G121" s="30">
        <f t="shared" si="0"/>
        <v>0.86204826575906768</v>
      </c>
      <c r="H121" s="30">
        <f t="shared" si="1"/>
        <v>0.12644979017281829</v>
      </c>
      <c r="I121" s="31"/>
      <c r="J121" s="29">
        <v>259805</v>
      </c>
      <c r="K121" s="29">
        <v>36385</v>
      </c>
      <c r="L121" s="29">
        <v>305754</v>
      </c>
      <c r="M121" s="30">
        <f t="shared" si="2"/>
        <v>0.84971905518815782</v>
      </c>
      <c r="N121" s="30">
        <f t="shared" si="3"/>
        <v>0.11900089614526711</v>
      </c>
    </row>
    <row r="122" spans="1:14" ht="13" x14ac:dyDescent="0.3">
      <c r="A122" s="27" t="s">
        <v>249</v>
      </c>
      <c r="B122" s="27" t="s">
        <v>250</v>
      </c>
      <c r="C122" s="32" t="s">
        <v>10</v>
      </c>
      <c r="D122" s="29">
        <v>219611</v>
      </c>
      <c r="E122" s="29">
        <v>175110</v>
      </c>
      <c r="F122" s="29">
        <v>400936</v>
      </c>
      <c r="G122" s="30">
        <f t="shared" si="0"/>
        <v>0.54774577488676501</v>
      </c>
      <c r="H122" s="30">
        <f t="shared" si="1"/>
        <v>0.43675299798471579</v>
      </c>
      <c r="I122" s="31"/>
      <c r="J122" s="29">
        <v>155077</v>
      </c>
      <c r="K122" s="29">
        <v>160022</v>
      </c>
      <c r="L122" s="29">
        <v>331246</v>
      </c>
      <c r="M122" s="30">
        <f t="shared" si="2"/>
        <v>0.46816263441671746</v>
      </c>
      <c r="N122" s="30">
        <f t="shared" si="3"/>
        <v>0.48309111657197368</v>
      </c>
    </row>
    <row r="123" spans="1:14" ht="13" x14ac:dyDescent="0.3">
      <c r="A123" s="27" t="s">
        <v>251</v>
      </c>
      <c r="B123" s="27" t="s">
        <v>252</v>
      </c>
      <c r="C123" s="32" t="s">
        <v>10</v>
      </c>
      <c r="D123" s="29">
        <v>199144</v>
      </c>
      <c r="E123" s="29">
        <v>175210</v>
      </c>
      <c r="F123" s="29">
        <v>379758</v>
      </c>
      <c r="G123" s="30">
        <f t="shared" si="0"/>
        <v>0.52439711605812123</v>
      </c>
      <c r="H123" s="30">
        <f t="shared" si="1"/>
        <v>0.46137276897392548</v>
      </c>
      <c r="I123" s="31"/>
      <c r="J123" s="29">
        <v>132012</v>
      </c>
      <c r="K123" s="29">
        <v>150845</v>
      </c>
      <c r="L123" s="29">
        <v>294972</v>
      </c>
      <c r="M123" s="30">
        <f t="shared" si="2"/>
        <v>0.44754078353199628</v>
      </c>
      <c r="N123" s="30">
        <f t="shared" si="3"/>
        <v>0.51138752152746703</v>
      </c>
    </row>
    <row r="124" spans="1:14" ht="13" x14ac:dyDescent="0.3">
      <c r="A124" s="27" t="s">
        <v>253</v>
      </c>
      <c r="B124" s="27" t="s">
        <v>254</v>
      </c>
      <c r="C124" s="28" t="s">
        <v>13</v>
      </c>
      <c r="D124" s="29">
        <v>116914</v>
      </c>
      <c r="E124" s="29">
        <v>195867</v>
      </c>
      <c r="F124" s="29">
        <v>316121</v>
      </c>
      <c r="G124" s="30">
        <f t="shared" si="0"/>
        <v>0.36983939693977941</v>
      </c>
      <c r="H124" s="30">
        <f t="shared" si="1"/>
        <v>0.61959502848592785</v>
      </c>
      <c r="I124" s="31"/>
      <c r="J124" s="29">
        <v>91360</v>
      </c>
      <c r="K124" s="29">
        <v>168193</v>
      </c>
      <c r="L124" s="29">
        <v>265514</v>
      </c>
      <c r="M124" s="30">
        <f t="shared" si="2"/>
        <v>0.34408731742958942</v>
      </c>
      <c r="N124" s="30">
        <f t="shared" si="3"/>
        <v>0.63346188901526845</v>
      </c>
    </row>
    <row r="125" spans="1:14" ht="13" x14ac:dyDescent="0.3">
      <c r="A125" s="27" t="s">
        <v>255</v>
      </c>
      <c r="B125" s="27" t="s">
        <v>256</v>
      </c>
      <c r="C125" s="28" t="s">
        <v>13</v>
      </c>
      <c r="D125" s="29">
        <v>85481</v>
      </c>
      <c r="E125" s="29">
        <v>291992</v>
      </c>
      <c r="F125" s="29">
        <v>382279</v>
      </c>
      <c r="G125" s="30">
        <f t="shared" si="0"/>
        <v>0.22360893483555205</v>
      </c>
      <c r="H125" s="30">
        <f t="shared" si="1"/>
        <v>0.76381909547738691</v>
      </c>
      <c r="I125" s="31"/>
      <c r="J125" s="29">
        <v>57468</v>
      </c>
      <c r="K125" s="29">
        <v>231194</v>
      </c>
      <c r="L125" s="29">
        <v>297215</v>
      </c>
      <c r="M125" s="30">
        <f t="shared" si="2"/>
        <v>0.19335497871910906</v>
      </c>
      <c r="N125" s="30">
        <f t="shared" si="3"/>
        <v>0.77786787342496178</v>
      </c>
    </row>
    <row r="126" spans="1:14" ht="13" x14ac:dyDescent="0.3">
      <c r="A126" s="27" t="s">
        <v>257</v>
      </c>
      <c r="B126" s="27" t="s">
        <v>258</v>
      </c>
      <c r="C126" s="28" t="s">
        <v>13</v>
      </c>
      <c r="D126" s="29">
        <v>151656</v>
      </c>
      <c r="E126" s="29">
        <v>230789</v>
      </c>
      <c r="F126" s="29">
        <v>387273</v>
      </c>
      <c r="G126" s="30">
        <f t="shared" si="0"/>
        <v>0.39159972422554634</v>
      </c>
      <c r="H126" s="30">
        <f t="shared" si="1"/>
        <v>0.59593361788712351</v>
      </c>
      <c r="I126" s="31"/>
      <c r="J126" s="29">
        <v>112691</v>
      </c>
      <c r="K126" s="29">
        <v>193030</v>
      </c>
      <c r="L126" s="29">
        <v>315073</v>
      </c>
      <c r="M126" s="30">
        <f t="shared" si="2"/>
        <v>0.3576663185991818</v>
      </c>
      <c r="N126" s="30">
        <f t="shared" si="3"/>
        <v>0.61265167120000763</v>
      </c>
    </row>
    <row r="127" spans="1:14" ht="13" x14ac:dyDescent="0.3">
      <c r="A127" s="27" t="s">
        <v>259</v>
      </c>
      <c r="B127" s="27" t="s">
        <v>260</v>
      </c>
      <c r="C127" s="28" t="s">
        <v>13</v>
      </c>
      <c r="D127" s="29">
        <v>171653</v>
      </c>
      <c r="E127" s="29">
        <v>234930</v>
      </c>
      <c r="F127" s="29">
        <v>413230</v>
      </c>
      <c r="G127" s="30">
        <f t="shared" si="0"/>
        <v>0.4153933644701498</v>
      </c>
      <c r="H127" s="30">
        <f t="shared" si="1"/>
        <v>0.56852116254870166</v>
      </c>
      <c r="I127" s="31"/>
      <c r="J127" s="29">
        <v>116457</v>
      </c>
      <c r="K127" s="29">
        <v>198813</v>
      </c>
      <c r="L127" s="29">
        <v>329615</v>
      </c>
      <c r="M127" s="30">
        <f t="shared" si="2"/>
        <v>0.35331219756382448</v>
      </c>
      <c r="N127" s="30">
        <f t="shared" si="3"/>
        <v>0.60316733158381752</v>
      </c>
    </row>
    <row r="128" spans="1:14" ht="13" x14ac:dyDescent="0.3">
      <c r="A128" s="27" t="s">
        <v>261</v>
      </c>
      <c r="B128" s="27" t="s">
        <v>262</v>
      </c>
      <c r="C128" s="28" t="s">
        <v>13</v>
      </c>
      <c r="D128" s="29">
        <v>136638</v>
      </c>
      <c r="E128" s="29">
        <v>177142</v>
      </c>
      <c r="F128" s="29">
        <v>317584</v>
      </c>
      <c r="G128" s="30">
        <f t="shared" si="0"/>
        <v>0.43024207768653333</v>
      </c>
      <c r="H128" s="30">
        <f t="shared" si="1"/>
        <v>0.55777998891631819</v>
      </c>
      <c r="I128" s="31"/>
      <c r="J128" s="29">
        <v>108937</v>
      </c>
      <c r="K128" s="29">
        <v>152204</v>
      </c>
      <c r="L128" s="29">
        <v>267674</v>
      </c>
      <c r="M128" s="30">
        <f t="shared" si="2"/>
        <v>0.40697639666161078</v>
      </c>
      <c r="N128" s="30">
        <f t="shared" si="3"/>
        <v>0.56861704909703592</v>
      </c>
    </row>
    <row r="129" spans="1:14" ht="13" x14ac:dyDescent="0.3">
      <c r="A129" s="27" t="s">
        <v>263</v>
      </c>
      <c r="B129" s="27" t="s">
        <v>264</v>
      </c>
      <c r="C129" s="32" t="s">
        <v>10</v>
      </c>
      <c r="D129" s="29">
        <v>277999</v>
      </c>
      <c r="E129" s="29">
        <v>85930</v>
      </c>
      <c r="F129" s="29">
        <v>367810</v>
      </c>
      <c r="G129" s="30">
        <f t="shared" si="0"/>
        <v>0.75582229955683644</v>
      </c>
      <c r="H129" s="30">
        <f t="shared" si="1"/>
        <v>0.23362605693156793</v>
      </c>
      <c r="I129" s="31"/>
      <c r="J129" s="29">
        <v>213936</v>
      </c>
      <c r="K129" s="29">
        <v>80157</v>
      </c>
      <c r="L129" s="29">
        <v>301238</v>
      </c>
      <c r="M129" s="30">
        <f t="shared" si="2"/>
        <v>0.71018928554830396</v>
      </c>
      <c r="N129" s="30">
        <f t="shared" si="3"/>
        <v>0.26609192731328718</v>
      </c>
    </row>
    <row r="130" spans="1:14" ht="13" x14ac:dyDescent="0.3">
      <c r="A130" s="27" t="s">
        <v>265</v>
      </c>
      <c r="B130" s="27" t="s">
        <v>885</v>
      </c>
      <c r="C130" s="28" t="s">
        <v>13</v>
      </c>
      <c r="D130" s="29">
        <v>80973</v>
      </c>
      <c r="E130" s="29">
        <v>235008</v>
      </c>
      <c r="F130" s="29">
        <v>319995</v>
      </c>
      <c r="G130" s="30">
        <f t="shared" si="0"/>
        <v>0.25304457882154407</v>
      </c>
      <c r="H130" s="30">
        <f t="shared" si="1"/>
        <v>0.73441147517929972</v>
      </c>
      <c r="I130" s="31"/>
      <c r="J130" s="29">
        <v>56513</v>
      </c>
      <c r="K130" s="29">
        <v>191849</v>
      </c>
      <c r="L130" s="29">
        <v>255872</v>
      </c>
      <c r="M130" s="30">
        <f t="shared" si="2"/>
        <v>0.2208643384192096</v>
      </c>
      <c r="N130" s="30">
        <f t="shared" si="3"/>
        <v>0.74978504877438723</v>
      </c>
    </row>
    <row r="131" spans="1:14" ht="13" x14ac:dyDescent="0.3">
      <c r="A131" s="27" t="s">
        <v>267</v>
      </c>
      <c r="B131" s="27" t="s">
        <v>268</v>
      </c>
      <c r="C131" s="32" t="s">
        <v>10</v>
      </c>
      <c r="D131" s="29">
        <v>179337</v>
      </c>
      <c r="E131" s="29">
        <v>96924</v>
      </c>
      <c r="F131" s="29">
        <v>280956</v>
      </c>
      <c r="G131" s="30">
        <f t="shared" si="0"/>
        <v>0.63830991329603215</v>
      </c>
      <c r="H131" s="30">
        <f t="shared" si="1"/>
        <v>0.34497928501259983</v>
      </c>
      <c r="I131" s="31"/>
      <c r="J131" s="29">
        <v>132009</v>
      </c>
      <c r="K131" s="29">
        <v>63916</v>
      </c>
      <c r="L131" s="29">
        <v>209300</v>
      </c>
      <c r="M131" s="30">
        <f t="shared" si="2"/>
        <v>0.63071667462971814</v>
      </c>
      <c r="N131" s="30">
        <f t="shared" si="3"/>
        <v>0.30537983755375059</v>
      </c>
    </row>
    <row r="132" spans="1:14" ht="13" x14ac:dyDescent="0.3">
      <c r="A132" s="27" t="s">
        <v>269</v>
      </c>
      <c r="B132" s="27" t="s">
        <v>270</v>
      </c>
      <c r="C132" s="32" t="s">
        <v>10</v>
      </c>
      <c r="D132" s="29">
        <v>186793</v>
      </c>
      <c r="E132" s="29">
        <v>99940</v>
      </c>
      <c r="F132" s="29">
        <v>293513</v>
      </c>
      <c r="G132" s="30">
        <f t="shared" si="0"/>
        <v>0.63640452041306517</v>
      </c>
      <c r="H132" s="30">
        <f t="shared" si="1"/>
        <v>0.34049599165965394</v>
      </c>
      <c r="I132" s="31"/>
      <c r="J132" s="29">
        <v>134882</v>
      </c>
      <c r="K132" s="29">
        <v>64931</v>
      </c>
      <c r="L132" s="29">
        <v>219637</v>
      </c>
      <c r="M132" s="30">
        <f t="shared" si="2"/>
        <v>0.6141132869234236</v>
      </c>
      <c r="N132" s="30">
        <f t="shared" si="3"/>
        <v>0.29562869644003514</v>
      </c>
    </row>
    <row r="133" spans="1:14" ht="13" x14ac:dyDescent="0.3">
      <c r="A133" s="27" t="s">
        <v>271</v>
      </c>
      <c r="B133" s="27" t="s">
        <v>272</v>
      </c>
      <c r="C133" s="28" t="s">
        <v>13</v>
      </c>
      <c r="D133" s="29">
        <v>199259</v>
      </c>
      <c r="E133" s="29">
        <v>213601</v>
      </c>
      <c r="F133" s="29">
        <v>420577</v>
      </c>
      <c r="G133" s="30">
        <f t="shared" si="0"/>
        <v>0.47377531343844292</v>
      </c>
      <c r="H133" s="30">
        <f t="shared" si="1"/>
        <v>0.50787608452197819</v>
      </c>
      <c r="I133" s="31"/>
      <c r="J133" s="29">
        <v>176535</v>
      </c>
      <c r="K133" s="29">
        <v>190410</v>
      </c>
      <c r="L133" s="29">
        <v>390934</v>
      </c>
      <c r="M133" s="30">
        <f t="shared" si="2"/>
        <v>0.45157238817805562</v>
      </c>
      <c r="N133" s="30">
        <f t="shared" si="3"/>
        <v>0.48706431264612443</v>
      </c>
    </row>
    <row r="134" spans="1:14" ht="13" x14ac:dyDescent="0.3">
      <c r="A134" s="27" t="s">
        <v>273</v>
      </c>
      <c r="B134" s="27" t="s">
        <v>274</v>
      </c>
      <c r="C134" s="28" t="s">
        <v>13</v>
      </c>
      <c r="D134" s="29">
        <v>193437</v>
      </c>
      <c r="E134" s="29">
        <v>209858</v>
      </c>
      <c r="F134" s="29">
        <v>410665</v>
      </c>
      <c r="G134" s="30">
        <f t="shared" si="0"/>
        <v>0.47103356750636161</v>
      </c>
      <c r="H134" s="30">
        <f t="shared" si="1"/>
        <v>0.51101993108738264</v>
      </c>
      <c r="I134" s="31"/>
      <c r="J134" s="29">
        <v>170796</v>
      </c>
      <c r="K134" s="29">
        <v>186384</v>
      </c>
      <c r="L134" s="29">
        <v>379959</v>
      </c>
      <c r="M134" s="30">
        <f t="shared" si="2"/>
        <v>0.44951165783676661</v>
      </c>
      <c r="N134" s="30">
        <f t="shared" si="3"/>
        <v>0.49053713690161305</v>
      </c>
    </row>
    <row r="135" spans="1:14" ht="13" x14ac:dyDescent="0.3">
      <c r="A135" s="27" t="s">
        <v>275</v>
      </c>
      <c r="B135" s="27" t="s">
        <v>276</v>
      </c>
      <c r="C135" s="32" t="s">
        <v>10</v>
      </c>
      <c r="D135" s="29">
        <v>224159</v>
      </c>
      <c r="E135" s="29">
        <v>224726</v>
      </c>
      <c r="F135" s="29">
        <v>457240</v>
      </c>
      <c r="G135" s="30">
        <f t="shared" si="0"/>
        <v>0.49024363572740792</v>
      </c>
      <c r="H135" s="30">
        <f t="shared" si="1"/>
        <v>0.49148368471699766</v>
      </c>
      <c r="I135" s="31"/>
      <c r="J135" s="29">
        <v>181524</v>
      </c>
      <c r="K135" s="29">
        <v>195740</v>
      </c>
      <c r="L135" s="29">
        <v>403191</v>
      </c>
      <c r="M135" s="30">
        <f t="shared" si="2"/>
        <v>0.45021838285080767</v>
      </c>
      <c r="N135" s="30">
        <f t="shared" si="3"/>
        <v>0.48547710638382308</v>
      </c>
    </row>
    <row r="136" spans="1:14" ht="13" x14ac:dyDescent="0.3">
      <c r="A136" s="27" t="s">
        <v>277</v>
      </c>
      <c r="B136" s="27" t="s">
        <v>278</v>
      </c>
      <c r="C136" s="28" t="s">
        <v>13</v>
      </c>
      <c r="D136" s="29">
        <v>142206</v>
      </c>
      <c r="E136" s="29">
        <v>249487</v>
      </c>
      <c r="F136" s="29">
        <v>398052</v>
      </c>
      <c r="G136" s="30">
        <f t="shared" si="0"/>
        <v>0.35725483102710198</v>
      </c>
      <c r="H136" s="30">
        <f t="shared" si="1"/>
        <v>0.62676986926331235</v>
      </c>
      <c r="I136" s="31"/>
      <c r="J136" s="29">
        <v>127401</v>
      </c>
      <c r="K136" s="29">
        <v>231229</v>
      </c>
      <c r="L136" s="29">
        <v>379900</v>
      </c>
      <c r="M136" s="30">
        <f t="shared" si="2"/>
        <v>0.33535404053698342</v>
      </c>
      <c r="N136" s="30">
        <f t="shared" si="3"/>
        <v>0.60865754145827844</v>
      </c>
    </row>
    <row r="137" spans="1:14" ht="13" x14ac:dyDescent="0.3">
      <c r="A137" s="27" t="s">
        <v>279</v>
      </c>
      <c r="B137" s="27" t="s">
        <v>280</v>
      </c>
      <c r="C137" s="28" t="s">
        <v>13</v>
      </c>
      <c r="D137" s="29">
        <v>140452</v>
      </c>
      <c r="E137" s="29">
        <v>313559</v>
      </c>
      <c r="F137" s="29">
        <v>467141</v>
      </c>
      <c r="G137" s="30">
        <f t="shared" si="0"/>
        <v>0.30066296899651285</v>
      </c>
      <c r="H137" s="30">
        <f t="shared" si="1"/>
        <v>0.67122988562339847</v>
      </c>
      <c r="I137" s="31"/>
      <c r="J137" s="29">
        <v>91284</v>
      </c>
      <c r="K137" s="29">
        <v>229034</v>
      </c>
      <c r="L137" s="29">
        <v>359661</v>
      </c>
      <c r="M137" s="30">
        <f t="shared" si="2"/>
        <v>0.25380566700309459</v>
      </c>
      <c r="N137" s="30">
        <f t="shared" si="3"/>
        <v>0.63680521379854915</v>
      </c>
    </row>
    <row r="138" spans="1:14" ht="13" x14ac:dyDescent="0.3">
      <c r="A138" s="27" t="s">
        <v>281</v>
      </c>
      <c r="B138" s="27" t="s">
        <v>282</v>
      </c>
      <c r="C138" s="28" t="s">
        <v>13</v>
      </c>
      <c r="D138" s="29">
        <v>146569</v>
      </c>
      <c r="E138" s="29">
        <v>240560</v>
      </c>
      <c r="F138" s="29">
        <v>400220</v>
      </c>
      <c r="G138" s="30">
        <f t="shared" si="0"/>
        <v>0.36622107840687623</v>
      </c>
      <c r="H138" s="30">
        <f t="shared" si="1"/>
        <v>0.60106941182349705</v>
      </c>
      <c r="I138" s="31"/>
      <c r="J138" s="29">
        <v>98481</v>
      </c>
      <c r="K138" s="29">
        <v>180021</v>
      </c>
      <c r="L138" s="29">
        <v>330594</v>
      </c>
      <c r="M138" s="30">
        <f t="shared" si="2"/>
        <v>0.29789106880342658</v>
      </c>
      <c r="N138" s="30">
        <f t="shared" si="3"/>
        <v>0.54453801339407248</v>
      </c>
    </row>
    <row r="139" spans="1:14" ht="13" x14ac:dyDescent="0.3">
      <c r="A139" s="27" t="s">
        <v>283</v>
      </c>
      <c r="B139" s="27" t="s">
        <v>284</v>
      </c>
      <c r="C139" s="32" t="s">
        <v>10</v>
      </c>
      <c r="D139" s="29">
        <v>246996</v>
      </c>
      <c r="E139" s="29">
        <v>82547</v>
      </c>
      <c r="F139" s="29">
        <v>334163</v>
      </c>
      <c r="G139" s="30">
        <f t="shared" si="0"/>
        <v>0.7391482599809075</v>
      </c>
      <c r="H139" s="30">
        <f t="shared" si="1"/>
        <v>0.24702615190790123</v>
      </c>
      <c r="I139" s="31"/>
      <c r="J139" s="29">
        <v>245908</v>
      </c>
      <c r="K139" s="29">
        <v>69956</v>
      </c>
      <c r="L139" s="29">
        <v>326175</v>
      </c>
      <c r="M139" s="30">
        <f t="shared" si="2"/>
        <v>0.75391430980301988</v>
      </c>
      <c r="N139" s="30">
        <f t="shared" si="3"/>
        <v>0.21447382540047522</v>
      </c>
    </row>
    <row r="140" spans="1:14" ht="13" x14ac:dyDescent="0.3">
      <c r="A140" s="27" t="s">
        <v>285</v>
      </c>
      <c r="B140" s="27" t="s">
        <v>286</v>
      </c>
      <c r="C140" s="32" t="s">
        <v>10</v>
      </c>
      <c r="D140" s="29">
        <v>236646</v>
      </c>
      <c r="E140" s="29">
        <v>64866</v>
      </c>
      <c r="F140" s="29">
        <v>305536</v>
      </c>
      <c r="G140" s="30">
        <f t="shared" si="0"/>
        <v>0.77452738793464604</v>
      </c>
      <c r="H140" s="30">
        <f t="shared" si="1"/>
        <v>0.21230231462086302</v>
      </c>
      <c r="I140" s="31"/>
      <c r="J140" s="29">
        <v>236726</v>
      </c>
      <c r="K140" s="29">
        <v>58024</v>
      </c>
      <c r="L140" s="29">
        <v>303622</v>
      </c>
      <c r="M140" s="30">
        <f t="shared" si="2"/>
        <v>0.77967340970021937</v>
      </c>
      <c r="N140" s="30">
        <f t="shared" si="3"/>
        <v>0.19110604633392836</v>
      </c>
    </row>
    <row r="141" spans="1:14" ht="13" x14ac:dyDescent="0.3">
      <c r="A141" s="27" t="s">
        <v>287</v>
      </c>
      <c r="B141" s="27" t="s">
        <v>288</v>
      </c>
      <c r="C141" s="32" t="s">
        <v>10</v>
      </c>
      <c r="D141" s="29">
        <v>175910</v>
      </c>
      <c r="E141" s="29">
        <v>135879</v>
      </c>
      <c r="F141" s="29">
        <v>316987</v>
      </c>
      <c r="G141" s="30">
        <f t="shared" si="0"/>
        <v>0.55494389359816021</v>
      </c>
      <c r="H141" s="30">
        <f t="shared" si="1"/>
        <v>0.42865795758185665</v>
      </c>
      <c r="I141" s="31"/>
      <c r="J141" s="29">
        <v>157383</v>
      </c>
      <c r="K141" s="29">
        <v>113779</v>
      </c>
      <c r="L141" s="29">
        <v>284970</v>
      </c>
      <c r="M141" s="30">
        <f t="shared" si="2"/>
        <v>0.55227918728287184</v>
      </c>
      <c r="N141" s="30">
        <f t="shared" si="3"/>
        <v>0.39926658946555776</v>
      </c>
    </row>
    <row r="142" spans="1:14" ht="13" x14ac:dyDescent="0.3">
      <c r="A142" s="27" t="s">
        <v>289</v>
      </c>
      <c r="B142" s="27" t="s">
        <v>290</v>
      </c>
      <c r="C142" s="32" t="s">
        <v>10</v>
      </c>
      <c r="D142" s="29">
        <v>184635</v>
      </c>
      <c r="E142" s="29">
        <v>39582</v>
      </c>
      <c r="F142" s="29">
        <v>228702</v>
      </c>
      <c r="G142" s="30">
        <f t="shared" si="0"/>
        <v>0.80731694519505737</v>
      </c>
      <c r="H142" s="30">
        <f t="shared" si="1"/>
        <v>0.17307238240155312</v>
      </c>
      <c r="I142" s="31"/>
      <c r="J142" s="29">
        <v>172374</v>
      </c>
      <c r="K142" s="29">
        <v>27807</v>
      </c>
      <c r="L142" s="29">
        <v>209931</v>
      </c>
      <c r="M142" s="30">
        <f t="shared" si="2"/>
        <v>0.82109836089000676</v>
      </c>
      <c r="N142" s="30">
        <f t="shared" si="3"/>
        <v>0.13245780756534289</v>
      </c>
    </row>
    <row r="143" spans="1:14" ht="13" x14ac:dyDescent="0.3">
      <c r="A143" s="27" t="s">
        <v>291</v>
      </c>
      <c r="B143" s="27" t="s">
        <v>292</v>
      </c>
      <c r="C143" s="32" t="s">
        <v>10</v>
      </c>
      <c r="D143" s="29">
        <v>267640</v>
      </c>
      <c r="E143" s="29">
        <v>96630</v>
      </c>
      <c r="F143" s="29">
        <v>371134</v>
      </c>
      <c r="G143" s="30">
        <f t="shared" si="0"/>
        <v>0.72114115117450839</v>
      </c>
      <c r="H143" s="30">
        <f t="shared" si="1"/>
        <v>0.26036418113134341</v>
      </c>
      <c r="I143" s="31"/>
      <c r="J143" s="29">
        <v>229937</v>
      </c>
      <c r="K143" s="29">
        <v>78069</v>
      </c>
      <c r="L143" s="29">
        <v>326036</v>
      </c>
      <c r="M143" s="30">
        <f t="shared" si="2"/>
        <v>0.70525034045320145</v>
      </c>
      <c r="N143" s="30">
        <f t="shared" si="3"/>
        <v>0.23944901789986381</v>
      </c>
    </row>
    <row r="144" spans="1:14" ht="13" x14ac:dyDescent="0.3">
      <c r="A144" s="27" t="s">
        <v>293</v>
      </c>
      <c r="B144" s="27" t="s">
        <v>294</v>
      </c>
      <c r="C144" s="32" t="s">
        <v>10</v>
      </c>
      <c r="D144" s="29">
        <v>226804</v>
      </c>
      <c r="E144" s="29">
        <v>174833</v>
      </c>
      <c r="F144" s="29">
        <v>410398</v>
      </c>
      <c r="G144" s="30">
        <f t="shared" si="0"/>
        <v>0.55264401873303481</v>
      </c>
      <c r="H144" s="30">
        <f t="shared" si="1"/>
        <v>0.42600841134703388</v>
      </c>
      <c r="I144" s="31"/>
      <c r="J144" s="29">
        <v>177578</v>
      </c>
      <c r="K144" s="29">
        <v>152909</v>
      </c>
      <c r="L144" s="29">
        <v>353766</v>
      </c>
      <c r="M144" s="30">
        <f t="shared" si="2"/>
        <v>0.50196457545383111</v>
      </c>
      <c r="N144" s="30">
        <f t="shared" si="3"/>
        <v>0.43223204038827928</v>
      </c>
    </row>
    <row r="145" spans="1:14" ht="13" x14ac:dyDescent="0.3">
      <c r="A145" s="27" t="s">
        <v>295</v>
      </c>
      <c r="B145" s="27" t="s">
        <v>296</v>
      </c>
      <c r="C145" s="32" t="s">
        <v>10</v>
      </c>
      <c r="D145" s="29">
        <v>274302</v>
      </c>
      <c r="E145" s="29">
        <v>38441</v>
      </c>
      <c r="F145" s="29">
        <v>317704</v>
      </c>
      <c r="G145" s="30">
        <f t="shared" si="0"/>
        <v>0.86338856293908794</v>
      </c>
      <c r="H145" s="30">
        <f t="shared" si="1"/>
        <v>0.12099627326064513</v>
      </c>
      <c r="I145" s="31"/>
      <c r="J145" s="29">
        <v>271100</v>
      </c>
      <c r="K145" s="29">
        <v>28580</v>
      </c>
      <c r="L145" s="29">
        <v>310159</v>
      </c>
      <c r="M145" s="30">
        <f t="shared" si="2"/>
        <v>0.87406781682943269</v>
      </c>
      <c r="N145" s="30">
        <f t="shared" si="3"/>
        <v>9.2146286259628132E-2</v>
      </c>
    </row>
    <row r="146" spans="1:14" ht="13" x14ac:dyDescent="0.3">
      <c r="A146" s="27" t="s">
        <v>297</v>
      </c>
      <c r="B146" s="27" t="s">
        <v>298</v>
      </c>
      <c r="C146" s="32" t="s">
        <v>10</v>
      </c>
      <c r="D146" s="29">
        <v>171850</v>
      </c>
      <c r="E146" s="29">
        <v>113157</v>
      </c>
      <c r="F146" s="29">
        <v>290456</v>
      </c>
      <c r="G146" s="30">
        <f t="shared" si="0"/>
        <v>0.59165587903159167</v>
      </c>
      <c r="H146" s="30">
        <f t="shared" si="1"/>
        <v>0.38958396452474731</v>
      </c>
      <c r="I146" s="31"/>
      <c r="J146" s="29">
        <v>148233</v>
      </c>
      <c r="K146" s="29">
        <v>92926</v>
      </c>
      <c r="L146" s="29">
        <v>255064</v>
      </c>
      <c r="M146" s="30">
        <f t="shared" si="2"/>
        <v>0.58116002258256749</v>
      </c>
      <c r="N146" s="30">
        <f t="shared" si="3"/>
        <v>0.36432424803186653</v>
      </c>
    </row>
    <row r="147" spans="1:14" ht="13" x14ac:dyDescent="0.3">
      <c r="A147" s="27" t="s">
        <v>299</v>
      </c>
      <c r="B147" s="27" t="s">
        <v>300</v>
      </c>
      <c r="C147" s="32" t="s">
        <v>10</v>
      </c>
      <c r="D147" s="29">
        <v>269573</v>
      </c>
      <c r="E147" s="29">
        <v>104091</v>
      </c>
      <c r="F147" s="29">
        <v>379942</v>
      </c>
      <c r="G147" s="30">
        <f t="shared" si="0"/>
        <v>0.70951092535176419</v>
      </c>
      <c r="H147" s="30">
        <f t="shared" si="1"/>
        <v>0.27396549999736802</v>
      </c>
      <c r="I147" s="31"/>
      <c r="J147" s="29">
        <v>238096</v>
      </c>
      <c r="K147" s="29">
        <v>84456</v>
      </c>
      <c r="L147" s="29">
        <v>339587</v>
      </c>
      <c r="M147" s="30">
        <f t="shared" si="2"/>
        <v>0.70113402456513352</v>
      </c>
      <c r="N147" s="30">
        <f t="shared" si="3"/>
        <v>0.24870209990370656</v>
      </c>
    </row>
    <row r="148" spans="1:14" ht="13" x14ac:dyDescent="0.3">
      <c r="A148" s="27" t="s">
        <v>301</v>
      </c>
      <c r="B148" s="27" t="s">
        <v>302</v>
      </c>
      <c r="C148" s="32" t="s">
        <v>10</v>
      </c>
      <c r="D148" s="29">
        <v>207380</v>
      </c>
      <c r="E148" s="29">
        <v>109734</v>
      </c>
      <c r="F148" s="29">
        <v>322791</v>
      </c>
      <c r="G148" s="30">
        <f t="shared" si="0"/>
        <v>0.64245905245189616</v>
      </c>
      <c r="H148" s="30">
        <f t="shared" si="1"/>
        <v>0.33995371618167791</v>
      </c>
      <c r="I148" s="31"/>
      <c r="J148" s="29">
        <v>178857</v>
      </c>
      <c r="K148" s="29">
        <v>94108</v>
      </c>
      <c r="L148" s="29">
        <v>288303</v>
      </c>
      <c r="M148" s="30">
        <f t="shared" si="2"/>
        <v>0.62037856005660708</v>
      </c>
      <c r="N148" s="30">
        <f t="shared" si="3"/>
        <v>0.32642046735552527</v>
      </c>
    </row>
    <row r="149" spans="1:14" ht="13" x14ac:dyDescent="0.3">
      <c r="A149" s="27" t="s">
        <v>303</v>
      </c>
      <c r="B149" s="27" t="s">
        <v>304</v>
      </c>
      <c r="C149" s="32" t="s">
        <v>10</v>
      </c>
      <c r="D149" s="29">
        <v>195556</v>
      </c>
      <c r="E149" s="29">
        <v>114240</v>
      </c>
      <c r="F149" s="29">
        <v>316000</v>
      </c>
      <c r="G149" s="30">
        <f t="shared" si="0"/>
        <v>0.61884810126582279</v>
      </c>
      <c r="H149" s="30">
        <f t="shared" si="1"/>
        <v>0.36151898734177212</v>
      </c>
      <c r="I149" s="31"/>
      <c r="J149" s="29">
        <v>164632</v>
      </c>
      <c r="K149" s="29">
        <v>99104</v>
      </c>
      <c r="L149" s="29">
        <v>279620</v>
      </c>
      <c r="M149" s="30">
        <f t="shared" si="2"/>
        <v>0.58877047421500606</v>
      </c>
      <c r="N149" s="30">
        <f t="shared" si="3"/>
        <v>0.35442386095415207</v>
      </c>
    </row>
    <row r="150" spans="1:14" ht="13" x14ac:dyDescent="0.3">
      <c r="A150" s="27" t="s">
        <v>305</v>
      </c>
      <c r="B150" s="27" t="s">
        <v>306</v>
      </c>
      <c r="C150" s="28" t="s">
        <v>13</v>
      </c>
      <c r="D150" s="29">
        <v>137911</v>
      </c>
      <c r="E150" s="29">
        <v>184811</v>
      </c>
      <c r="F150" s="29">
        <v>329203</v>
      </c>
      <c r="G150" s="30">
        <f t="shared" si="0"/>
        <v>0.41892388586981283</v>
      </c>
      <c r="H150" s="30">
        <f t="shared" si="1"/>
        <v>0.56138917324568727</v>
      </c>
      <c r="I150" s="31"/>
      <c r="J150" s="29">
        <v>126817</v>
      </c>
      <c r="K150" s="29">
        <v>173693</v>
      </c>
      <c r="L150" s="29">
        <v>315846</v>
      </c>
      <c r="M150" s="30">
        <f t="shared" si="2"/>
        <v>0.40151529542878489</v>
      </c>
      <c r="N150" s="30">
        <f t="shared" si="3"/>
        <v>0.5499293959714544</v>
      </c>
    </row>
    <row r="151" spans="1:14" ht="13" x14ac:dyDescent="0.3">
      <c r="A151" s="27" t="s">
        <v>307</v>
      </c>
      <c r="B151" s="27" t="s">
        <v>308</v>
      </c>
      <c r="C151" s="28" t="s">
        <v>13</v>
      </c>
      <c r="D151" s="29">
        <v>158853</v>
      </c>
      <c r="E151" s="29">
        <v>170549</v>
      </c>
      <c r="F151" s="29">
        <v>337716</v>
      </c>
      <c r="G151" s="30">
        <f t="shared" si="0"/>
        <v>0.47037451586540169</v>
      </c>
      <c r="H151" s="30">
        <f t="shared" si="1"/>
        <v>0.50500716578426841</v>
      </c>
      <c r="I151" s="31"/>
      <c r="J151" s="29">
        <v>141541</v>
      </c>
      <c r="K151" s="29">
        <v>159013</v>
      </c>
      <c r="L151" s="29">
        <v>319979</v>
      </c>
      <c r="M151" s="30">
        <f t="shared" si="2"/>
        <v>0.44234465386791011</v>
      </c>
      <c r="N151" s="30">
        <f t="shared" si="3"/>
        <v>0.49694823722806808</v>
      </c>
    </row>
    <row r="152" spans="1:14" ht="13" x14ac:dyDescent="0.3">
      <c r="A152" s="27" t="s">
        <v>309</v>
      </c>
      <c r="B152" s="27" t="s">
        <v>310</v>
      </c>
      <c r="C152" s="32" t="s">
        <v>10</v>
      </c>
      <c r="D152" s="29">
        <v>203738</v>
      </c>
      <c r="E152" s="29">
        <v>193886</v>
      </c>
      <c r="F152" s="29">
        <v>406028</v>
      </c>
      <c r="G152" s="30">
        <f t="shared" si="0"/>
        <v>0.50178312825716453</v>
      </c>
      <c r="H152" s="30">
        <f t="shared" si="1"/>
        <v>0.47751879180746154</v>
      </c>
      <c r="I152" s="31"/>
      <c r="J152" s="29">
        <v>153989</v>
      </c>
      <c r="K152" s="29">
        <v>167348</v>
      </c>
      <c r="L152" s="29">
        <v>343417</v>
      </c>
      <c r="M152" s="30">
        <f t="shared" si="2"/>
        <v>0.44840237961428819</v>
      </c>
      <c r="N152" s="30">
        <f t="shared" si="3"/>
        <v>0.48730260878174347</v>
      </c>
    </row>
    <row r="153" spans="1:14" ht="13" x14ac:dyDescent="0.3">
      <c r="A153" s="27" t="s">
        <v>311</v>
      </c>
      <c r="B153" s="27" t="s">
        <v>312</v>
      </c>
      <c r="C153" s="28" t="s">
        <v>13</v>
      </c>
      <c r="D153" s="29">
        <v>88678</v>
      </c>
      <c r="E153" s="29">
        <v>246921</v>
      </c>
      <c r="F153" s="29">
        <v>341922</v>
      </c>
      <c r="G153" s="30">
        <f t="shared" si="0"/>
        <v>0.2593515480138745</v>
      </c>
      <c r="H153" s="30">
        <f t="shared" si="1"/>
        <v>0.722155930299893</v>
      </c>
      <c r="I153" s="31"/>
      <c r="J153" s="29">
        <v>78574</v>
      </c>
      <c r="K153" s="29">
        <v>226605</v>
      </c>
      <c r="L153" s="29">
        <v>320442</v>
      </c>
      <c r="M153" s="30">
        <f t="shared" si="2"/>
        <v>0.24520506051017033</v>
      </c>
      <c r="N153" s="30">
        <f t="shared" si="3"/>
        <v>0.70716385492538436</v>
      </c>
    </row>
    <row r="154" spans="1:14" ht="13" x14ac:dyDescent="0.3">
      <c r="A154" s="27" t="s">
        <v>313</v>
      </c>
      <c r="B154" s="27" t="s">
        <v>314</v>
      </c>
      <c r="C154" s="28" t="s">
        <v>13</v>
      </c>
      <c r="D154" s="29">
        <v>140938</v>
      </c>
      <c r="E154" s="29">
        <v>196244</v>
      </c>
      <c r="F154" s="29">
        <v>344643</v>
      </c>
      <c r="G154" s="30">
        <f t="shared" si="0"/>
        <v>0.40893910510296161</v>
      </c>
      <c r="H154" s="30">
        <f t="shared" si="1"/>
        <v>0.56941240646117863</v>
      </c>
      <c r="I154" s="31"/>
      <c r="J154" s="29">
        <v>119542</v>
      </c>
      <c r="K154" s="29">
        <v>173093</v>
      </c>
      <c r="L154" s="29">
        <v>311988</v>
      </c>
      <c r="M154" s="30">
        <f t="shared" si="2"/>
        <v>0.38316217290408605</v>
      </c>
      <c r="N154" s="30">
        <f t="shared" si="3"/>
        <v>0.55480659512545349</v>
      </c>
    </row>
    <row r="155" spans="1:14" ht="13" x14ac:dyDescent="0.3">
      <c r="A155" s="27" t="s">
        <v>315</v>
      </c>
      <c r="B155" s="27" t="s">
        <v>316</v>
      </c>
      <c r="C155" s="32" t="s">
        <v>10</v>
      </c>
      <c r="D155" s="29">
        <v>145977</v>
      </c>
      <c r="E155" s="29">
        <v>150775</v>
      </c>
      <c r="F155" s="29">
        <v>303222</v>
      </c>
      <c r="G155" s="30">
        <f t="shared" si="0"/>
        <v>0.48141955399014585</v>
      </c>
      <c r="H155" s="30">
        <f t="shared" si="1"/>
        <v>0.49724294411355374</v>
      </c>
      <c r="I155" s="31"/>
      <c r="J155" s="29">
        <v>133999</v>
      </c>
      <c r="K155" s="29">
        <v>136017</v>
      </c>
      <c r="L155" s="29">
        <v>287103</v>
      </c>
      <c r="M155" s="30">
        <f t="shared" si="2"/>
        <v>0.4667279687080943</v>
      </c>
      <c r="N155" s="30">
        <f t="shared" si="3"/>
        <v>0.47375680504905904</v>
      </c>
    </row>
    <row r="156" spans="1:14" ht="13" x14ac:dyDescent="0.3">
      <c r="A156" s="27" t="s">
        <v>317</v>
      </c>
      <c r="B156" s="27" t="s">
        <v>318</v>
      </c>
      <c r="C156" s="28" t="s">
        <v>13</v>
      </c>
      <c r="D156" s="29">
        <v>138526</v>
      </c>
      <c r="E156" s="29">
        <v>229704</v>
      </c>
      <c r="F156" s="29">
        <v>376890</v>
      </c>
      <c r="G156" s="30">
        <f t="shared" si="0"/>
        <v>0.3675502135901722</v>
      </c>
      <c r="H156" s="30">
        <f t="shared" si="1"/>
        <v>0.60947225981055475</v>
      </c>
      <c r="I156" s="31"/>
      <c r="J156" s="29">
        <v>115442</v>
      </c>
      <c r="K156" s="29">
        <v>210529</v>
      </c>
      <c r="L156" s="29">
        <v>347134</v>
      </c>
      <c r="M156" s="30">
        <f t="shared" si="2"/>
        <v>0.33255745619847088</v>
      </c>
      <c r="N156" s="30">
        <f t="shared" si="3"/>
        <v>0.60647761383212251</v>
      </c>
    </row>
    <row r="157" spans="1:14" ht="13" x14ac:dyDescent="0.3">
      <c r="A157" s="27" t="s">
        <v>319</v>
      </c>
      <c r="B157" s="27" t="s">
        <v>320</v>
      </c>
      <c r="C157" s="32" t="s">
        <v>10</v>
      </c>
      <c r="D157" s="29">
        <v>177630</v>
      </c>
      <c r="E157" s="29">
        <v>148554</v>
      </c>
      <c r="F157" s="29">
        <v>331492</v>
      </c>
      <c r="G157" s="30">
        <f t="shared" si="0"/>
        <v>0.5358500355966358</v>
      </c>
      <c r="H157" s="30">
        <f t="shared" si="1"/>
        <v>0.4481375116141566</v>
      </c>
      <c r="I157" s="31"/>
      <c r="J157" s="29">
        <v>162358</v>
      </c>
      <c r="K157" s="29">
        <v>124638</v>
      </c>
      <c r="L157" s="29">
        <v>300283</v>
      </c>
      <c r="M157" s="30">
        <f t="shared" si="2"/>
        <v>0.54068328876426575</v>
      </c>
      <c r="N157" s="30">
        <f t="shared" si="3"/>
        <v>0.41506845209352511</v>
      </c>
    </row>
    <row r="158" spans="1:14" ht="13" x14ac:dyDescent="0.3">
      <c r="A158" s="27" t="s">
        <v>321</v>
      </c>
      <c r="B158" s="27" t="s">
        <v>886</v>
      </c>
      <c r="C158" s="28" t="s">
        <v>13</v>
      </c>
      <c r="D158" s="29">
        <v>116794</v>
      </c>
      <c r="E158" s="29">
        <v>178385</v>
      </c>
      <c r="F158" s="29">
        <v>300581</v>
      </c>
      <c r="G158" s="30">
        <f t="shared" si="0"/>
        <v>0.3885608205442127</v>
      </c>
      <c r="H158" s="30">
        <f t="shared" si="1"/>
        <v>0.59346731829357147</v>
      </c>
      <c r="I158" s="31"/>
      <c r="J158" s="29">
        <v>99496</v>
      </c>
      <c r="K158" s="29">
        <v>163539</v>
      </c>
      <c r="L158" s="29">
        <v>275940</v>
      </c>
      <c r="M158" s="30">
        <f t="shared" si="2"/>
        <v>0.36057113865333046</v>
      </c>
      <c r="N158" s="30">
        <f t="shared" si="3"/>
        <v>0.59266144814090016</v>
      </c>
    </row>
    <row r="159" spans="1:14" ht="13" x14ac:dyDescent="0.3">
      <c r="A159" s="27" t="s">
        <v>322</v>
      </c>
      <c r="B159" s="27" t="s">
        <v>323</v>
      </c>
      <c r="C159" s="28" t="s">
        <v>13</v>
      </c>
      <c r="D159" s="29">
        <v>112346</v>
      </c>
      <c r="E159" s="29">
        <v>211169</v>
      </c>
      <c r="F159" s="29">
        <v>330719</v>
      </c>
      <c r="G159" s="30">
        <f t="shared" si="0"/>
        <v>0.33970228502142302</v>
      </c>
      <c r="H159" s="30">
        <f t="shared" si="1"/>
        <v>0.63851487214221136</v>
      </c>
      <c r="I159" s="31"/>
      <c r="J159" s="29">
        <v>87699</v>
      </c>
      <c r="K159" s="29">
        <v>189587</v>
      </c>
      <c r="L159" s="29">
        <v>291189</v>
      </c>
      <c r="M159" s="30">
        <f t="shared" si="2"/>
        <v>0.30117552517437129</v>
      </c>
      <c r="N159" s="30">
        <f t="shared" si="3"/>
        <v>0.65107885256654607</v>
      </c>
    </row>
    <row r="160" spans="1:14" ht="13" x14ac:dyDescent="0.3">
      <c r="A160" s="27" t="s">
        <v>324</v>
      </c>
      <c r="B160" s="27" t="s">
        <v>325</v>
      </c>
      <c r="C160" s="28" t="s">
        <v>13</v>
      </c>
      <c r="D160" s="29">
        <v>117232</v>
      </c>
      <c r="E160" s="29">
        <v>220013</v>
      </c>
      <c r="F160" s="29">
        <v>345009</v>
      </c>
      <c r="G160" s="30">
        <f t="shared" si="0"/>
        <v>0.33979403435852396</v>
      </c>
      <c r="H160" s="30">
        <f t="shared" si="1"/>
        <v>0.63770220487001783</v>
      </c>
      <c r="I160" s="31"/>
      <c r="J160" s="29">
        <v>91269</v>
      </c>
      <c r="K160" s="29">
        <v>194408</v>
      </c>
      <c r="L160" s="29">
        <v>302381</v>
      </c>
      <c r="M160" s="30">
        <f t="shared" si="2"/>
        <v>0.30183444065599357</v>
      </c>
      <c r="N160" s="30">
        <f t="shared" si="3"/>
        <v>0.64292399324031602</v>
      </c>
    </row>
    <row r="161" spans="1:14" ht="13" x14ac:dyDescent="0.3">
      <c r="A161" s="27" t="s">
        <v>326</v>
      </c>
      <c r="B161" s="27" t="s">
        <v>327</v>
      </c>
      <c r="C161" s="28" t="s">
        <v>13</v>
      </c>
      <c r="D161" s="29">
        <v>200376</v>
      </c>
      <c r="E161" s="29">
        <v>209669</v>
      </c>
      <c r="F161" s="29">
        <v>418387</v>
      </c>
      <c r="G161" s="30">
        <f t="shared" si="0"/>
        <v>0.47892501440054303</v>
      </c>
      <c r="H161" s="30">
        <f t="shared" si="1"/>
        <v>0.50113650758747286</v>
      </c>
      <c r="I161" s="31"/>
      <c r="J161" s="29">
        <v>150095</v>
      </c>
      <c r="K161" s="29">
        <v>193022</v>
      </c>
      <c r="L161" s="29">
        <v>363624</v>
      </c>
      <c r="M161" s="30">
        <f t="shared" si="2"/>
        <v>0.4127752843596682</v>
      </c>
      <c r="N161" s="30">
        <f t="shared" si="3"/>
        <v>0.53082854817063785</v>
      </c>
    </row>
    <row r="162" spans="1:14" ht="13" x14ac:dyDescent="0.3">
      <c r="A162" s="27" t="s">
        <v>328</v>
      </c>
      <c r="B162" s="27" t="s">
        <v>329</v>
      </c>
      <c r="C162" s="28" t="s">
        <v>13</v>
      </c>
      <c r="D162" s="29">
        <v>96502</v>
      </c>
      <c r="E162" s="29">
        <v>228217</v>
      </c>
      <c r="F162" s="29">
        <v>331541</v>
      </c>
      <c r="G162" s="30">
        <f t="shared" si="0"/>
        <v>0.29107108924688047</v>
      </c>
      <c r="H162" s="30">
        <f t="shared" si="1"/>
        <v>0.68835227015663225</v>
      </c>
      <c r="I162" s="31"/>
      <c r="J162" s="29">
        <v>82498</v>
      </c>
      <c r="K162" s="29">
        <v>204129</v>
      </c>
      <c r="L162" s="29">
        <v>301524</v>
      </c>
      <c r="M162" s="30">
        <f t="shared" si="2"/>
        <v>0.27360342791950226</v>
      </c>
      <c r="N162" s="30">
        <f t="shared" si="3"/>
        <v>0.67699088629760817</v>
      </c>
    </row>
    <row r="163" spans="1:14" ht="13" x14ac:dyDescent="0.3">
      <c r="A163" s="27" t="s">
        <v>330</v>
      </c>
      <c r="B163" s="27" t="s">
        <v>331</v>
      </c>
      <c r="C163" s="32" t="s">
        <v>10</v>
      </c>
      <c r="D163" s="29">
        <v>177925</v>
      </c>
      <c r="E163" s="29">
        <v>99811</v>
      </c>
      <c r="F163" s="29">
        <v>283006</v>
      </c>
      <c r="G163" s="30">
        <f t="shared" si="0"/>
        <v>0.62869691808654238</v>
      </c>
      <c r="H163" s="30">
        <f t="shared" si="1"/>
        <v>0.35268156858865185</v>
      </c>
      <c r="I163" s="31"/>
      <c r="J163" s="29">
        <v>156039</v>
      </c>
      <c r="K163" s="29">
        <v>95662</v>
      </c>
      <c r="L163" s="29">
        <v>264389</v>
      </c>
      <c r="M163" s="30">
        <f t="shared" si="2"/>
        <v>0.59018718630502787</v>
      </c>
      <c r="N163" s="30">
        <f t="shared" si="3"/>
        <v>0.36182292001558308</v>
      </c>
    </row>
    <row r="164" spans="1:14" ht="13" x14ac:dyDescent="0.3">
      <c r="A164" s="27" t="s">
        <v>332</v>
      </c>
      <c r="B164" s="27" t="s">
        <v>333</v>
      </c>
      <c r="C164" s="28" t="s">
        <v>13</v>
      </c>
      <c r="D164" s="29">
        <v>108025</v>
      </c>
      <c r="E164" s="29">
        <v>212185</v>
      </c>
      <c r="F164" s="29">
        <v>326153</v>
      </c>
      <c r="G164" s="30">
        <f t="shared" si="0"/>
        <v>0.33120958568524589</v>
      </c>
      <c r="H164" s="30">
        <f t="shared" si="1"/>
        <v>0.65056890477781903</v>
      </c>
      <c r="I164" s="31"/>
      <c r="J164" s="29">
        <v>92891</v>
      </c>
      <c r="K164" s="29">
        <v>194319</v>
      </c>
      <c r="L164" s="29">
        <v>300787</v>
      </c>
      <c r="M164" s="30">
        <f t="shared" si="2"/>
        <v>0.30882651178408643</v>
      </c>
      <c r="N164" s="30">
        <f t="shared" si="3"/>
        <v>0.64603523423552212</v>
      </c>
    </row>
    <row r="165" spans="1:14" ht="13" x14ac:dyDescent="0.3">
      <c r="A165" s="27" t="s">
        <v>334</v>
      </c>
      <c r="B165" s="27" t="s">
        <v>335</v>
      </c>
      <c r="C165" s="28" t="s">
        <v>13</v>
      </c>
      <c r="D165" s="29">
        <v>135586</v>
      </c>
      <c r="E165" s="29">
        <v>221516</v>
      </c>
      <c r="F165" s="29">
        <v>364279</v>
      </c>
      <c r="G165" s="30">
        <f t="shared" si="0"/>
        <v>0.37220372297058024</v>
      </c>
      <c r="H165" s="30">
        <f t="shared" si="1"/>
        <v>0.60809434526832451</v>
      </c>
      <c r="I165" s="31"/>
      <c r="J165" s="29">
        <v>110858</v>
      </c>
      <c r="K165" s="29">
        <v>198117</v>
      </c>
      <c r="L165" s="29">
        <v>324509</v>
      </c>
      <c r="M165" s="30">
        <f t="shared" si="2"/>
        <v>0.34161764388661026</v>
      </c>
      <c r="N165" s="30">
        <f t="shared" si="3"/>
        <v>0.61051311365786465</v>
      </c>
    </row>
    <row r="166" spans="1:14" ht="13" x14ac:dyDescent="0.3">
      <c r="A166" s="27" t="s">
        <v>336</v>
      </c>
      <c r="B166" s="27" t="s">
        <v>337</v>
      </c>
      <c r="C166" s="28" t="s">
        <v>13</v>
      </c>
      <c r="D166" s="29">
        <v>83890</v>
      </c>
      <c r="E166" s="29">
        <v>207727</v>
      </c>
      <c r="F166" s="29">
        <v>298130</v>
      </c>
      <c r="G166" s="30">
        <f t="shared" si="0"/>
        <v>0.28138731425888036</v>
      </c>
      <c r="H166" s="30">
        <f t="shared" si="1"/>
        <v>0.69676651125347999</v>
      </c>
      <c r="I166" s="31"/>
      <c r="J166" s="29">
        <v>64389</v>
      </c>
      <c r="K166" s="29">
        <v>183448</v>
      </c>
      <c r="L166" s="29">
        <v>264764</v>
      </c>
      <c r="M166" s="30">
        <f t="shared" si="2"/>
        <v>0.24319393875300269</v>
      </c>
      <c r="N166" s="30">
        <f t="shared" si="3"/>
        <v>0.69287365351784991</v>
      </c>
    </row>
    <row r="167" spans="1:14" ht="13" x14ac:dyDescent="0.3">
      <c r="A167" s="27" t="s">
        <v>338</v>
      </c>
      <c r="B167" s="27" t="s">
        <v>339</v>
      </c>
      <c r="C167" s="28" t="s">
        <v>13</v>
      </c>
      <c r="D167" s="29">
        <v>140303</v>
      </c>
      <c r="E167" s="29">
        <v>191030</v>
      </c>
      <c r="F167" s="29">
        <v>339357</v>
      </c>
      <c r="G167" s="30">
        <f t="shared" si="0"/>
        <v>0.41343776612829558</v>
      </c>
      <c r="H167" s="30">
        <f t="shared" si="1"/>
        <v>0.56291751754052521</v>
      </c>
      <c r="I167" s="31"/>
      <c r="J167" s="29">
        <v>110596</v>
      </c>
      <c r="K167" s="29">
        <v>165000</v>
      </c>
      <c r="L167" s="29">
        <v>295657</v>
      </c>
      <c r="M167" s="30">
        <f t="shared" si="2"/>
        <v>0.37406859976256268</v>
      </c>
      <c r="N167" s="30">
        <f t="shared" si="3"/>
        <v>0.5580791254730989</v>
      </c>
    </row>
    <row r="168" spans="1:14" ht="13" x14ac:dyDescent="0.3">
      <c r="A168" s="27" t="s">
        <v>340</v>
      </c>
      <c r="B168" s="27" t="s">
        <v>341</v>
      </c>
      <c r="C168" s="32" t="s">
        <v>10</v>
      </c>
      <c r="D168" s="29">
        <v>223114</v>
      </c>
      <c r="E168" s="29">
        <v>179583</v>
      </c>
      <c r="F168" s="29">
        <v>411239</v>
      </c>
      <c r="G168" s="30">
        <f t="shared" si="0"/>
        <v>0.54254095550276116</v>
      </c>
      <c r="H168" s="30">
        <f t="shared" si="1"/>
        <v>0.43668766824158217</v>
      </c>
      <c r="I168" s="31"/>
      <c r="J168" s="29">
        <v>161479</v>
      </c>
      <c r="K168" s="29">
        <v>157304</v>
      </c>
      <c r="L168" s="29">
        <v>341967</v>
      </c>
      <c r="M168" s="30">
        <f t="shared" si="2"/>
        <v>0.47220638248719904</v>
      </c>
      <c r="N168" s="30">
        <f t="shared" si="3"/>
        <v>0.45999760210780571</v>
      </c>
    </row>
    <row r="169" spans="1:14" ht="13" x14ac:dyDescent="0.3">
      <c r="A169" s="27" t="s">
        <v>342</v>
      </c>
      <c r="B169" s="27" t="s">
        <v>343</v>
      </c>
      <c r="C169" s="28" t="s">
        <v>13</v>
      </c>
      <c r="D169" s="29">
        <v>123016</v>
      </c>
      <c r="E169" s="29">
        <v>193066</v>
      </c>
      <c r="F169" s="29">
        <v>323577</v>
      </c>
      <c r="G169" s="30">
        <f t="shared" si="0"/>
        <v>0.38017535238907585</v>
      </c>
      <c r="H169" s="30">
        <f t="shared" si="1"/>
        <v>0.59666169103490052</v>
      </c>
      <c r="I169" s="31"/>
      <c r="J169" s="29">
        <v>90541</v>
      </c>
      <c r="K169" s="29">
        <v>165266</v>
      </c>
      <c r="L169" s="29">
        <v>274547</v>
      </c>
      <c r="M169" s="30">
        <f t="shared" si="2"/>
        <v>0.32978324294200995</v>
      </c>
      <c r="N169" s="30">
        <f t="shared" si="3"/>
        <v>0.60195886314547231</v>
      </c>
    </row>
    <row r="170" spans="1:14" ht="13" x14ac:dyDescent="0.3">
      <c r="A170" s="27" t="s">
        <v>344</v>
      </c>
      <c r="B170" s="27" t="s">
        <v>345</v>
      </c>
      <c r="C170" s="28" t="s">
        <v>13</v>
      </c>
      <c r="D170" s="29">
        <v>85228</v>
      </c>
      <c r="E170" s="29">
        <v>244122</v>
      </c>
      <c r="F170" s="29">
        <v>334095</v>
      </c>
      <c r="G170" s="30">
        <f t="shared" si="0"/>
        <v>0.25510109400020953</v>
      </c>
      <c r="H170" s="30">
        <f t="shared" si="1"/>
        <v>0.73069635882009609</v>
      </c>
      <c r="I170" s="31"/>
      <c r="J170" s="29">
        <v>74179</v>
      </c>
      <c r="K170" s="29">
        <v>224657</v>
      </c>
      <c r="L170" s="29">
        <v>310299</v>
      </c>
      <c r="M170" s="30">
        <f t="shared" si="2"/>
        <v>0.23905652290210411</v>
      </c>
      <c r="N170" s="30">
        <f t="shared" si="3"/>
        <v>0.72400168869380821</v>
      </c>
    </row>
    <row r="171" spans="1:14" ht="13" x14ac:dyDescent="0.3">
      <c r="A171" s="27" t="s">
        <v>346</v>
      </c>
      <c r="B171" s="27" t="s">
        <v>347</v>
      </c>
      <c r="C171" s="28" t="s">
        <v>13</v>
      </c>
      <c r="D171" s="29">
        <v>111859</v>
      </c>
      <c r="E171" s="29">
        <v>246865</v>
      </c>
      <c r="F171" s="29">
        <v>365139</v>
      </c>
      <c r="G171" s="30">
        <f t="shared" si="0"/>
        <v>0.30634635029399765</v>
      </c>
      <c r="H171" s="30">
        <f t="shared" si="1"/>
        <v>0.67608499776797326</v>
      </c>
      <c r="I171" s="31"/>
      <c r="J171" s="29">
        <v>89563</v>
      </c>
      <c r="K171" s="29">
        <v>219152</v>
      </c>
      <c r="L171" s="29">
        <v>324512</v>
      </c>
      <c r="M171" s="30">
        <f t="shared" si="2"/>
        <v>0.27599287545606943</v>
      </c>
      <c r="N171" s="30">
        <f t="shared" si="3"/>
        <v>0.67532787693521346</v>
      </c>
    </row>
    <row r="172" spans="1:14" ht="13" x14ac:dyDescent="0.3">
      <c r="A172" s="27" t="s">
        <v>348</v>
      </c>
      <c r="B172" s="27" t="s">
        <v>349</v>
      </c>
      <c r="C172" s="32" t="s">
        <v>10</v>
      </c>
      <c r="D172" s="29">
        <v>221843</v>
      </c>
      <c r="E172" s="29">
        <v>141027</v>
      </c>
      <c r="F172" s="29">
        <v>369797</v>
      </c>
      <c r="G172" s="30">
        <f t="shared" si="0"/>
        <v>0.5999048126404487</v>
      </c>
      <c r="H172" s="30">
        <f t="shared" si="1"/>
        <v>0.38136328850693757</v>
      </c>
      <c r="I172" s="31"/>
      <c r="J172" s="29">
        <v>186549</v>
      </c>
      <c r="K172" s="29">
        <v>135714</v>
      </c>
      <c r="L172" s="29">
        <v>340043</v>
      </c>
      <c r="M172" s="30">
        <f t="shared" si="2"/>
        <v>0.54860414712256977</v>
      </c>
      <c r="N172" s="30">
        <f t="shared" si="3"/>
        <v>0.39910834806186274</v>
      </c>
    </row>
    <row r="173" spans="1:14" ht="13" x14ac:dyDescent="0.3">
      <c r="A173" s="27" t="s">
        <v>350</v>
      </c>
      <c r="B173" s="27" t="s">
        <v>351</v>
      </c>
      <c r="C173" s="28" t="s">
        <v>13</v>
      </c>
      <c r="D173" s="29">
        <v>129335</v>
      </c>
      <c r="E173" s="29">
        <v>250481</v>
      </c>
      <c r="F173" s="29">
        <v>386856</v>
      </c>
      <c r="G173" s="30">
        <f t="shared" si="0"/>
        <v>0.33432336580019439</v>
      </c>
      <c r="H173" s="30">
        <f t="shared" si="1"/>
        <v>0.6474786483859627</v>
      </c>
      <c r="I173" s="31"/>
      <c r="J173" s="29">
        <v>98664</v>
      </c>
      <c r="K173" s="29">
        <v>219749</v>
      </c>
      <c r="L173" s="29">
        <v>337149</v>
      </c>
      <c r="M173" s="30">
        <f t="shared" si="2"/>
        <v>0.2926421255883897</v>
      </c>
      <c r="N173" s="30">
        <f t="shared" si="3"/>
        <v>0.65178600559396582</v>
      </c>
    </row>
    <row r="174" spans="1:14" ht="13" x14ac:dyDescent="0.3">
      <c r="A174" s="27" t="s">
        <v>352</v>
      </c>
      <c r="B174" s="27" t="s">
        <v>353</v>
      </c>
      <c r="C174" s="28" t="s">
        <v>13</v>
      </c>
      <c r="D174" s="29">
        <v>56153</v>
      </c>
      <c r="E174" s="29">
        <v>241712</v>
      </c>
      <c r="F174" s="29">
        <v>301591</v>
      </c>
      <c r="G174" s="30">
        <f t="shared" si="0"/>
        <v>0.18618924304770368</v>
      </c>
      <c r="H174" s="30">
        <f t="shared" si="1"/>
        <v>0.8014562768782888</v>
      </c>
      <c r="I174" s="31"/>
      <c r="J174" s="29">
        <v>48628</v>
      </c>
      <c r="K174" s="29">
        <v>221558</v>
      </c>
      <c r="L174" s="29">
        <v>278383</v>
      </c>
      <c r="M174" s="30">
        <f t="shared" si="2"/>
        <v>0.17468020676549934</v>
      </c>
      <c r="N174" s="30">
        <f t="shared" si="3"/>
        <v>0.79587474809884229</v>
      </c>
    </row>
    <row r="175" spans="1:14" ht="13" x14ac:dyDescent="0.3">
      <c r="A175" s="27" t="s">
        <v>354</v>
      </c>
      <c r="B175" s="27" t="s">
        <v>355</v>
      </c>
      <c r="C175" s="28" t="s">
        <v>13</v>
      </c>
      <c r="D175" s="29">
        <v>168056</v>
      </c>
      <c r="E175" s="29">
        <v>202439</v>
      </c>
      <c r="F175" s="29">
        <v>377958</v>
      </c>
      <c r="G175" s="30">
        <f t="shared" si="0"/>
        <v>0.4446419972589547</v>
      </c>
      <c r="H175" s="30">
        <f t="shared" si="1"/>
        <v>0.53561242254430386</v>
      </c>
      <c r="I175" s="31"/>
      <c r="J175" s="29">
        <v>131271</v>
      </c>
      <c r="K175" s="29">
        <v>182141</v>
      </c>
      <c r="L175" s="29">
        <v>333012</v>
      </c>
      <c r="M175" s="30">
        <f t="shared" si="2"/>
        <v>0.39419300205398006</v>
      </c>
      <c r="N175" s="30">
        <f t="shared" si="3"/>
        <v>0.54695026005068892</v>
      </c>
    </row>
    <row r="176" spans="1:14" ht="13" x14ac:dyDescent="0.3">
      <c r="A176" s="27" t="s">
        <v>356</v>
      </c>
      <c r="B176" s="27" t="s">
        <v>357</v>
      </c>
      <c r="C176" s="28" t="s">
        <v>13</v>
      </c>
      <c r="D176" s="29">
        <v>118270</v>
      </c>
      <c r="E176" s="29">
        <v>266928</v>
      </c>
      <c r="F176" s="29">
        <v>392488</v>
      </c>
      <c r="G176" s="30">
        <f t="shared" si="0"/>
        <v>0.30133405352520332</v>
      </c>
      <c r="H176" s="30">
        <f t="shared" si="1"/>
        <v>0.68009213020525472</v>
      </c>
      <c r="I176" s="31"/>
      <c r="J176" s="29">
        <v>95169</v>
      </c>
      <c r="K176" s="29">
        <v>244907</v>
      </c>
      <c r="L176" s="29">
        <v>356482</v>
      </c>
      <c r="M176" s="30">
        <f t="shared" si="2"/>
        <v>0.2669671960996628</v>
      </c>
      <c r="N176" s="30">
        <f t="shared" si="3"/>
        <v>0.68701084486734254</v>
      </c>
    </row>
    <row r="177" spans="1:14" ht="13" x14ac:dyDescent="0.3">
      <c r="A177" s="27" t="s">
        <v>358</v>
      </c>
      <c r="B177" s="27" t="s">
        <v>359</v>
      </c>
      <c r="C177" s="32" t="s">
        <v>10</v>
      </c>
      <c r="D177" s="29">
        <v>260587</v>
      </c>
      <c r="E177" s="29">
        <v>79570</v>
      </c>
      <c r="F177" s="29">
        <v>345901</v>
      </c>
      <c r="G177" s="30">
        <f t="shared" si="0"/>
        <v>0.75335717445164951</v>
      </c>
      <c r="H177" s="30">
        <f t="shared" si="1"/>
        <v>0.23003691807771587</v>
      </c>
      <c r="I177" s="31"/>
      <c r="J177" s="29">
        <v>247490</v>
      </c>
      <c r="K177" s="29">
        <v>73779</v>
      </c>
      <c r="L177" s="29">
        <v>331702</v>
      </c>
      <c r="M177" s="30">
        <f t="shared" si="2"/>
        <v>0.74612151871257937</v>
      </c>
      <c r="N177" s="30">
        <f t="shared" si="3"/>
        <v>0.22242555064485592</v>
      </c>
    </row>
    <row r="178" spans="1:14" ht="13" x14ac:dyDescent="0.3">
      <c r="A178" s="27" t="s">
        <v>360</v>
      </c>
      <c r="B178" s="27" t="s">
        <v>361</v>
      </c>
      <c r="C178" s="28" t="s">
        <v>13</v>
      </c>
      <c r="D178" s="29">
        <v>107448</v>
      </c>
      <c r="E178" s="29">
        <v>242738</v>
      </c>
      <c r="F178" s="29">
        <v>356316</v>
      </c>
      <c r="G178" s="30">
        <f t="shared" si="0"/>
        <v>0.30155255447411849</v>
      </c>
      <c r="H178" s="30">
        <f t="shared" si="1"/>
        <v>0.68124361521795262</v>
      </c>
      <c r="I178" s="31"/>
      <c r="J178" s="29">
        <v>100241</v>
      </c>
      <c r="K178" s="29">
        <v>231017</v>
      </c>
      <c r="L178" s="29">
        <v>343025</v>
      </c>
      <c r="M178" s="30">
        <f t="shared" si="2"/>
        <v>0.29222651410247069</v>
      </c>
      <c r="N178" s="30">
        <f t="shared" si="3"/>
        <v>0.67346986371255735</v>
      </c>
    </row>
    <row r="179" spans="1:14" ht="13" x14ac:dyDescent="0.3">
      <c r="A179" s="27" t="s">
        <v>362</v>
      </c>
      <c r="B179" s="27" t="s">
        <v>363</v>
      </c>
      <c r="C179" s="28" t="s">
        <v>13</v>
      </c>
      <c r="D179" s="29">
        <v>121500</v>
      </c>
      <c r="E179" s="29">
        <v>201823</v>
      </c>
      <c r="F179" s="29">
        <v>328304</v>
      </c>
      <c r="G179" s="30">
        <f t="shared" si="0"/>
        <v>0.37008382474779472</v>
      </c>
      <c r="H179" s="30">
        <f t="shared" si="1"/>
        <v>0.61474426141624838</v>
      </c>
      <c r="I179" s="31"/>
      <c r="J179" s="29">
        <v>116599</v>
      </c>
      <c r="K179" s="29">
        <v>192977</v>
      </c>
      <c r="L179" s="29">
        <v>318462</v>
      </c>
      <c r="M179" s="30">
        <f t="shared" si="2"/>
        <v>0.36613159497836478</v>
      </c>
      <c r="N179" s="30">
        <f t="shared" si="3"/>
        <v>0.6059655469098354</v>
      </c>
    </row>
    <row r="180" spans="1:14" ht="13" x14ac:dyDescent="0.3">
      <c r="A180" s="27" t="s">
        <v>364</v>
      </c>
      <c r="B180" s="27" t="s">
        <v>365</v>
      </c>
      <c r="C180" s="28" t="s">
        <v>13</v>
      </c>
      <c r="D180" s="29">
        <v>113682</v>
      </c>
      <c r="E180" s="29">
        <v>215064</v>
      </c>
      <c r="F180" s="29">
        <v>333589</v>
      </c>
      <c r="G180" s="30">
        <f t="shared" si="0"/>
        <v>0.34078461819784228</v>
      </c>
      <c r="H180" s="30">
        <f t="shared" si="1"/>
        <v>0.64469751700445754</v>
      </c>
      <c r="I180" s="31"/>
      <c r="J180" s="29">
        <v>110259</v>
      </c>
      <c r="K180" s="29">
        <v>205258</v>
      </c>
      <c r="L180" s="29">
        <v>323409</v>
      </c>
      <c r="M180" s="30">
        <f t="shared" si="2"/>
        <v>0.34092743244622137</v>
      </c>
      <c r="N180" s="30">
        <f t="shared" si="3"/>
        <v>0.63467003082783724</v>
      </c>
    </row>
    <row r="181" spans="1:14" ht="13" x14ac:dyDescent="0.3">
      <c r="A181" s="27" t="s">
        <v>366</v>
      </c>
      <c r="B181" s="27" t="s">
        <v>367</v>
      </c>
      <c r="C181" s="28" t="s">
        <v>13</v>
      </c>
      <c r="D181" s="29">
        <v>134547</v>
      </c>
      <c r="E181" s="29">
        <v>249652</v>
      </c>
      <c r="F181" s="29">
        <v>391463</v>
      </c>
      <c r="G181" s="30">
        <f t="shared" si="0"/>
        <v>0.34370298086920092</v>
      </c>
      <c r="H181" s="30">
        <f t="shared" si="1"/>
        <v>0.63774098701537563</v>
      </c>
      <c r="I181" s="31"/>
      <c r="J181" s="29">
        <v>110395</v>
      </c>
      <c r="K181" s="29">
        <v>230700</v>
      </c>
      <c r="L181" s="29">
        <v>355951</v>
      </c>
      <c r="M181" s="30">
        <f t="shared" si="2"/>
        <v>0.31014100255372229</v>
      </c>
      <c r="N181" s="30">
        <f t="shared" si="3"/>
        <v>0.64812291579458969</v>
      </c>
    </row>
    <row r="182" spans="1:14" ht="13" x14ac:dyDescent="0.3">
      <c r="A182" s="27" t="s">
        <v>368</v>
      </c>
      <c r="B182" s="27" t="s">
        <v>369</v>
      </c>
      <c r="C182" s="32" t="s">
        <v>10</v>
      </c>
      <c r="D182" s="29">
        <v>224939</v>
      </c>
      <c r="E182" s="29">
        <v>135655</v>
      </c>
      <c r="F182" s="29">
        <v>367953</v>
      </c>
      <c r="G182" s="30">
        <f t="shared" si="0"/>
        <v>0.61132535948884781</v>
      </c>
      <c r="H182" s="30">
        <f t="shared" si="1"/>
        <v>0.36867480357545662</v>
      </c>
      <c r="I182" s="31"/>
      <c r="J182" s="29">
        <v>194036</v>
      </c>
      <c r="K182" s="29">
        <v>123953</v>
      </c>
      <c r="L182" s="29">
        <v>339326</v>
      </c>
      <c r="M182" s="30">
        <f t="shared" si="2"/>
        <v>0.5718276819341872</v>
      </c>
      <c r="N182" s="30">
        <f t="shared" si="3"/>
        <v>0.36529178430182185</v>
      </c>
    </row>
    <row r="183" spans="1:14" ht="13" x14ac:dyDescent="0.3">
      <c r="A183" s="27" t="s">
        <v>370</v>
      </c>
      <c r="B183" s="27" t="s">
        <v>371</v>
      </c>
      <c r="C183" s="32" t="s">
        <v>10</v>
      </c>
      <c r="D183" s="29">
        <v>240547</v>
      </c>
      <c r="E183" s="29">
        <v>140377</v>
      </c>
      <c r="F183" s="29">
        <v>389490</v>
      </c>
      <c r="G183" s="30">
        <f t="shared" si="0"/>
        <v>0.61759480346093609</v>
      </c>
      <c r="H183" s="30">
        <f t="shared" si="1"/>
        <v>0.36041233407789675</v>
      </c>
      <c r="I183" s="31"/>
      <c r="J183" s="29">
        <v>197492</v>
      </c>
      <c r="K183" s="29">
        <v>129437</v>
      </c>
      <c r="L183" s="29">
        <v>351423</v>
      </c>
      <c r="M183" s="30">
        <f t="shared" si="2"/>
        <v>0.56197801509861334</v>
      </c>
      <c r="N183" s="30">
        <f t="shared" si="3"/>
        <v>0.36832250592590693</v>
      </c>
    </row>
    <row r="184" spans="1:14" ht="13" x14ac:dyDescent="0.3">
      <c r="A184" s="27" t="s">
        <v>372</v>
      </c>
      <c r="B184" s="27" t="s">
        <v>373</v>
      </c>
      <c r="C184" s="32" t="s">
        <v>10</v>
      </c>
      <c r="D184" s="29">
        <v>243303</v>
      </c>
      <c r="E184" s="29">
        <v>132757</v>
      </c>
      <c r="F184" s="29">
        <v>383965</v>
      </c>
      <c r="G184" s="30">
        <f t="shared" si="0"/>
        <v>0.63365931790658003</v>
      </c>
      <c r="H184" s="30">
        <f t="shared" si="1"/>
        <v>0.34575286809995703</v>
      </c>
      <c r="I184" s="31"/>
      <c r="J184" s="29">
        <v>202952</v>
      </c>
      <c r="K184" s="29">
        <v>123347</v>
      </c>
      <c r="L184" s="29">
        <v>348563</v>
      </c>
      <c r="M184" s="30">
        <f t="shared" si="2"/>
        <v>0.58225342334097419</v>
      </c>
      <c r="N184" s="30">
        <f t="shared" si="3"/>
        <v>0.35387290102506574</v>
      </c>
    </row>
    <row r="185" spans="1:14" ht="13" x14ac:dyDescent="0.3">
      <c r="A185" s="27" t="s">
        <v>374</v>
      </c>
      <c r="B185" s="27" t="s">
        <v>375</v>
      </c>
      <c r="C185" s="32" t="s">
        <v>10</v>
      </c>
      <c r="D185" s="29">
        <v>276820</v>
      </c>
      <c r="E185" s="29">
        <v>144654</v>
      </c>
      <c r="F185" s="29">
        <v>429320</v>
      </c>
      <c r="G185" s="30">
        <f t="shared" si="0"/>
        <v>0.64478710518960214</v>
      </c>
      <c r="H185" s="30">
        <f t="shared" si="1"/>
        <v>0.33693748253051337</v>
      </c>
      <c r="I185" s="31"/>
      <c r="J185" s="29">
        <v>225976</v>
      </c>
      <c r="K185" s="29">
        <v>133705</v>
      </c>
      <c r="L185" s="29">
        <v>381767</v>
      </c>
      <c r="M185" s="30">
        <f t="shared" si="2"/>
        <v>0.59192125039618404</v>
      </c>
      <c r="N185" s="30">
        <f t="shared" si="3"/>
        <v>0.35022670896122504</v>
      </c>
    </row>
    <row r="186" spans="1:14" ht="13" x14ac:dyDescent="0.3">
      <c r="A186" s="27" t="s">
        <v>376</v>
      </c>
      <c r="B186" s="27" t="s">
        <v>377</v>
      </c>
      <c r="C186" s="32" t="s">
        <v>10</v>
      </c>
      <c r="D186" s="29">
        <v>304072</v>
      </c>
      <c r="E186" s="29">
        <v>97562</v>
      </c>
      <c r="F186" s="29">
        <v>408381</v>
      </c>
      <c r="G186" s="30">
        <f t="shared" si="0"/>
        <v>0.74457920422350699</v>
      </c>
      <c r="H186" s="30">
        <f t="shared" si="1"/>
        <v>0.23889945908355187</v>
      </c>
      <c r="I186" s="31"/>
      <c r="J186" s="29">
        <v>258908</v>
      </c>
      <c r="K186" s="29">
        <v>95922</v>
      </c>
      <c r="L186" s="29">
        <v>373498</v>
      </c>
      <c r="M186" s="30">
        <f t="shared" si="2"/>
        <v>0.69319782167508259</v>
      </c>
      <c r="N186" s="30">
        <f t="shared" si="3"/>
        <v>0.25682065231942341</v>
      </c>
    </row>
    <row r="187" spans="1:14" ht="13" x14ac:dyDescent="0.3">
      <c r="A187" s="27" t="s">
        <v>378</v>
      </c>
      <c r="B187" s="27" t="s">
        <v>379</v>
      </c>
      <c r="C187" s="32" t="s">
        <v>10</v>
      </c>
      <c r="D187" s="29">
        <v>279782</v>
      </c>
      <c r="E187" s="29">
        <v>159252</v>
      </c>
      <c r="F187" s="29">
        <v>446903</v>
      </c>
      <c r="G187" s="30">
        <f t="shared" si="0"/>
        <v>0.62604636800379498</v>
      </c>
      <c r="H187" s="30">
        <f t="shared" si="1"/>
        <v>0.35634578420820623</v>
      </c>
      <c r="I187" s="31"/>
      <c r="J187" s="29">
        <v>224858</v>
      </c>
      <c r="K187" s="29">
        <v>153244</v>
      </c>
      <c r="L187" s="29">
        <v>401046</v>
      </c>
      <c r="M187" s="30">
        <f t="shared" si="2"/>
        <v>0.56067882487295717</v>
      </c>
      <c r="N187" s="30">
        <f t="shared" si="3"/>
        <v>0.38211078030949069</v>
      </c>
    </row>
    <row r="188" spans="1:14" ht="13" x14ac:dyDescent="0.3">
      <c r="A188" s="27" t="s">
        <v>380</v>
      </c>
      <c r="B188" s="27" t="s">
        <v>381</v>
      </c>
      <c r="C188" s="32" t="s">
        <v>10</v>
      </c>
      <c r="D188" s="29">
        <v>276091</v>
      </c>
      <c r="E188" s="29">
        <v>43074</v>
      </c>
      <c r="F188" s="29">
        <v>323587</v>
      </c>
      <c r="G188" s="30">
        <f t="shared" si="0"/>
        <v>0.85322030860325049</v>
      </c>
      <c r="H188" s="30">
        <f t="shared" si="1"/>
        <v>0.13311412386776972</v>
      </c>
      <c r="I188" s="31"/>
      <c r="J188" s="29">
        <v>254037</v>
      </c>
      <c r="K188" s="29">
        <v>36018</v>
      </c>
      <c r="L188" s="29">
        <v>301939</v>
      </c>
      <c r="M188" s="30">
        <f t="shared" si="2"/>
        <v>0.84135206117792005</v>
      </c>
      <c r="N188" s="30">
        <f t="shared" si="3"/>
        <v>0.11928899545934775</v>
      </c>
    </row>
    <row r="189" spans="1:14" ht="13" x14ac:dyDescent="0.3">
      <c r="A189" s="27" t="s">
        <v>382</v>
      </c>
      <c r="B189" s="27" t="s">
        <v>383</v>
      </c>
      <c r="C189" s="32" t="s">
        <v>10</v>
      </c>
      <c r="D189" s="29">
        <v>283426</v>
      </c>
      <c r="E189" s="29">
        <v>137738</v>
      </c>
      <c r="F189" s="29">
        <v>428337</v>
      </c>
      <c r="G189" s="30">
        <f t="shared" si="0"/>
        <v>0.66168927736805361</v>
      </c>
      <c r="H189" s="30">
        <f t="shared" si="1"/>
        <v>0.3215645624823445</v>
      </c>
      <c r="I189" s="31"/>
      <c r="J189" s="29">
        <v>231356</v>
      </c>
      <c r="K189" s="29">
        <v>131624</v>
      </c>
      <c r="L189" s="29">
        <v>382917</v>
      </c>
      <c r="M189" s="30">
        <f t="shared" si="2"/>
        <v>0.60419359809044781</v>
      </c>
      <c r="N189" s="30">
        <f t="shared" si="3"/>
        <v>0.3437402883653638</v>
      </c>
    </row>
    <row r="190" spans="1:14" ht="13" x14ac:dyDescent="0.3">
      <c r="A190" s="27" t="s">
        <v>384</v>
      </c>
      <c r="B190" s="27" t="s">
        <v>385</v>
      </c>
      <c r="C190" s="32" t="s">
        <v>10</v>
      </c>
      <c r="D190" s="29">
        <v>253222</v>
      </c>
      <c r="E190" s="29">
        <v>176133</v>
      </c>
      <c r="F190" s="29">
        <v>437139</v>
      </c>
      <c r="G190" s="30">
        <f t="shared" si="0"/>
        <v>0.579271124287698</v>
      </c>
      <c r="H190" s="30">
        <f t="shared" si="1"/>
        <v>0.40292218264670965</v>
      </c>
      <c r="I190" s="31"/>
      <c r="J190" s="29">
        <v>205581</v>
      </c>
      <c r="K190" s="29">
        <v>163643</v>
      </c>
      <c r="L190" s="29">
        <v>391289</v>
      </c>
      <c r="M190" s="30">
        <f t="shared" si="2"/>
        <v>0.52539427379762782</v>
      </c>
      <c r="N190" s="30">
        <f t="shared" si="3"/>
        <v>0.41821518110654787</v>
      </c>
    </row>
    <row r="191" spans="1:14" ht="13" x14ac:dyDescent="0.3">
      <c r="A191" s="27" t="s">
        <v>386</v>
      </c>
      <c r="B191" s="27" t="s">
        <v>387</v>
      </c>
      <c r="C191" s="28" t="s">
        <v>13</v>
      </c>
      <c r="D191" s="29">
        <v>157430</v>
      </c>
      <c r="E191" s="29">
        <v>236906</v>
      </c>
      <c r="F191" s="29">
        <v>402745</v>
      </c>
      <c r="G191" s="30">
        <f t="shared" si="0"/>
        <v>0.39089250021725908</v>
      </c>
      <c r="H191" s="30">
        <f t="shared" si="1"/>
        <v>0.58822828340513234</v>
      </c>
      <c r="I191" s="31"/>
      <c r="J191" s="29">
        <v>122338</v>
      </c>
      <c r="K191" s="29">
        <v>226963</v>
      </c>
      <c r="L191" s="29">
        <v>366231</v>
      </c>
      <c r="M191" s="30">
        <f t="shared" si="2"/>
        <v>0.33404599829069631</v>
      </c>
      <c r="N191" s="30">
        <f t="shared" si="3"/>
        <v>0.61972634757844092</v>
      </c>
    </row>
    <row r="192" spans="1:14" ht="13" x14ac:dyDescent="0.3">
      <c r="A192" s="27" t="s">
        <v>388</v>
      </c>
      <c r="B192" s="27" t="s">
        <v>389</v>
      </c>
      <c r="C192" s="32" t="s">
        <v>10</v>
      </c>
      <c r="D192" s="29">
        <v>225433</v>
      </c>
      <c r="E192" s="29">
        <v>110901</v>
      </c>
      <c r="F192" s="29">
        <v>342575</v>
      </c>
      <c r="G192" s="30">
        <f t="shared" si="0"/>
        <v>0.65805444063343799</v>
      </c>
      <c r="H192" s="30">
        <f t="shared" si="1"/>
        <v>0.3237276508793695</v>
      </c>
      <c r="I192" s="31"/>
      <c r="J192" s="29">
        <v>189471</v>
      </c>
      <c r="K192" s="29">
        <v>112551</v>
      </c>
      <c r="L192" s="29">
        <v>315467</v>
      </c>
      <c r="M192" s="30">
        <f t="shared" si="2"/>
        <v>0.6006048176195925</v>
      </c>
      <c r="N192" s="30">
        <f t="shared" si="3"/>
        <v>0.35677582758259979</v>
      </c>
    </row>
    <row r="193" spans="1:14" ht="13" x14ac:dyDescent="0.3">
      <c r="A193" s="27" t="s">
        <v>390</v>
      </c>
      <c r="B193" s="27" t="s">
        <v>391</v>
      </c>
      <c r="C193" s="32" t="s">
        <v>10</v>
      </c>
      <c r="D193" s="29">
        <v>263027</v>
      </c>
      <c r="E193" s="29">
        <v>112328</v>
      </c>
      <c r="F193" s="29">
        <v>382649</v>
      </c>
      <c r="G193" s="30">
        <f t="shared" si="0"/>
        <v>0.68738452210772794</v>
      </c>
      <c r="H193" s="30">
        <f t="shared" si="1"/>
        <v>0.2935536222491108</v>
      </c>
      <c r="I193" s="31"/>
      <c r="J193" s="29">
        <v>215542</v>
      </c>
      <c r="K193" s="29">
        <v>110772</v>
      </c>
      <c r="L193" s="29">
        <v>343410</v>
      </c>
      <c r="M193" s="30">
        <f t="shared" si="2"/>
        <v>0.62765207769138931</v>
      </c>
      <c r="N193" s="30">
        <f t="shared" si="3"/>
        <v>0.32256486415654756</v>
      </c>
    </row>
    <row r="194" spans="1:14" ht="13" x14ac:dyDescent="0.3">
      <c r="A194" s="27" t="s">
        <v>392</v>
      </c>
      <c r="B194" s="27" t="s">
        <v>393</v>
      </c>
      <c r="C194" s="32" t="s">
        <v>10</v>
      </c>
      <c r="D194" s="29">
        <v>286724</v>
      </c>
      <c r="E194" s="29">
        <v>69533</v>
      </c>
      <c r="F194" s="29">
        <v>362454</v>
      </c>
      <c r="G194" s="30">
        <f t="shared" si="0"/>
        <v>0.79106314180558079</v>
      </c>
      <c r="H194" s="30">
        <f t="shared" si="1"/>
        <v>0.19183951618688164</v>
      </c>
      <c r="I194" s="31"/>
      <c r="J194" s="29">
        <v>250929</v>
      </c>
      <c r="K194" s="29">
        <v>64074</v>
      </c>
      <c r="L194" s="29">
        <v>325081</v>
      </c>
      <c r="M194" s="30">
        <f t="shared" si="2"/>
        <v>0.77189685032345789</v>
      </c>
      <c r="N194" s="30">
        <f t="shared" si="3"/>
        <v>0.19710164543606054</v>
      </c>
    </row>
    <row r="195" spans="1:14" ht="13" x14ac:dyDescent="0.3">
      <c r="A195" s="27" t="s">
        <v>394</v>
      </c>
      <c r="B195" s="27" t="s">
        <v>395</v>
      </c>
      <c r="C195" s="32" t="s">
        <v>10</v>
      </c>
      <c r="D195" s="29">
        <v>276896</v>
      </c>
      <c r="E195" s="29">
        <v>119771</v>
      </c>
      <c r="F195" s="29">
        <v>403689</v>
      </c>
      <c r="G195" s="30">
        <f t="shared" si="0"/>
        <v>0.68591415668992717</v>
      </c>
      <c r="H195" s="30">
        <f t="shared" si="1"/>
        <v>0.29669126481028713</v>
      </c>
      <c r="I195" s="31"/>
      <c r="J195" s="29">
        <v>233109</v>
      </c>
      <c r="K195" s="29">
        <v>116816</v>
      </c>
      <c r="L195" s="29">
        <v>363617</v>
      </c>
      <c r="M195" s="30">
        <f t="shared" si="2"/>
        <v>0.64108388771702096</v>
      </c>
      <c r="N195" s="30">
        <f t="shared" si="3"/>
        <v>0.32126110715395595</v>
      </c>
    </row>
    <row r="196" spans="1:14" ht="13" x14ac:dyDescent="0.3">
      <c r="A196" s="27" t="s">
        <v>396</v>
      </c>
      <c r="B196" s="27" t="s">
        <v>397</v>
      </c>
      <c r="C196" s="32" t="s">
        <v>10</v>
      </c>
      <c r="D196" s="29">
        <v>227214</v>
      </c>
      <c r="E196" s="29">
        <v>140735</v>
      </c>
      <c r="F196" s="29">
        <v>375037</v>
      </c>
      <c r="G196" s="30">
        <f t="shared" si="0"/>
        <v>0.6058442233699608</v>
      </c>
      <c r="H196" s="30">
        <f t="shared" si="1"/>
        <v>0.37525630804427296</v>
      </c>
      <c r="I196" s="31"/>
      <c r="J196" s="29">
        <v>186289</v>
      </c>
      <c r="K196" s="29">
        <v>135683</v>
      </c>
      <c r="L196" s="29">
        <v>337138</v>
      </c>
      <c r="M196" s="30">
        <f t="shared" si="2"/>
        <v>0.55256007925537909</v>
      </c>
      <c r="N196" s="30">
        <f t="shared" si="3"/>
        <v>0.40245537435708817</v>
      </c>
    </row>
    <row r="197" spans="1:14" ht="13" x14ac:dyDescent="0.3">
      <c r="A197" s="27" t="s">
        <v>398</v>
      </c>
      <c r="B197" s="27" t="s">
        <v>399</v>
      </c>
      <c r="C197" s="32" t="s">
        <v>10</v>
      </c>
      <c r="D197" s="29">
        <v>261237</v>
      </c>
      <c r="E197" s="29">
        <v>66703</v>
      </c>
      <c r="F197" s="29">
        <v>333295</v>
      </c>
      <c r="G197" s="30">
        <f t="shared" si="0"/>
        <v>0.78380113713077004</v>
      </c>
      <c r="H197" s="30">
        <f t="shared" si="1"/>
        <v>0.20013201518174589</v>
      </c>
      <c r="I197" s="31"/>
      <c r="J197" s="29">
        <v>243433</v>
      </c>
      <c r="K197" s="29">
        <v>64926</v>
      </c>
      <c r="L197" s="29">
        <v>321292</v>
      </c>
      <c r="M197" s="30">
        <f t="shared" si="2"/>
        <v>0.75766903626607573</v>
      </c>
      <c r="N197" s="30">
        <f t="shared" si="3"/>
        <v>0.20207786063767538</v>
      </c>
    </row>
    <row r="198" spans="1:14" ht="13" x14ac:dyDescent="0.3">
      <c r="A198" s="27" t="s">
        <v>400</v>
      </c>
      <c r="B198" s="27" t="s">
        <v>401</v>
      </c>
      <c r="C198" s="32" t="s">
        <v>10</v>
      </c>
      <c r="D198" s="29">
        <v>287062</v>
      </c>
      <c r="E198" s="29">
        <v>119537</v>
      </c>
      <c r="F198" s="29">
        <v>414164</v>
      </c>
      <c r="G198" s="30">
        <f t="shared" si="0"/>
        <v>0.69311190736036932</v>
      </c>
      <c r="H198" s="30">
        <f t="shared" si="1"/>
        <v>0.28862238147207386</v>
      </c>
      <c r="I198" s="31"/>
      <c r="J198" s="29">
        <v>236817</v>
      </c>
      <c r="K198" s="29">
        <v>111385</v>
      </c>
      <c r="L198" s="29">
        <v>364411</v>
      </c>
      <c r="M198" s="30">
        <f t="shared" si="2"/>
        <v>0.64986238066359137</v>
      </c>
      <c r="N198" s="30">
        <f t="shared" si="3"/>
        <v>0.30565762284892606</v>
      </c>
    </row>
    <row r="199" spans="1:14" ht="13" x14ac:dyDescent="0.3">
      <c r="A199" s="27" t="s">
        <v>402</v>
      </c>
      <c r="B199" s="27" t="s">
        <v>403</v>
      </c>
      <c r="C199" s="32" t="s">
        <v>10</v>
      </c>
      <c r="D199" s="29">
        <v>266376</v>
      </c>
      <c r="E199" s="29">
        <v>164045</v>
      </c>
      <c r="F199" s="29">
        <v>443067</v>
      </c>
      <c r="G199" s="30">
        <f t="shared" si="0"/>
        <v>0.60120929791656796</v>
      </c>
      <c r="H199" s="30">
        <f t="shared" si="1"/>
        <v>0.37024874341803837</v>
      </c>
      <c r="I199" s="31"/>
      <c r="J199" s="29">
        <v>212773</v>
      </c>
      <c r="K199" s="29">
        <v>154425</v>
      </c>
      <c r="L199" s="29">
        <v>393343</v>
      </c>
      <c r="M199" s="30">
        <f t="shared" si="2"/>
        <v>0.54093501091922314</v>
      </c>
      <c r="N199" s="30">
        <f t="shared" si="3"/>
        <v>0.39259628365065602</v>
      </c>
    </row>
    <row r="200" spans="1:14" ht="13" x14ac:dyDescent="0.3">
      <c r="A200" s="27" t="s">
        <v>404</v>
      </c>
      <c r="B200" s="27" t="s">
        <v>405</v>
      </c>
      <c r="C200" s="32" t="s">
        <v>10</v>
      </c>
      <c r="D200" s="29">
        <v>168696</v>
      </c>
      <c r="E200" s="29">
        <v>196692</v>
      </c>
      <c r="F200" s="29">
        <v>376307</v>
      </c>
      <c r="G200" s="30">
        <f t="shared" si="0"/>
        <v>0.44829354755558626</v>
      </c>
      <c r="H200" s="30">
        <f t="shared" si="1"/>
        <v>0.52269025024780302</v>
      </c>
      <c r="I200" s="31"/>
      <c r="J200" s="29">
        <v>144962</v>
      </c>
      <c r="K200" s="29">
        <v>181168</v>
      </c>
      <c r="L200" s="29">
        <v>352341</v>
      </c>
      <c r="M200" s="30">
        <f t="shared" si="2"/>
        <v>0.41142529538146283</v>
      </c>
      <c r="N200" s="30">
        <f t="shared" si="3"/>
        <v>0.5141837027198084</v>
      </c>
    </row>
    <row r="201" spans="1:14" ht="13" x14ac:dyDescent="0.3">
      <c r="A201" s="27" t="s">
        <v>406</v>
      </c>
      <c r="B201" s="27" t="s">
        <v>407</v>
      </c>
      <c r="C201" s="28" t="s">
        <v>13</v>
      </c>
      <c r="D201" s="29">
        <v>171402</v>
      </c>
      <c r="E201" s="29">
        <v>244455</v>
      </c>
      <c r="F201" s="29">
        <v>422411</v>
      </c>
      <c r="G201" s="30">
        <f t="shared" si="0"/>
        <v>0.40577068305512876</v>
      </c>
      <c r="H201" s="30">
        <f t="shared" si="1"/>
        <v>0.57871362251456515</v>
      </c>
      <c r="I201" s="31"/>
      <c r="J201" s="29">
        <v>133237</v>
      </c>
      <c r="K201" s="29">
        <v>210822</v>
      </c>
      <c r="L201" s="29">
        <v>364131</v>
      </c>
      <c r="M201" s="30">
        <f t="shared" si="2"/>
        <v>0.36590402904449221</v>
      </c>
      <c r="N201" s="30">
        <f t="shared" si="3"/>
        <v>0.57897295204198485</v>
      </c>
    </row>
    <row r="202" spans="1:14" ht="13" x14ac:dyDescent="0.3">
      <c r="A202" s="27" t="s">
        <v>408</v>
      </c>
      <c r="B202" s="27" t="s">
        <v>409</v>
      </c>
      <c r="C202" s="28" t="s">
        <v>13</v>
      </c>
      <c r="D202" s="29">
        <v>177044</v>
      </c>
      <c r="E202" s="29">
        <v>225408</v>
      </c>
      <c r="F202" s="29">
        <v>409870</v>
      </c>
      <c r="G202" s="30">
        <f t="shared" si="0"/>
        <v>0.43195159440798303</v>
      </c>
      <c r="H202" s="30">
        <f t="shared" si="1"/>
        <v>0.54994998414131313</v>
      </c>
      <c r="I202" s="31"/>
      <c r="J202" s="29">
        <v>132462</v>
      </c>
      <c r="K202" s="29">
        <v>193198</v>
      </c>
      <c r="L202" s="29">
        <v>346505</v>
      </c>
      <c r="M202" s="30">
        <f t="shared" si="2"/>
        <v>0.38228019797694118</v>
      </c>
      <c r="N202" s="30">
        <f t="shared" si="3"/>
        <v>0.55756193994314651</v>
      </c>
    </row>
    <row r="203" spans="1:14" ht="13" x14ac:dyDescent="0.3">
      <c r="A203" s="27" t="s">
        <v>410</v>
      </c>
      <c r="B203" s="27" t="s">
        <v>411</v>
      </c>
      <c r="C203" s="28" t="s">
        <v>13</v>
      </c>
      <c r="D203" s="29">
        <v>194575</v>
      </c>
      <c r="E203" s="29">
        <v>207762</v>
      </c>
      <c r="F203" s="29">
        <v>410219</v>
      </c>
      <c r="G203" s="30">
        <f t="shared" si="0"/>
        <v>0.47431981453808819</v>
      </c>
      <c r="H203" s="30">
        <f t="shared" si="1"/>
        <v>0.50646605837369796</v>
      </c>
      <c r="I203" s="31"/>
      <c r="J203" s="29">
        <v>147330</v>
      </c>
      <c r="K203" s="29">
        <v>180344</v>
      </c>
      <c r="L203" s="29">
        <v>349490</v>
      </c>
      <c r="M203" s="30">
        <f t="shared" si="2"/>
        <v>0.42155712609802853</v>
      </c>
      <c r="N203" s="30">
        <f t="shared" si="3"/>
        <v>0.51602048699533609</v>
      </c>
    </row>
    <row r="204" spans="1:14" ht="13" x14ac:dyDescent="0.3">
      <c r="A204" s="27" t="s">
        <v>412</v>
      </c>
      <c r="B204" s="27" t="s">
        <v>413</v>
      </c>
      <c r="C204" s="28" t="s">
        <v>13</v>
      </c>
      <c r="D204" s="29">
        <v>141708</v>
      </c>
      <c r="E204" s="29">
        <v>234124</v>
      </c>
      <c r="F204" s="29">
        <v>382259</v>
      </c>
      <c r="G204" s="30">
        <f t="shared" si="0"/>
        <v>0.37071200416471556</v>
      </c>
      <c r="H204" s="30">
        <f t="shared" si="1"/>
        <v>0.61247478803638367</v>
      </c>
      <c r="I204" s="31"/>
      <c r="J204" s="29">
        <v>113817</v>
      </c>
      <c r="K204" s="29">
        <v>195302</v>
      </c>
      <c r="L204" s="29">
        <v>328240</v>
      </c>
      <c r="M204" s="30">
        <f t="shared" si="2"/>
        <v>0.34674932975871314</v>
      </c>
      <c r="N204" s="30">
        <f t="shared" si="3"/>
        <v>0.59499756275895688</v>
      </c>
    </row>
    <row r="205" spans="1:14" ht="13" x14ac:dyDescent="0.3">
      <c r="A205" s="27" t="s">
        <v>414</v>
      </c>
      <c r="B205" s="27" t="s">
        <v>415</v>
      </c>
      <c r="C205" s="32" t="s">
        <v>10</v>
      </c>
      <c r="D205" s="29">
        <v>189227</v>
      </c>
      <c r="E205" s="29">
        <v>173212</v>
      </c>
      <c r="F205" s="29">
        <v>367855</v>
      </c>
      <c r="G205" s="30">
        <f t="shared" si="0"/>
        <v>0.5144064916883011</v>
      </c>
      <c r="H205" s="30">
        <f t="shared" si="1"/>
        <v>0.47087031574941213</v>
      </c>
      <c r="I205" s="31"/>
      <c r="J205" s="29">
        <v>162962</v>
      </c>
      <c r="K205" s="29">
        <v>148972</v>
      </c>
      <c r="L205" s="29">
        <v>327573</v>
      </c>
      <c r="M205" s="30">
        <f t="shared" si="2"/>
        <v>0.49748300378846855</v>
      </c>
      <c r="N205" s="30">
        <f t="shared" si="3"/>
        <v>0.4547749661907422</v>
      </c>
    </row>
    <row r="206" spans="1:14" ht="13" x14ac:dyDescent="0.3">
      <c r="A206" s="27" t="s">
        <v>416</v>
      </c>
      <c r="B206" s="27" t="s">
        <v>417</v>
      </c>
      <c r="C206" s="28" t="s">
        <v>13</v>
      </c>
      <c r="D206" s="29">
        <v>180142</v>
      </c>
      <c r="E206" s="29">
        <v>197508</v>
      </c>
      <c r="F206" s="29">
        <v>384755</v>
      </c>
      <c r="G206" s="30">
        <f t="shared" si="0"/>
        <v>0.46819924367454613</v>
      </c>
      <c r="H206" s="30">
        <f t="shared" si="1"/>
        <v>0.51333445959116841</v>
      </c>
      <c r="I206" s="31"/>
      <c r="J206" s="29">
        <v>142305</v>
      </c>
      <c r="K206" s="29">
        <v>170314</v>
      </c>
      <c r="L206" s="29">
        <v>331986</v>
      </c>
      <c r="M206" s="30">
        <f t="shared" si="2"/>
        <v>0.42864759357322296</v>
      </c>
      <c r="N206" s="30">
        <f t="shared" si="3"/>
        <v>0.51301560909194965</v>
      </c>
    </row>
    <row r="207" spans="1:14" ht="13" x14ac:dyDescent="0.3">
      <c r="A207" s="27" t="s">
        <v>418</v>
      </c>
      <c r="B207" s="27" t="s">
        <v>419</v>
      </c>
      <c r="C207" s="28" t="s">
        <v>13</v>
      </c>
      <c r="D207" s="29">
        <v>163293</v>
      </c>
      <c r="E207" s="29">
        <v>224274</v>
      </c>
      <c r="F207" s="29">
        <v>394301</v>
      </c>
      <c r="G207" s="30">
        <f t="shared" si="0"/>
        <v>0.41413285789282805</v>
      </c>
      <c r="H207" s="30">
        <f t="shared" si="1"/>
        <v>0.56878881869434772</v>
      </c>
      <c r="I207" s="31"/>
      <c r="J207" s="29">
        <v>131566</v>
      </c>
      <c r="K207" s="29">
        <v>189655</v>
      </c>
      <c r="L207" s="29">
        <v>340358</v>
      </c>
      <c r="M207" s="30">
        <f t="shared" si="2"/>
        <v>0.38655180721475624</v>
      </c>
      <c r="N207" s="30">
        <f t="shared" si="3"/>
        <v>0.55722210143437201</v>
      </c>
    </row>
    <row r="208" spans="1:14" ht="13" x14ac:dyDescent="0.3">
      <c r="A208" s="27" t="s">
        <v>420</v>
      </c>
      <c r="B208" s="27" t="s">
        <v>421</v>
      </c>
      <c r="C208" s="32" t="s">
        <v>10</v>
      </c>
      <c r="D208" s="29">
        <v>212085</v>
      </c>
      <c r="E208" s="29">
        <v>215649</v>
      </c>
      <c r="F208" s="29">
        <v>434738</v>
      </c>
      <c r="G208" s="30">
        <f t="shared" si="0"/>
        <v>0.48784555295373305</v>
      </c>
      <c r="H208" s="30">
        <f t="shared" si="1"/>
        <v>0.49604359407275184</v>
      </c>
      <c r="I208" s="31"/>
      <c r="J208" s="29">
        <v>164436</v>
      </c>
      <c r="K208" s="29">
        <v>189891</v>
      </c>
      <c r="L208" s="29">
        <v>374968</v>
      </c>
      <c r="M208" s="30">
        <f t="shared" si="2"/>
        <v>0.43853342151863628</v>
      </c>
      <c r="N208" s="30">
        <f t="shared" si="3"/>
        <v>0.50641921443963223</v>
      </c>
    </row>
    <row r="209" spans="1:14" ht="13" x14ac:dyDescent="0.3">
      <c r="A209" s="27" t="s">
        <v>422</v>
      </c>
      <c r="B209" s="27" t="s">
        <v>423</v>
      </c>
      <c r="C209" s="32" t="s">
        <v>10</v>
      </c>
      <c r="D209" s="29">
        <v>229258</v>
      </c>
      <c r="E209" s="29">
        <v>175081</v>
      </c>
      <c r="F209" s="29">
        <v>410103</v>
      </c>
      <c r="G209" s="30">
        <f t="shared" si="0"/>
        <v>0.55902541556633334</v>
      </c>
      <c r="H209" s="30">
        <f t="shared" si="1"/>
        <v>0.4269195787399751</v>
      </c>
      <c r="I209" s="31"/>
      <c r="J209" s="29">
        <v>183085</v>
      </c>
      <c r="K209" s="29">
        <v>155597</v>
      </c>
      <c r="L209" s="29">
        <v>355751</v>
      </c>
      <c r="M209" s="30">
        <f t="shared" si="2"/>
        <v>0.5146436693080273</v>
      </c>
      <c r="N209" s="30">
        <f t="shared" si="3"/>
        <v>0.43737614230177851</v>
      </c>
    </row>
    <row r="210" spans="1:14" ht="13" x14ac:dyDescent="0.3">
      <c r="A210" s="27" t="s">
        <v>424</v>
      </c>
      <c r="B210" s="27" t="s">
        <v>425</v>
      </c>
      <c r="C210" s="28" t="s">
        <v>13</v>
      </c>
      <c r="D210" s="29">
        <v>146887</v>
      </c>
      <c r="E210" s="29">
        <v>273877</v>
      </c>
      <c r="F210" s="29">
        <v>426468</v>
      </c>
      <c r="G210" s="30">
        <f t="shared" si="0"/>
        <v>0.34442677996942328</v>
      </c>
      <c r="H210" s="30">
        <f t="shared" si="1"/>
        <v>0.64219824230657396</v>
      </c>
      <c r="I210" s="31"/>
      <c r="J210" s="29">
        <v>113065</v>
      </c>
      <c r="K210" s="29">
        <v>228171</v>
      </c>
      <c r="L210" s="29">
        <v>357785</v>
      </c>
      <c r="M210" s="30">
        <f t="shared" si="2"/>
        <v>0.3160138071746999</v>
      </c>
      <c r="N210" s="30">
        <f t="shared" si="3"/>
        <v>0.63773215758066992</v>
      </c>
    </row>
    <row r="211" spans="1:14" ht="13" x14ac:dyDescent="0.3">
      <c r="A211" s="27" t="s">
        <v>426</v>
      </c>
      <c r="B211" s="27" t="s">
        <v>427</v>
      </c>
      <c r="C211" s="32" t="s">
        <v>10</v>
      </c>
      <c r="D211" s="29">
        <v>237696</v>
      </c>
      <c r="E211" s="29">
        <v>216799</v>
      </c>
      <c r="F211" s="29">
        <v>460743</v>
      </c>
      <c r="G211" s="30">
        <f t="shared" si="0"/>
        <v>0.51589714873584624</v>
      </c>
      <c r="H211" s="30">
        <f t="shared" si="1"/>
        <v>0.47054214605539313</v>
      </c>
      <c r="I211" s="31"/>
      <c r="J211" s="29">
        <v>177143</v>
      </c>
      <c r="K211" s="29">
        <v>194245</v>
      </c>
      <c r="L211" s="29">
        <v>390926</v>
      </c>
      <c r="M211" s="30">
        <f t="shared" si="2"/>
        <v>0.45313691082199697</v>
      </c>
      <c r="N211" s="30">
        <f t="shared" si="3"/>
        <v>0.49688432081775069</v>
      </c>
    </row>
    <row r="212" spans="1:14" ht="13" x14ac:dyDescent="0.3">
      <c r="A212" s="27" t="s">
        <v>428</v>
      </c>
      <c r="B212" s="27" t="s">
        <v>429</v>
      </c>
      <c r="C212" s="32" t="s">
        <v>10</v>
      </c>
      <c r="D212" s="29">
        <v>251770</v>
      </c>
      <c r="E212" s="29">
        <v>134892</v>
      </c>
      <c r="F212" s="29">
        <v>392079</v>
      </c>
      <c r="G212" s="30">
        <f t="shared" si="0"/>
        <v>0.64214099709497319</v>
      </c>
      <c r="H212" s="30">
        <f t="shared" si="1"/>
        <v>0.34404290971972484</v>
      </c>
      <c r="I212" s="31"/>
      <c r="J212" s="29">
        <v>205939</v>
      </c>
      <c r="K212" s="29">
        <v>116741</v>
      </c>
      <c r="L212" s="29">
        <v>338523</v>
      </c>
      <c r="M212" s="30">
        <f t="shared" si="2"/>
        <v>0.60834566632104758</v>
      </c>
      <c r="N212" s="30">
        <f t="shared" si="3"/>
        <v>0.34485396856343586</v>
      </c>
    </row>
    <row r="213" spans="1:14" ht="13" x14ac:dyDescent="0.3">
      <c r="A213" s="27" t="s">
        <v>430</v>
      </c>
      <c r="B213" s="27" t="s">
        <v>431</v>
      </c>
      <c r="C213" s="32" t="s">
        <v>10</v>
      </c>
      <c r="D213" s="29">
        <v>229535</v>
      </c>
      <c r="E213" s="29">
        <v>58162</v>
      </c>
      <c r="F213" s="29">
        <v>291132</v>
      </c>
      <c r="G213" s="30">
        <f t="shared" si="0"/>
        <v>0.78842243381009303</v>
      </c>
      <c r="H213" s="30">
        <f t="shared" si="1"/>
        <v>0.19977879449871536</v>
      </c>
      <c r="I213" s="31"/>
      <c r="J213" s="29">
        <v>209105</v>
      </c>
      <c r="K213" s="29">
        <v>48111</v>
      </c>
      <c r="L213" s="29">
        <v>265343</v>
      </c>
      <c r="M213" s="30">
        <f t="shared" si="2"/>
        <v>0.78805546029101958</v>
      </c>
      <c r="N213" s="30">
        <f t="shared" si="3"/>
        <v>0.18131625857851913</v>
      </c>
    </row>
    <row r="214" spans="1:14" ht="13" x14ac:dyDescent="0.3">
      <c r="A214" s="27" t="s">
        <v>432</v>
      </c>
      <c r="B214" s="27" t="s">
        <v>433</v>
      </c>
      <c r="C214" s="32" t="s">
        <v>10</v>
      </c>
      <c r="D214" s="29">
        <v>276847</v>
      </c>
      <c r="E214" s="29">
        <v>68031</v>
      </c>
      <c r="F214" s="29">
        <v>348045</v>
      </c>
      <c r="G214" s="30">
        <f t="shared" si="0"/>
        <v>0.79543449841256164</v>
      </c>
      <c r="H214" s="30">
        <f t="shared" si="1"/>
        <v>0.19546610352109642</v>
      </c>
      <c r="I214" s="31"/>
      <c r="J214" s="29">
        <v>252387</v>
      </c>
      <c r="K214" s="29">
        <v>58179</v>
      </c>
      <c r="L214" s="29">
        <v>318751</v>
      </c>
      <c r="M214" s="30">
        <f t="shared" si="2"/>
        <v>0.79179986886315645</v>
      </c>
      <c r="N214" s="30">
        <f t="shared" si="3"/>
        <v>0.18252178032382643</v>
      </c>
    </row>
    <row r="215" spans="1:14" ht="13" x14ac:dyDescent="0.3">
      <c r="A215" s="27" t="s">
        <v>434</v>
      </c>
      <c r="B215" s="10" t="s">
        <v>210</v>
      </c>
      <c r="C215" s="28" t="s">
        <v>13</v>
      </c>
      <c r="D215" s="29">
        <v>164139</v>
      </c>
      <c r="E215" s="29">
        <v>202121</v>
      </c>
      <c r="F215" s="29">
        <v>374203</v>
      </c>
      <c r="G215" s="30">
        <f t="shared" si="0"/>
        <v>0.43863624823959185</v>
      </c>
      <c r="H215" s="30">
        <f t="shared" si="1"/>
        <v>0.54013730515255087</v>
      </c>
      <c r="I215" s="31"/>
      <c r="J215" s="29">
        <v>130831</v>
      </c>
      <c r="K215" s="29">
        <v>181647</v>
      </c>
      <c r="L215" s="29">
        <v>340831</v>
      </c>
      <c r="M215" s="30">
        <f t="shared" si="2"/>
        <v>0.38385886260346036</v>
      </c>
      <c r="N215" s="30">
        <f t="shared" si="3"/>
        <v>0.53295328183175827</v>
      </c>
    </row>
    <row r="216" spans="1:14" ht="13" x14ac:dyDescent="0.3">
      <c r="A216" s="27" t="s">
        <v>436</v>
      </c>
      <c r="B216" s="27" t="s">
        <v>437</v>
      </c>
      <c r="C216" s="32" t="s">
        <v>10</v>
      </c>
      <c r="D216" s="29">
        <v>226589</v>
      </c>
      <c r="E216" s="29">
        <v>197005</v>
      </c>
      <c r="F216" s="29">
        <v>432792</v>
      </c>
      <c r="G216" s="30">
        <f t="shared" si="0"/>
        <v>0.52355172923713933</v>
      </c>
      <c r="H216" s="30">
        <f t="shared" si="1"/>
        <v>0.45519556738571876</v>
      </c>
      <c r="I216" s="31"/>
      <c r="J216" s="29">
        <v>171287</v>
      </c>
      <c r="K216" s="29">
        <v>175807</v>
      </c>
      <c r="L216" s="29">
        <v>377887</v>
      </c>
      <c r="M216" s="30">
        <f t="shared" si="2"/>
        <v>0.45327571469778</v>
      </c>
      <c r="N216" s="30">
        <f t="shared" si="3"/>
        <v>0.46523696237234941</v>
      </c>
    </row>
    <row r="217" spans="1:14" ht="13" x14ac:dyDescent="0.3">
      <c r="A217" s="27" t="s">
        <v>438</v>
      </c>
      <c r="B217" s="27" t="s">
        <v>439</v>
      </c>
      <c r="C217" s="32" t="s">
        <v>10</v>
      </c>
      <c r="D217" s="29">
        <v>265552</v>
      </c>
      <c r="E217" s="29">
        <v>178221</v>
      </c>
      <c r="F217" s="29">
        <v>452512</v>
      </c>
      <c r="G217" s="30">
        <f t="shared" si="0"/>
        <v>0.58683968601937631</v>
      </c>
      <c r="H217" s="30">
        <f t="shared" si="1"/>
        <v>0.39384811894491195</v>
      </c>
      <c r="I217" s="31"/>
      <c r="J217" s="29">
        <v>201833</v>
      </c>
      <c r="K217" s="29">
        <v>164259</v>
      </c>
      <c r="L217" s="29">
        <v>397008</v>
      </c>
      <c r="M217" s="30">
        <f t="shared" si="2"/>
        <v>0.50838522145649456</v>
      </c>
      <c r="N217" s="30">
        <f t="shared" si="3"/>
        <v>0.41374229234675369</v>
      </c>
    </row>
    <row r="218" spans="1:14" ht="13" x14ac:dyDescent="0.3">
      <c r="A218" s="27" t="s">
        <v>440</v>
      </c>
      <c r="B218" s="27" t="s">
        <v>441</v>
      </c>
      <c r="C218" s="32" t="s">
        <v>10</v>
      </c>
      <c r="D218" s="29">
        <v>273197</v>
      </c>
      <c r="E218" s="29">
        <v>123295</v>
      </c>
      <c r="F218" s="29">
        <v>404458</v>
      </c>
      <c r="G218" s="30">
        <f t="shared" si="0"/>
        <v>0.67546444871902644</v>
      </c>
      <c r="H218" s="30">
        <f t="shared" si="1"/>
        <v>0.3048400575585104</v>
      </c>
      <c r="I218" s="31"/>
      <c r="J218" s="29">
        <v>223803</v>
      </c>
      <c r="K218" s="29">
        <v>111163</v>
      </c>
      <c r="L218" s="29">
        <v>363650</v>
      </c>
      <c r="M218" s="30">
        <f t="shared" si="2"/>
        <v>0.61543517118108071</v>
      </c>
      <c r="N218" s="30">
        <f t="shared" si="3"/>
        <v>0.30568678674549704</v>
      </c>
    </row>
    <row r="219" spans="1:14" ht="13" x14ac:dyDescent="0.3">
      <c r="A219" s="27" t="s">
        <v>442</v>
      </c>
      <c r="B219" s="27" t="s">
        <v>443</v>
      </c>
      <c r="C219" s="32" t="s">
        <v>10</v>
      </c>
      <c r="D219" s="29">
        <v>328766</v>
      </c>
      <c r="E219" s="29">
        <v>72323</v>
      </c>
      <c r="F219" s="29">
        <v>409330</v>
      </c>
      <c r="G219" s="30">
        <f t="shared" si="0"/>
        <v>0.80318080766130018</v>
      </c>
      <c r="H219" s="30">
        <f t="shared" si="1"/>
        <v>0.17668629223365012</v>
      </c>
      <c r="I219" s="31"/>
      <c r="J219" s="29">
        <v>273402</v>
      </c>
      <c r="K219" s="29">
        <v>68535</v>
      </c>
      <c r="L219" s="29">
        <v>370869</v>
      </c>
      <c r="M219" s="30">
        <f t="shared" si="2"/>
        <v>0.73719291717560653</v>
      </c>
      <c r="N219" s="30">
        <f t="shared" si="3"/>
        <v>0.18479570953625135</v>
      </c>
    </row>
    <row r="220" spans="1:14" ht="13" x14ac:dyDescent="0.3">
      <c r="A220" s="27" t="s">
        <v>444</v>
      </c>
      <c r="B220" s="27" t="s">
        <v>445</v>
      </c>
      <c r="C220" s="28" t="s">
        <v>13</v>
      </c>
      <c r="D220" s="29">
        <v>165370</v>
      </c>
      <c r="E220" s="29">
        <v>251056</v>
      </c>
      <c r="F220" s="29">
        <v>425737</v>
      </c>
      <c r="G220" s="30">
        <f t="shared" si="0"/>
        <v>0.38843229505539806</v>
      </c>
      <c r="H220" s="30">
        <f t="shared" si="1"/>
        <v>0.58969739534031573</v>
      </c>
      <c r="I220" s="31"/>
      <c r="J220" s="29">
        <v>123329</v>
      </c>
      <c r="K220" s="29">
        <v>218546</v>
      </c>
      <c r="L220" s="29">
        <v>370947</v>
      </c>
      <c r="M220" s="30">
        <f t="shared" si="2"/>
        <v>0.33247067640390676</v>
      </c>
      <c r="N220" s="30">
        <f t="shared" si="3"/>
        <v>0.58915694155768883</v>
      </c>
    </row>
    <row r="221" spans="1:14" ht="13" x14ac:dyDescent="0.3">
      <c r="A221" s="27" t="s">
        <v>446</v>
      </c>
      <c r="B221" s="27" t="s">
        <v>447</v>
      </c>
      <c r="C221" s="28" t="s">
        <v>13</v>
      </c>
      <c r="D221" s="29">
        <v>126528</v>
      </c>
      <c r="E221" s="29">
        <v>234753</v>
      </c>
      <c r="F221" s="29">
        <v>368161</v>
      </c>
      <c r="G221" s="30">
        <f t="shared" si="0"/>
        <v>0.34367572882516073</v>
      </c>
      <c r="H221" s="30">
        <f t="shared" si="1"/>
        <v>0.63763679477185253</v>
      </c>
      <c r="I221" s="31"/>
      <c r="J221" s="29">
        <v>104566</v>
      </c>
      <c r="K221" s="29">
        <v>208215</v>
      </c>
      <c r="L221" s="29">
        <v>337005</v>
      </c>
      <c r="M221" s="30">
        <f t="shared" si="2"/>
        <v>0.3102802629041112</v>
      </c>
      <c r="N221" s="30">
        <f t="shared" si="3"/>
        <v>0.6178394979302978</v>
      </c>
    </row>
    <row r="222" spans="1:14" ht="13" x14ac:dyDescent="0.3">
      <c r="A222" s="27" t="s">
        <v>448</v>
      </c>
      <c r="B222" s="27" t="s">
        <v>449</v>
      </c>
      <c r="C222" s="28" t="s">
        <v>13</v>
      </c>
      <c r="D222" s="29">
        <v>166936</v>
      </c>
      <c r="E222" s="29">
        <v>225291</v>
      </c>
      <c r="F222" s="29">
        <v>400013</v>
      </c>
      <c r="G222" s="30">
        <f t="shared" si="0"/>
        <v>0.41732643689080107</v>
      </c>
      <c r="H222" s="30">
        <f t="shared" si="1"/>
        <v>0.5632091957011397</v>
      </c>
      <c r="I222" s="31"/>
      <c r="J222" s="29">
        <v>138665</v>
      </c>
      <c r="K222" s="29">
        <v>194779</v>
      </c>
      <c r="L222" s="29">
        <v>359353</v>
      </c>
      <c r="M222" s="30">
        <f t="shared" si="2"/>
        <v>0.38587405698574939</v>
      </c>
      <c r="N222" s="30">
        <f t="shared" si="3"/>
        <v>0.54202692060453095</v>
      </c>
    </row>
    <row r="223" spans="1:14" ht="13" x14ac:dyDescent="0.3">
      <c r="A223" s="27" t="s">
        <v>450</v>
      </c>
      <c r="B223" s="27" t="s">
        <v>451</v>
      </c>
      <c r="C223" s="32" t="s">
        <v>10</v>
      </c>
      <c r="D223" s="29">
        <v>257909</v>
      </c>
      <c r="E223" s="29">
        <v>58280</v>
      </c>
      <c r="F223" s="29">
        <v>321328</v>
      </c>
      <c r="G223" s="30">
        <f t="shared" si="0"/>
        <v>0.8026346910322163</v>
      </c>
      <c r="H223" s="30">
        <f t="shared" si="1"/>
        <v>0.18137230493452172</v>
      </c>
      <c r="I223" s="31"/>
      <c r="J223" s="29">
        <v>246107</v>
      </c>
      <c r="K223" s="29">
        <v>60136</v>
      </c>
      <c r="L223" s="29">
        <v>319606</v>
      </c>
      <c r="M223" s="30">
        <f t="shared" si="2"/>
        <v>0.77003247748790693</v>
      </c>
      <c r="N223" s="30">
        <f t="shared" si="3"/>
        <v>0.18815666789734861</v>
      </c>
    </row>
    <row r="224" spans="1:14" ht="13" x14ac:dyDescent="0.3">
      <c r="A224" s="27" t="s">
        <v>452</v>
      </c>
      <c r="B224" s="27" t="s">
        <v>453</v>
      </c>
      <c r="C224" s="28" t="s">
        <v>13</v>
      </c>
      <c r="D224" s="29">
        <v>222349</v>
      </c>
      <c r="E224" s="29">
        <v>222464</v>
      </c>
      <c r="F224" s="29">
        <v>452325</v>
      </c>
      <c r="G224" s="30">
        <f t="shared" si="0"/>
        <v>0.49156911512739732</v>
      </c>
      <c r="H224" s="30">
        <f t="shared" si="1"/>
        <v>0.4918233570994307</v>
      </c>
      <c r="I224" s="31"/>
      <c r="J224" s="29">
        <v>177647</v>
      </c>
      <c r="K224" s="29">
        <v>220842</v>
      </c>
      <c r="L224" s="29">
        <v>420072</v>
      </c>
      <c r="M224" s="30">
        <f t="shared" si="2"/>
        <v>0.42289655106743607</v>
      </c>
      <c r="N224" s="30">
        <f t="shared" si="3"/>
        <v>0.52572416157230184</v>
      </c>
    </row>
    <row r="225" spans="1:14" ht="13" x14ac:dyDescent="0.3">
      <c r="A225" s="27" t="s">
        <v>454</v>
      </c>
      <c r="B225" s="27" t="s">
        <v>455</v>
      </c>
      <c r="C225" s="28" t="s">
        <v>13</v>
      </c>
      <c r="D225" s="29">
        <v>130857</v>
      </c>
      <c r="E225" s="29">
        <v>279373</v>
      </c>
      <c r="F225" s="29">
        <v>417914</v>
      </c>
      <c r="G225" s="30">
        <f t="shared" si="0"/>
        <v>0.31311944562756933</v>
      </c>
      <c r="H225" s="30">
        <f t="shared" si="1"/>
        <v>0.66849399637245943</v>
      </c>
      <c r="I225" s="31"/>
      <c r="J225" s="29">
        <v>106365</v>
      </c>
      <c r="K225" s="29">
        <v>254183</v>
      </c>
      <c r="L225" s="29">
        <v>378846</v>
      </c>
      <c r="M225" s="30">
        <f t="shared" si="2"/>
        <v>0.28076052010579494</v>
      </c>
      <c r="N225" s="30">
        <f t="shared" si="3"/>
        <v>0.67094017094017089</v>
      </c>
    </row>
    <row r="226" spans="1:14" ht="13" x14ac:dyDescent="0.3">
      <c r="A226" s="27" t="s">
        <v>456</v>
      </c>
      <c r="B226" s="27" t="s">
        <v>457</v>
      </c>
      <c r="C226" s="28" t="s">
        <v>13</v>
      </c>
      <c r="D226" s="29">
        <v>117975</v>
      </c>
      <c r="E226" s="29">
        <v>243844</v>
      </c>
      <c r="F226" s="29">
        <v>369447</v>
      </c>
      <c r="G226" s="30">
        <f t="shared" si="0"/>
        <v>0.31932861817797953</v>
      </c>
      <c r="H226" s="30">
        <f t="shared" si="1"/>
        <v>0.66002430659878142</v>
      </c>
      <c r="I226" s="31"/>
      <c r="J226" s="29">
        <v>99844</v>
      </c>
      <c r="K226" s="29">
        <v>222162</v>
      </c>
      <c r="L226" s="29">
        <v>340290</v>
      </c>
      <c r="M226" s="30">
        <f t="shared" si="2"/>
        <v>0.29340856328425752</v>
      </c>
      <c r="N226" s="30">
        <f t="shared" si="3"/>
        <v>0.65286079520409068</v>
      </c>
    </row>
    <row r="227" spans="1:14" ht="13" x14ac:dyDescent="0.3">
      <c r="A227" s="27" t="s">
        <v>458</v>
      </c>
      <c r="B227" s="27" t="s">
        <v>459</v>
      </c>
      <c r="C227" s="32" t="s">
        <v>10</v>
      </c>
      <c r="D227" s="29">
        <v>208696</v>
      </c>
      <c r="E227" s="29">
        <v>141661</v>
      </c>
      <c r="F227" s="29">
        <v>357416</v>
      </c>
      <c r="G227" s="30">
        <f t="shared" si="0"/>
        <v>0.5839022315732928</v>
      </c>
      <c r="H227" s="30">
        <f t="shared" si="1"/>
        <v>0.39634767329946058</v>
      </c>
      <c r="I227" s="31"/>
      <c r="J227" s="29">
        <v>177772</v>
      </c>
      <c r="K227" s="29">
        <v>133458</v>
      </c>
      <c r="L227" s="29">
        <v>328803</v>
      </c>
      <c r="M227" s="30">
        <f t="shared" si="2"/>
        <v>0.5406641666894767</v>
      </c>
      <c r="N227" s="30">
        <f t="shared" si="3"/>
        <v>0.40589045720385764</v>
      </c>
    </row>
    <row r="228" spans="1:14" ht="13" x14ac:dyDescent="0.3">
      <c r="A228" s="27" t="s">
        <v>460</v>
      </c>
      <c r="B228" s="27" t="s">
        <v>461</v>
      </c>
      <c r="C228" s="28" t="s">
        <v>13</v>
      </c>
      <c r="D228" s="29">
        <v>137268</v>
      </c>
      <c r="E228" s="29">
        <v>248374</v>
      </c>
      <c r="F228" s="29">
        <v>392499</v>
      </c>
      <c r="G228" s="30">
        <f t="shared" si="0"/>
        <v>0.34972827956249569</v>
      </c>
      <c r="H228" s="30">
        <f t="shared" si="1"/>
        <v>0.63280161223340692</v>
      </c>
      <c r="I228" s="31"/>
      <c r="J228" s="29">
        <v>112056</v>
      </c>
      <c r="K228" s="29">
        <v>223375</v>
      </c>
      <c r="L228" s="29">
        <v>354014</v>
      </c>
      <c r="M228" s="30">
        <f t="shared" si="2"/>
        <v>0.31652985475150702</v>
      </c>
      <c r="N228" s="30">
        <f t="shared" si="3"/>
        <v>0.63097787093165802</v>
      </c>
    </row>
    <row r="229" spans="1:14" ht="13" x14ac:dyDescent="0.3">
      <c r="A229" s="27" t="s">
        <v>462</v>
      </c>
      <c r="B229" s="27" t="s">
        <v>463</v>
      </c>
      <c r="C229" s="28" t="s">
        <v>13</v>
      </c>
      <c r="D229" s="29">
        <v>105855</v>
      </c>
      <c r="E229" s="29">
        <v>263623</v>
      </c>
      <c r="F229" s="29">
        <v>376465</v>
      </c>
      <c r="G229" s="30">
        <f t="shared" si="0"/>
        <v>0.28118151753815096</v>
      </c>
      <c r="H229" s="30">
        <f t="shared" si="1"/>
        <v>0.70025898821935639</v>
      </c>
      <c r="I229" s="31"/>
      <c r="J229" s="29">
        <v>84419</v>
      </c>
      <c r="K229" s="29">
        <v>240690</v>
      </c>
      <c r="L229" s="29">
        <v>342069</v>
      </c>
      <c r="M229" s="30">
        <f t="shared" si="2"/>
        <v>0.2467893904446179</v>
      </c>
      <c r="N229" s="30">
        <f t="shared" si="3"/>
        <v>0.70362996939214018</v>
      </c>
    </row>
    <row r="230" spans="1:14" ht="13" x14ac:dyDescent="0.3">
      <c r="A230" s="27" t="s">
        <v>464</v>
      </c>
      <c r="B230" s="27" t="s">
        <v>465</v>
      </c>
      <c r="C230" s="28" t="s">
        <v>13</v>
      </c>
      <c r="D230" s="29">
        <v>72104</v>
      </c>
      <c r="E230" s="29">
        <v>261118</v>
      </c>
      <c r="F230" s="29">
        <v>337764</v>
      </c>
      <c r="G230" s="30">
        <f t="shared" si="0"/>
        <v>0.21347449698606127</v>
      </c>
      <c r="H230" s="30">
        <f t="shared" si="1"/>
        <v>0.77307824398100444</v>
      </c>
      <c r="I230" s="31"/>
      <c r="J230" s="29">
        <v>66858</v>
      </c>
      <c r="K230" s="29">
        <v>239666</v>
      </c>
      <c r="L230" s="29">
        <v>317749</v>
      </c>
      <c r="M230" s="30">
        <f t="shared" si="2"/>
        <v>0.21041136242757649</v>
      </c>
      <c r="N230" s="30">
        <f t="shared" si="3"/>
        <v>0.75426201183953367</v>
      </c>
    </row>
    <row r="231" spans="1:14" ht="13" x14ac:dyDescent="0.3">
      <c r="A231" s="27" t="s">
        <v>466</v>
      </c>
      <c r="B231" s="27" t="s">
        <v>467</v>
      </c>
      <c r="C231" s="28" t="s">
        <v>13</v>
      </c>
      <c r="D231" s="29">
        <v>115883</v>
      </c>
      <c r="E231" s="29">
        <v>222359</v>
      </c>
      <c r="F231" s="29">
        <v>343231</v>
      </c>
      <c r="G231" s="30">
        <f t="shared" si="0"/>
        <v>0.33762393257019324</v>
      </c>
      <c r="H231" s="30">
        <f t="shared" si="1"/>
        <v>0.6478406670726129</v>
      </c>
      <c r="I231" s="31"/>
      <c r="J231" s="29">
        <v>100770</v>
      </c>
      <c r="K231" s="29">
        <v>203144</v>
      </c>
      <c r="L231" s="29">
        <v>310622</v>
      </c>
      <c r="M231" s="30">
        <f t="shared" si="2"/>
        <v>0.32441359594619829</v>
      </c>
      <c r="N231" s="30">
        <f t="shared" si="3"/>
        <v>0.65399102446059842</v>
      </c>
    </row>
    <row r="232" spans="1:14" ht="13" x14ac:dyDescent="0.3">
      <c r="A232" s="27" t="s">
        <v>468</v>
      </c>
      <c r="B232" s="27" t="s">
        <v>469</v>
      </c>
      <c r="C232" s="32" t="s">
        <v>10</v>
      </c>
      <c r="D232" s="29">
        <v>191329</v>
      </c>
      <c r="E232" s="29">
        <v>105700</v>
      </c>
      <c r="F232" s="29">
        <v>300527</v>
      </c>
      <c r="G232" s="30">
        <f t="shared" si="0"/>
        <v>0.63664496035297991</v>
      </c>
      <c r="H232" s="30">
        <f t="shared" si="1"/>
        <v>0.35171548646211487</v>
      </c>
      <c r="I232" s="31"/>
      <c r="J232" s="29">
        <v>185208</v>
      </c>
      <c r="K232" s="29">
        <v>102392</v>
      </c>
      <c r="L232" s="29">
        <v>291427</v>
      </c>
      <c r="M232" s="30">
        <f t="shared" si="2"/>
        <v>0.6355210738881435</v>
      </c>
      <c r="N232" s="30">
        <f t="shared" si="3"/>
        <v>0.35134699255731283</v>
      </c>
    </row>
    <row r="233" spans="1:14" ht="13" x14ac:dyDescent="0.3">
      <c r="A233" s="27" t="s">
        <v>470</v>
      </c>
      <c r="B233" s="27" t="s">
        <v>471</v>
      </c>
      <c r="C233" s="28" t="s">
        <v>13</v>
      </c>
      <c r="D233" s="29">
        <v>135455</v>
      </c>
      <c r="E233" s="29">
        <v>210649</v>
      </c>
      <c r="F233" s="29">
        <v>350527</v>
      </c>
      <c r="G233" s="30">
        <f t="shared" si="0"/>
        <v>0.38643242888564933</v>
      </c>
      <c r="H233" s="30">
        <f t="shared" si="1"/>
        <v>0.60094942757619241</v>
      </c>
      <c r="I233" s="31"/>
      <c r="J233" s="29">
        <v>119108</v>
      </c>
      <c r="K233" s="29">
        <v>198527</v>
      </c>
      <c r="L233" s="29">
        <v>323853</v>
      </c>
      <c r="M233" s="30">
        <f t="shared" si="2"/>
        <v>0.36778414898117356</v>
      </c>
      <c r="N233" s="30">
        <f t="shared" si="3"/>
        <v>0.61301578185164252</v>
      </c>
    </row>
    <row r="234" spans="1:14" ht="13" x14ac:dyDescent="0.3">
      <c r="A234" s="27" t="s">
        <v>472</v>
      </c>
      <c r="B234" s="27" t="s">
        <v>473</v>
      </c>
      <c r="C234" s="28" t="s">
        <v>13</v>
      </c>
      <c r="D234" s="29">
        <v>96731</v>
      </c>
      <c r="E234" s="29">
        <v>218056</v>
      </c>
      <c r="F234" s="29">
        <v>319474</v>
      </c>
      <c r="G234" s="30">
        <f t="shared" si="0"/>
        <v>0.30278207303254723</v>
      </c>
      <c r="H234" s="30">
        <f t="shared" si="1"/>
        <v>0.68254693652691611</v>
      </c>
      <c r="I234" s="31"/>
      <c r="J234" s="29">
        <v>80045</v>
      </c>
      <c r="K234" s="29">
        <v>196652</v>
      </c>
      <c r="L234" s="29">
        <v>283455</v>
      </c>
      <c r="M234" s="30">
        <f t="shared" si="2"/>
        <v>0.28239050290169515</v>
      </c>
      <c r="N234" s="30">
        <f t="shared" si="3"/>
        <v>0.69376797022455061</v>
      </c>
    </row>
    <row r="235" spans="1:14" ht="13" x14ac:dyDescent="0.3">
      <c r="A235" s="27" t="s">
        <v>474</v>
      </c>
      <c r="B235" s="27" t="s">
        <v>475</v>
      </c>
      <c r="C235" s="28" t="s">
        <v>13</v>
      </c>
      <c r="D235" s="29">
        <v>244786</v>
      </c>
      <c r="E235" s="29">
        <v>343602</v>
      </c>
      <c r="F235" s="29">
        <v>603640</v>
      </c>
      <c r="G235" s="30">
        <f t="shared" si="0"/>
        <v>0.40551653303293356</v>
      </c>
      <c r="H235" s="30">
        <f t="shared" si="1"/>
        <v>0.56921675170631503</v>
      </c>
      <c r="I235" s="31"/>
      <c r="J235" s="29">
        <v>177709</v>
      </c>
      <c r="K235" s="29">
        <v>279240</v>
      </c>
      <c r="L235" s="29">
        <v>494526</v>
      </c>
      <c r="M235" s="30">
        <f t="shared" si="2"/>
        <v>0.35935218775150346</v>
      </c>
      <c r="N235" s="30">
        <f t="shared" si="3"/>
        <v>0.56466191868577187</v>
      </c>
    </row>
    <row r="236" spans="1:14" ht="13" x14ac:dyDescent="0.3">
      <c r="A236" s="27" t="s">
        <v>476</v>
      </c>
      <c r="B236" s="27" t="s">
        <v>477</v>
      </c>
      <c r="C236" s="32" t="s">
        <v>10</v>
      </c>
      <c r="D236" s="29">
        <v>190053</v>
      </c>
      <c r="E236" s="29">
        <v>159622</v>
      </c>
      <c r="F236" s="29">
        <v>352657</v>
      </c>
      <c r="G236" s="30">
        <f t="shared" si="0"/>
        <v>0.53891741834133455</v>
      </c>
      <c r="H236" s="30">
        <f t="shared" si="1"/>
        <v>0.45262677332365442</v>
      </c>
      <c r="I236" s="31"/>
      <c r="J236" s="29">
        <v>180142</v>
      </c>
      <c r="K236" s="29">
        <v>143407</v>
      </c>
      <c r="L236" s="29">
        <v>329121</v>
      </c>
      <c r="M236" s="30">
        <f t="shared" si="2"/>
        <v>0.54734277059197078</v>
      </c>
      <c r="N236" s="30">
        <f t="shared" si="3"/>
        <v>0.43572728570951108</v>
      </c>
    </row>
    <row r="237" spans="1:14" ht="13" x14ac:dyDescent="0.3">
      <c r="A237" s="27" t="s">
        <v>478</v>
      </c>
      <c r="B237" s="27" t="s">
        <v>479</v>
      </c>
      <c r="C237" s="32" t="s">
        <v>10</v>
      </c>
      <c r="D237" s="29">
        <v>323249</v>
      </c>
      <c r="E237" s="29">
        <v>171017</v>
      </c>
      <c r="F237" s="29">
        <v>502490</v>
      </c>
      <c r="G237" s="30">
        <f t="shared" si="0"/>
        <v>0.64329439391828691</v>
      </c>
      <c r="H237" s="30">
        <f t="shared" si="1"/>
        <v>0.34033911122609406</v>
      </c>
      <c r="I237" s="31"/>
      <c r="J237" s="29">
        <v>252108</v>
      </c>
      <c r="K237" s="29">
        <v>149941</v>
      </c>
      <c r="L237" s="29">
        <v>418019</v>
      </c>
      <c r="M237" s="30">
        <f t="shared" si="2"/>
        <v>0.60310177288592148</v>
      </c>
      <c r="N237" s="30">
        <f t="shared" si="3"/>
        <v>0.3586942220329698</v>
      </c>
    </row>
    <row r="238" spans="1:14" ht="13" x14ac:dyDescent="0.3">
      <c r="A238" s="27" t="s">
        <v>480</v>
      </c>
      <c r="B238" s="27" t="s">
        <v>481</v>
      </c>
      <c r="C238" s="28" t="s">
        <v>13</v>
      </c>
      <c r="D238" s="29">
        <v>140561</v>
      </c>
      <c r="E238" s="29">
        <v>226991</v>
      </c>
      <c r="F238" s="29">
        <v>372685</v>
      </c>
      <c r="G238" s="30">
        <f t="shared" si="0"/>
        <v>0.37715765324603889</v>
      </c>
      <c r="H238" s="30">
        <f t="shared" si="1"/>
        <v>0.60906932127668134</v>
      </c>
      <c r="I238" s="31"/>
      <c r="J238" s="29">
        <v>117240</v>
      </c>
      <c r="K238" s="29">
        <v>195940</v>
      </c>
      <c r="L238" s="29">
        <v>321334</v>
      </c>
      <c r="M238" s="30">
        <f t="shared" si="2"/>
        <v>0.36485401482569541</v>
      </c>
      <c r="N238" s="30">
        <f t="shared" si="3"/>
        <v>0.60977051914830049</v>
      </c>
    </row>
    <row r="239" spans="1:14" ht="13" x14ac:dyDescent="0.3">
      <c r="A239" s="27" t="s">
        <v>482</v>
      </c>
      <c r="B239" s="27" t="s">
        <v>483</v>
      </c>
      <c r="C239" s="32" t="s">
        <v>10</v>
      </c>
      <c r="D239" s="29">
        <v>332604</v>
      </c>
      <c r="E239" s="29">
        <v>160810</v>
      </c>
      <c r="F239" s="29">
        <v>499753</v>
      </c>
      <c r="G239" s="30">
        <f t="shared" si="0"/>
        <v>0.66553677516693244</v>
      </c>
      <c r="H239" s="30">
        <f t="shared" si="1"/>
        <v>0.32177895880564999</v>
      </c>
      <c r="I239" s="31"/>
      <c r="J239" s="29">
        <v>275443</v>
      </c>
      <c r="K239" s="29">
        <v>134966</v>
      </c>
      <c r="L239" s="29">
        <v>422614</v>
      </c>
      <c r="M239" s="30">
        <f t="shared" si="2"/>
        <v>0.65176023510816017</v>
      </c>
      <c r="N239" s="30">
        <f t="shared" si="3"/>
        <v>0.31935998334177285</v>
      </c>
    </row>
    <row r="240" spans="1:14" ht="13" x14ac:dyDescent="0.3">
      <c r="A240" s="27" t="s">
        <v>484</v>
      </c>
      <c r="B240" s="27" t="s">
        <v>485</v>
      </c>
      <c r="C240" s="28" t="s">
        <v>13</v>
      </c>
      <c r="D240" s="29">
        <v>124653</v>
      </c>
      <c r="E240" s="29">
        <v>265676</v>
      </c>
      <c r="F240" s="29">
        <v>394438</v>
      </c>
      <c r="G240" s="30">
        <f t="shared" si="0"/>
        <v>0.31602685339647801</v>
      </c>
      <c r="H240" s="30">
        <f t="shared" si="1"/>
        <v>0.67355579330591875</v>
      </c>
      <c r="I240" s="31"/>
      <c r="J240" s="29">
        <v>102335</v>
      </c>
      <c r="K240" s="29">
        <v>226881</v>
      </c>
      <c r="L240" s="29">
        <v>337867</v>
      </c>
      <c r="M240" s="30">
        <f t="shared" si="2"/>
        <v>0.30288545492753066</v>
      </c>
      <c r="N240" s="30">
        <f t="shared" si="3"/>
        <v>0.67150979527447185</v>
      </c>
    </row>
    <row r="241" spans="1:14" ht="13" x14ac:dyDescent="0.3">
      <c r="A241" s="27" t="s">
        <v>486</v>
      </c>
      <c r="B241" s="27" t="s">
        <v>487</v>
      </c>
      <c r="C241" s="32" t="s">
        <v>10</v>
      </c>
      <c r="D241" s="29">
        <v>257257</v>
      </c>
      <c r="E241" s="29">
        <v>155401</v>
      </c>
      <c r="F241" s="29">
        <v>417805</v>
      </c>
      <c r="G241" s="30">
        <f t="shared" si="0"/>
        <v>0.61573461303718247</v>
      </c>
      <c r="H241" s="30">
        <f t="shared" si="1"/>
        <v>0.37194624286449418</v>
      </c>
      <c r="I241" s="31"/>
      <c r="J241" s="29">
        <v>221638</v>
      </c>
      <c r="K241" s="29">
        <v>141432</v>
      </c>
      <c r="L241" s="29">
        <v>373410</v>
      </c>
      <c r="M241" s="30">
        <f t="shared" si="2"/>
        <v>0.59355132428162072</v>
      </c>
      <c r="N241" s="30">
        <f t="shared" si="3"/>
        <v>0.37875793363862781</v>
      </c>
    </row>
    <row r="242" spans="1:14" ht="13" x14ac:dyDescent="0.3">
      <c r="A242" s="27" t="s">
        <v>488</v>
      </c>
      <c r="B242" s="27" t="s">
        <v>489</v>
      </c>
      <c r="C242" s="28" t="s">
        <v>13</v>
      </c>
      <c r="D242" s="29">
        <v>187839</v>
      </c>
      <c r="E242" s="29">
        <v>267880</v>
      </c>
      <c r="F242" s="29">
        <v>461296</v>
      </c>
      <c r="G242" s="30">
        <f t="shared" si="0"/>
        <v>0.4071984149006278</v>
      </c>
      <c r="H242" s="30">
        <f t="shared" si="1"/>
        <v>0.58071173389754083</v>
      </c>
      <c r="I242" s="31"/>
      <c r="J242" s="29">
        <v>145155</v>
      </c>
      <c r="K242" s="29">
        <v>219949</v>
      </c>
      <c r="L242" s="29">
        <v>375134</v>
      </c>
      <c r="M242" s="30">
        <f t="shared" si="2"/>
        <v>0.38694173282080535</v>
      </c>
      <c r="N242" s="30">
        <f t="shared" si="3"/>
        <v>0.58632115457409884</v>
      </c>
    </row>
    <row r="243" spans="1:14" ht="13" x14ac:dyDescent="0.3">
      <c r="A243" s="27" t="s">
        <v>490</v>
      </c>
      <c r="B243" s="27" t="s">
        <v>491</v>
      </c>
      <c r="C243" s="28" t="s">
        <v>13</v>
      </c>
      <c r="D243" s="29">
        <v>177877</v>
      </c>
      <c r="E243" s="29">
        <v>202789</v>
      </c>
      <c r="F243" s="29">
        <v>385986</v>
      </c>
      <c r="G243" s="30">
        <f t="shared" si="0"/>
        <v>0.46083795785339365</v>
      </c>
      <c r="H243" s="30">
        <f t="shared" si="1"/>
        <v>0.52537915882959485</v>
      </c>
      <c r="I243" s="31"/>
      <c r="J243" s="29">
        <v>140991</v>
      </c>
      <c r="K243" s="29">
        <v>170137</v>
      </c>
      <c r="L243" s="29">
        <v>319786</v>
      </c>
      <c r="M243" s="30">
        <f t="shared" si="2"/>
        <v>0.44089172133864524</v>
      </c>
      <c r="N243" s="30">
        <f t="shared" si="3"/>
        <v>0.53203392268579608</v>
      </c>
    </row>
    <row r="244" spans="1:14" ht="13" x14ac:dyDescent="0.3">
      <c r="A244" s="27" t="s">
        <v>492</v>
      </c>
      <c r="B244" s="27" t="s">
        <v>493</v>
      </c>
      <c r="C244" s="28" t="s">
        <v>13</v>
      </c>
      <c r="D244" s="29">
        <v>187002</v>
      </c>
      <c r="E244" s="29">
        <v>219264</v>
      </c>
      <c r="F244" s="29">
        <v>410978</v>
      </c>
      <c r="G244" s="30">
        <f t="shared" si="0"/>
        <v>0.45501705687409061</v>
      </c>
      <c r="H244" s="30">
        <f t="shared" si="1"/>
        <v>0.53351760921509184</v>
      </c>
      <c r="I244" s="31"/>
      <c r="J244" s="29">
        <v>148871</v>
      </c>
      <c r="K244" s="29">
        <v>184988</v>
      </c>
      <c r="L244" s="29">
        <v>344215</v>
      </c>
      <c r="M244" s="30">
        <f t="shared" si="2"/>
        <v>0.43249422599247561</v>
      </c>
      <c r="N244" s="30">
        <f t="shared" si="3"/>
        <v>0.53741992649942627</v>
      </c>
    </row>
    <row r="245" spans="1:14" ht="13" x14ac:dyDescent="0.3">
      <c r="A245" s="27" t="s">
        <v>494</v>
      </c>
      <c r="B245" s="27" t="s">
        <v>495</v>
      </c>
      <c r="C245" s="28" t="s">
        <v>13</v>
      </c>
      <c r="D245" s="29">
        <v>131228</v>
      </c>
      <c r="E245" s="29">
        <v>284457</v>
      </c>
      <c r="F245" s="29">
        <v>420394</v>
      </c>
      <c r="G245" s="30">
        <f t="shared" si="0"/>
        <v>0.31215478812732816</v>
      </c>
      <c r="H245" s="30">
        <f t="shared" si="1"/>
        <v>0.67664381508775107</v>
      </c>
      <c r="I245" s="31"/>
      <c r="J245" s="29">
        <v>104388</v>
      </c>
      <c r="K245" s="29">
        <v>239664</v>
      </c>
      <c r="L245" s="29">
        <v>353225</v>
      </c>
      <c r="M245" s="30">
        <f t="shared" si="2"/>
        <v>0.29552834595512772</v>
      </c>
      <c r="N245" s="30">
        <f t="shared" si="3"/>
        <v>0.67850237100997945</v>
      </c>
    </row>
    <row r="246" spans="1:14" ht="13" x14ac:dyDescent="0.3">
      <c r="A246" s="27" t="s">
        <v>496</v>
      </c>
      <c r="B246" s="27" t="s">
        <v>497</v>
      </c>
      <c r="C246" s="28" t="s">
        <v>13</v>
      </c>
      <c r="D246" s="29">
        <v>196934</v>
      </c>
      <c r="E246" s="29">
        <v>251903</v>
      </c>
      <c r="F246" s="29">
        <v>454792</v>
      </c>
      <c r="G246" s="30">
        <f t="shared" si="0"/>
        <v>0.43301992998997346</v>
      </c>
      <c r="H246" s="30">
        <f t="shared" si="1"/>
        <v>0.55388617214023117</v>
      </c>
      <c r="I246" s="31"/>
      <c r="J246" s="29">
        <v>154019</v>
      </c>
      <c r="K246" s="29">
        <v>220622</v>
      </c>
      <c r="L246" s="29">
        <v>385804</v>
      </c>
      <c r="M246" s="30">
        <f t="shared" si="2"/>
        <v>0.39921566391224561</v>
      </c>
      <c r="N246" s="30">
        <f t="shared" si="3"/>
        <v>0.57184995489937895</v>
      </c>
    </row>
    <row r="247" spans="1:14" ht="13" x14ac:dyDescent="0.3">
      <c r="A247" s="27" t="s">
        <v>498</v>
      </c>
      <c r="B247" s="27" t="s">
        <v>499</v>
      </c>
      <c r="C247" s="32" t="s">
        <v>10</v>
      </c>
      <c r="D247" s="29">
        <v>308124</v>
      </c>
      <c r="E247" s="29">
        <v>125328</v>
      </c>
      <c r="F247" s="29">
        <v>439717</v>
      </c>
      <c r="G247" s="30">
        <f t="shared" si="0"/>
        <v>0.70073251659590141</v>
      </c>
      <c r="H247" s="30">
        <f t="shared" si="1"/>
        <v>0.28501968311436676</v>
      </c>
      <c r="I247" s="31"/>
      <c r="J247" s="29">
        <v>242594</v>
      </c>
      <c r="K247" s="29">
        <v>106179</v>
      </c>
      <c r="L247" s="29">
        <v>360338</v>
      </c>
      <c r="M247" s="30">
        <f t="shared" si="2"/>
        <v>0.67324012454972826</v>
      </c>
      <c r="N247" s="30">
        <f t="shared" si="3"/>
        <v>0.29466500896380621</v>
      </c>
    </row>
    <row r="248" spans="1:14" ht="13" x14ac:dyDescent="0.3">
      <c r="A248" s="27" t="s">
        <v>500</v>
      </c>
      <c r="B248" s="27" t="s">
        <v>501</v>
      </c>
      <c r="C248" s="28" t="s">
        <v>13</v>
      </c>
      <c r="D248" s="29">
        <v>126861</v>
      </c>
      <c r="E248" s="29">
        <v>267639</v>
      </c>
      <c r="F248" s="29">
        <v>399010</v>
      </c>
      <c r="G248" s="30">
        <f t="shared" si="0"/>
        <v>0.31793940001503723</v>
      </c>
      <c r="H248" s="30">
        <f t="shared" si="1"/>
        <v>0.6707576251221774</v>
      </c>
      <c r="I248" s="31"/>
      <c r="J248" s="29">
        <v>104386</v>
      </c>
      <c r="K248" s="29">
        <v>228548</v>
      </c>
      <c r="L248" s="29">
        <v>341231</v>
      </c>
      <c r="M248" s="30">
        <f t="shared" si="2"/>
        <v>0.30591007264873354</v>
      </c>
      <c r="N248" s="30">
        <f t="shared" si="3"/>
        <v>0.66977502044069848</v>
      </c>
    </row>
    <row r="249" spans="1:14" ht="13" x14ac:dyDescent="0.3">
      <c r="A249" s="27" t="s">
        <v>502</v>
      </c>
      <c r="B249" s="27" t="s">
        <v>503</v>
      </c>
      <c r="C249" s="28" t="s">
        <v>13</v>
      </c>
      <c r="D249" s="29">
        <v>114902</v>
      </c>
      <c r="E249" s="29">
        <v>235595</v>
      </c>
      <c r="F249" s="29">
        <v>359890</v>
      </c>
      <c r="G249" s="30">
        <f t="shared" si="0"/>
        <v>0.31926977687626773</v>
      </c>
      <c r="H249" s="30">
        <f t="shared" si="1"/>
        <v>0.65463058156658982</v>
      </c>
      <c r="I249" s="31"/>
      <c r="J249" s="29">
        <v>93758</v>
      </c>
      <c r="K249" s="29">
        <v>216794</v>
      </c>
      <c r="L249" s="29">
        <v>337963</v>
      </c>
      <c r="M249" s="30">
        <f t="shared" si="2"/>
        <v>0.2774209011045588</v>
      </c>
      <c r="N249" s="30">
        <f t="shared" si="3"/>
        <v>0.64147258723588085</v>
      </c>
    </row>
    <row r="250" spans="1:14" ht="13" x14ac:dyDescent="0.3">
      <c r="A250" s="27" t="s">
        <v>504</v>
      </c>
      <c r="B250" s="10" t="s">
        <v>210</v>
      </c>
      <c r="C250" s="28" t="s">
        <v>13</v>
      </c>
      <c r="D250" s="29">
        <v>132261</v>
      </c>
      <c r="E250" s="29">
        <v>180290</v>
      </c>
      <c r="F250" s="29">
        <v>320046</v>
      </c>
      <c r="G250" s="30">
        <f t="shared" si="0"/>
        <v>0.41325621941845858</v>
      </c>
      <c r="H250" s="30">
        <f t="shared" si="1"/>
        <v>0.5633252719921511</v>
      </c>
      <c r="I250" s="31"/>
      <c r="J250" s="29">
        <v>100030</v>
      </c>
      <c r="K250" s="29">
        <v>158629</v>
      </c>
      <c r="L250" s="29">
        <v>276046</v>
      </c>
      <c r="M250" s="30">
        <f t="shared" si="2"/>
        <v>0.36236714170826601</v>
      </c>
      <c r="N250" s="30">
        <f t="shared" si="3"/>
        <v>0.57464697912666729</v>
      </c>
    </row>
    <row r="251" spans="1:14" ht="13" x14ac:dyDescent="0.3">
      <c r="A251" s="27" t="s">
        <v>506</v>
      </c>
      <c r="B251" s="27" t="s">
        <v>507</v>
      </c>
      <c r="C251" s="28" t="s">
        <v>13</v>
      </c>
      <c r="D251" s="29">
        <v>176468</v>
      </c>
      <c r="E251" s="29">
        <v>154377</v>
      </c>
      <c r="F251" s="29">
        <v>337754</v>
      </c>
      <c r="G251" s="30">
        <f t="shared" si="0"/>
        <v>0.52247493738046036</v>
      </c>
      <c r="H251" s="30">
        <f t="shared" si="1"/>
        <v>0.45706934632898499</v>
      </c>
      <c r="I251" s="31"/>
      <c r="J251" s="29">
        <v>131102</v>
      </c>
      <c r="K251" s="29">
        <v>137506</v>
      </c>
      <c r="L251" s="29">
        <v>285211</v>
      </c>
      <c r="M251" s="30">
        <f t="shared" si="2"/>
        <v>0.45966670289715333</v>
      </c>
      <c r="N251" s="30">
        <f t="shared" si="3"/>
        <v>0.4821202548288811</v>
      </c>
    </row>
    <row r="252" spans="1:14" ht="13" x14ac:dyDescent="0.3">
      <c r="A252" s="27" t="s">
        <v>508</v>
      </c>
      <c r="B252" s="27" t="s">
        <v>509</v>
      </c>
      <c r="C252" s="28" t="s">
        <v>13</v>
      </c>
      <c r="D252" s="29">
        <v>65854</v>
      </c>
      <c r="E252" s="29">
        <v>222179</v>
      </c>
      <c r="F252" s="29">
        <v>293912</v>
      </c>
      <c r="G252" s="30">
        <f t="shared" si="0"/>
        <v>0.22406026293584475</v>
      </c>
      <c r="H252" s="30">
        <f t="shared" si="1"/>
        <v>0.75593715125615835</v>
      </c>
      <c r="I252" s="31"/>
      <c r="J252" s="29">
        <v>53362</v>
      </c>
      <c r="K252" s="29">
        <v>199826</v>
      </c>
      <c r="L252" s="29">
        <v>266918</v>
      </c>
      <c r="M252" s="30">
        <f t="shared" si="2"/>
        <v>0.19991907627061495</v>
      </c>
      <c r="N252" s="30">
        <f t="shared" si="3"/>
        <v>0.7486419050045332</v>
      </c>
    </row>
    <row r="253" spans="1:14" ht="13" x14ac:dyDescent="0.3">
      <c r="A253" s="27" t="s">
        <v>510</v>
      </c>
      <c r="B253" s="27" t="s">
        <v>511</v>
      </c>
      <c r="C253" s="32" t="s">
        <v>10</v>
      </c>
      <c r="D253" s="29">
        <v>213662</v>
      </c>
      <c r="E253" s="29">
        <v>188999</v>
      </c>
      <c r="F253" s="29">
        <v>409239</v>
      </c>
      <c r="G253" s="30">
        <f t="shared" si="0"/>
        <v>0.52209589017664493</v>
      </c>
      <c r="H253" s="30">
        <f t="shared" si="1"/>
        <v>0.46183037296054386</v>
      </c>
      <c r="I253" s="31"/>
      <c r="J253" s="29">
        <v>173344</v>
      </c>
      <c r="K253" s="29">
        <v>179259</v>
      </c>
      <c r="L253" s="29">
        <v>371973</v>
      </c>
      <c r="M253" s="30">
        <f t="shared" si="2"/>
        <v>0.46601231809835658</v>
      </c>
      <c r="N253" s="30">
        <f t="shared" si="3"/>
        <v>0.48191400988781447</v>
      </c>
    </row>
    <row r="254" spans="1:14" ht="13" x14ac:dyDescent="0.3">
      <c r="A254" s="27" t="s">
        <v>512</v>
      </c>
      <c r="B254" s="27" t="s">
        <v>513</v>
      </c>
      <c r="C254" s="32" t="s">
        <v>10</v>
      </c>
      <c r="D254" s="29">
        <v>211275</v>
      </c>
      <c r="E254" s="29">
        <v>176661</v>
      </c>
      <c r="F254" s="29">
        <v>394594</v>
      </c>
      <c r="G254" s="30">
        <f t="shared" si="0"/>
        <v>0.53542375200839343</v>
      </c>
      <c r="H254" s="30">
        <f t="shared" si="1"/>
        <v>0.44770320886784898</v>
      </c>
      <c r="I254" s="31"/>
      <c r="J254" s="29">
        <v>175182</v>
      </c>
      <c r="K254" s="29">
        <v>166531</v>
      </c>
      <c r="L254" s="29">
        <v>360294</v>
      </c>
      <c r="M254" s="30">
        <f t="shared" si="2"/>
        <v>0.4862195873370081</v>
      </c>
      <c r="N254" s="30">
        <f t="shared" si="3"/>
        <v>0.46220864072118878</v>
      </c>
    </row>
    <row r="255" spans="1:14" ht="13" x14ac:dyDescent="0.3">
      <c r="A255" s="27" t="s">
        <v>514</v>
      </c>
      <c r="B255" s="27" t="s">
        <v>515</v>
      </c>
      <c r="C255" s="32" t="s">
        <v>10</v>
      </c>
      <c r="D255" s="29">
        <v>242214</v>
      </c>
      <c r="E255" s="29">
        <v>142822</v>
      </c>
      <c r="F255" s="29">
        <v>390213</v>
      </c>
      <c r="G255" s="30">
        <f t="shared" si="0"/>
        <v>0.6207225284652228</v>
      </c>
      <c r="H255" s="30">
        <f t="shared" si="1"/>
        <v>0.36601035844525937</v>
      </c>
      <c r="I255" s="31"/>
      <c r="J255" s="29">
        <v>199386</v>
      </c>
      <c r="K255" s="29">
        <v>118880</v>
      </c>
      <c r="L255" s="29">
        <v>329188</v>
      </c>
      <c r="M255" s="30">
        <f t="shared" si="2"/>
        <v>0.60569036538391441</v>
      </c>
      <c r="N255" s="30">
        <f t="shared" si="3"/>
        <v>0.36113102543227577</v>
      </c>
    </row>
    <row r="256" spans="1:14" ht="13" x14ac:dyDescent="0.3">
      <c r="A256" s="27" t="s">
        <v>516</v>
      </c>
      <c r="B256" s="27" t="s">
        <v>517</v>
      </c>
      <c r="C256" s="28" t="s">
        <v>13</v>
      </c>
      <c r="D256" s="29">
        <v>183250</v>
      </c>
      <c r="E256" s="29">
        <v>194366</v>
      </c>
      <c r="F256" s="29">
        <v>382685</v>
      </c>
      <c r="G256" s="30">
        <f t="shared" si="0"/>
        <v>0.4788533650391314</v>
      </c>
      <c r="H256" s="30">
        <f t="shared" si="1"/>
        <v>0.50790075388374245</v>
      </c>
      <c r="I256" s="31"/>
      <c r="J256" s="29">
        <v>147656</v>
      </c>
      <c r="K256" s="29">
        <v>162486</v>
      </c>
      <c r="L256" s="29">
        <v>321004</v>
      </c>
      <c r="M256" s="30">
        <f t="shared" si="2"/>
        <v>0.45998180708028558</v>
      </c>
      <c r="N256" s="30">
        <f t="shared" si="3"/>
        <v>0.50618060834132905</v>
      </c>
    </row>
    <row r="257" spans="1:14" ht="13" x14ac:dyDescent="0.3">
      <c r="A257" s="27" t="s">
        <v>518</v>
      </c>
      <c r="B257" s="27" t="s">
        <v>519</v>
      </c>
      <c r="C257" s="32" t="s">
        <v>10</v>
      </c>
      <c r="D257" s="29">
        <v>217222</v>
      </c>
      <c r="E257" s="29">
        <v>218016</v>
      </c>
      <c r="F257" s="29">
        <v>441362</v>
      </c>
      <c r="G257" s="30">
        <f t="shared" si="0"/>
        <v>0.49216289576356825</v>
      </c>
      <c r="H257" s="30">
        <f t="shared" si="1"/>
        <v>0.49396187256718976</v>
      </c>
      <c r="I257" s="31"/>
      <c r="J257" s="29">
        <v>165090</v>
      </c>
      <c r="K257" s="29">
        <v>187703</v>
      </c>
      <c r="L257" s="29">
        <v>365240</v>
      </c>
      <c r="M257" s="30">
        <f t="shared" si="2"/>
        <v>0.45200416164713614</v>
      </c>
      <c r="N257" s="30">
        <f t="shared" si="3"/>
        <v>0.51391687657430729</v>
      </c>
    </row>
    <row r="258" spans="1:14" ht="13" x14ac:dyDescent="0.3">
      <c r="A258" s="27" t="s">
        <v>520</v>
      </c>
      <c r="B258" s="27" t="s">
        <v>521</v>
      </c>
      <c r="C258" s="28" t="s">
        <v>13</v>
      </c>
      <c r="D258" s="29">
        <v>191273</v>
      </c>
      <c r="E258" s="29">
        <v>236896</v>
      </c>
      <c r="F258" s="29">
        <v>433563</v>
      </c>
      <c r="G258" s="30">
        <f t="shared" ref="G258:G437" si="4">D258/F258</f>
        <v>0.44116541310028762</v>
      </c>
      <c r="H258" s="30">
        <f t="shared" ref="H258:H437" si="5">E258/F258</f>
        <v>0.54639348837423862</v>
      </c>
      <c r="I258" s="31"/>
      <c r="J258" s="29">
        <v>146191</v>
      </c>
      <c r="K258" s="29">
        <v>198859</v>
      </c>
      <c r="L258" s="29">
        <v>356583</v>
      </c>
      <c r="M258" s="30">
        <f t="shared" ref="M258:M437" si="6">J258/L258</f>
        <v>0.40997748069874335</v>
      </c>
      <c r="N258" s="30">
        <f t="shared" ref="N258:N437" si="7">K258/L258</f>
        <v>0.55767941825605816</v>
      </c>
    </row>
    <row r="259" spans="1:14" ht="13" x14ac:dyDescent="0.3">
      <c r="A259" s="27" t="s">
        <v>522</v>
      </c>
      <c r="B259" s="27" t="s">
        <v>523</v>
      </c>
      <c r="C259" s="32" t="s">
        <v>10</v>
      </c>
      <c r="D259" s="29">
        <v>224937</v>
      </c>
      <c r="E259" s="29">
        <v>202419</v>
      </c>
      <c r="F259" s="29">
        <v>433296</v>
      </c>
      <c r="G259" s="30">
        <f t="shared" si="4"/>
        <v>0.51913010967098705</v>
      </c>
      <c r="H259" s="30">
        <f t="shared" si="5"/>
        <v>0.46716101694915252</v>
      </c>
      <c r="I259" s="31"/>
      <c r="J259" s="29">
        <v>173963</v>
      </c>
      <c r="K259" s="29">
        <v>178058</v>
      </c>
      <c r="L259" s="29">
        <v>364545</v>
      </c>
      <c r="M259" s="30">
        <f t="shared" si="6"/>
        <v>0.47720583192747124</v>
      </c>
      <c r="N259" s="30">
        <f t="shared" si="7"/>
        <v>0.48843901301622572</v>
      </c>
    </row>
    <row r="260" spans="1:14" ht="13" x14ac:dyDescent="0.3">
      <c r="A260" s="27" t="s">
        <v>524</v>
      </c>
      <c r="B260" s="27" t="s">
        <v>525</v>
      </c>
      <c r="C260" s="32" t="s">
        <v>10</v>
      </c>
      <c r="D260" s="29">
        <v>191464</v>
      </c>
      <c r="E260" s="29">
        <v>138919</v>
      </c>
      <c r="F260" s="29">
        <v>334578</v>
      </c>
      <c r="G260" s="30">
        <f t="shared" si="4"/>
        <v>0.5722551990866106</v>
      </c>
      <c r="H260" s="30">
        <f t="shared" si="5"/>
        <v>0.41520661848657114</v>
      </c>
      <c r="I260" s="31"/>
      <c r="J260" s="29">
        <v>162857</v>
      </c>
      <c r="K260" s="29">
        <v>117679</v>
      </c>
      <c r="L260" s="29">
        <v>289648</v>
      </c>
      <c r="M260" s="30">
        <f t="shared" si="6"/>
        <v>0.56225832734905812</v>
      </c>
      <c r="N260" s="30">
        <f t="shared" si="7"/>
        <v>0.40628279843119924</v>
      </c>
    </row>
    <row r="261" spans="1:14" ht="13" x14ac:dyDescent="0.3">
      <c r="A261" s="27" t="s">
        <v>526</v>
      </c>
      <c r="B261" s="27" t="s">
        <v>527</v>
      </c>
      <c r="C261" s="32" t="s">
        <v>10</v>
      </c>
      <c r="D261" s="29">
        <v>239105</v>
      </c>
      <c r="E261" s="29">
        <v>195248</v>
      </c>
      <c r="F261" s="29">
        <v>441160</v>
      </c>
      <c r="G261" s="30">
        <f t="shared" si="4"/>
        <v>0.54199156768519363</v>
      </c>
      <c r="H261" s="30">
        <f t="shared" si="5"/>
        <v>0.44257865626983406</v>
      </c>
      <c r="I261" s="31"/>
      <c r="J261" s="29">
        <v>180530</v>
      </c>
      <c r="K261" s="29">
        <v>176386</v>
      </c>
      <c r="L261" s="29">
        <v>371592</v>
      </c>
      <c r="M261" s="30">
        <f t="shared" si="6"/>
        <v>0.48582854313332902</v>
      </c>
      <c r="N261" s="30">
        <f t="shared" si="7"/>
        <v>0.47467652694352946</v>
      </c>
    </row>
    <row r="262" spans="1:14" ht="13" x14ac:dyDescent="0.3">
      <c r="A262" s="27" t="s">
        <v>528</v>
      </c>
      <c r="B262" s="27" t="s">
        <v>529</v>
      </c>
      <c r="C262" s="32" t="s">
        <v>10</v>
      </c>
      <c r="D262" s="29">
        <v>182963</v>
      </c>
      <c r="E262" s="29">
        <v>69207</v>
      </c>
      <c r="F262" s="29">
        <v>254802</v>
      </c>
      <c r="G262" s="30">
        <f t="shared" si="4"/>
        <v>0.71805951287666503</v>
      </c>
      <c r="H262" s="30">
        <f t="shared" si="5"/>
        <v>0.27161089787364306</v>
      </c>
      <c r="I262" s="31"/>
      <c r="J262" s="29">
        <v>173834</v>
      </c>
      <c r="K262" s="29">
        <v>49336</v>
      </c>
      <c r="L262" s="29">
        <v>229736</v>
      </c>
      <c r="M262" s="30">
        <f t="shared" si="6"/>
        <v>0.75666852387087791</v>
      </c>
      <c r="N262" s="30">
        <f t="shared" si="7"/>
        <v>0.21475084444753978</v>
      </c>
    </row>
    <row r="263" spans="1:14" ht="13" x14ac:dyDescent="0.3">
      <c r="A263" s="27" t="s">
        <v>530</v>
      </c>
      <c r="B263" s="27" t="s">
        <v>531</v>
      </c>
      <c r="C263" s="32" t="s">
        <v>10</v>
      </c>
      <c r="D263" s="29">
        <v>200019</v>
      </c>
      <c r="E263" s="29">
        <v>118376</v>
      </c>
      <c r="F263" s="29">
        <v>321623</v>
      </c>
      <c r="G263" s="30">
        <f t="shared" si="4"/>
        <v>0.6219051498182655</v>
      </c>
      <c r="H263" s="30">
        <f t="shared" si="5"/>
        <v>0.36805825454025365</v>
      </c>
      <c r="I263" s="31"/>
      <c r="J263" s="29">
        <v>177954</v>
      </c>
      <c r="K263" s="29">
        <v>91696</v>
      </c>
      <c r="L263" s="29">
        <v>276738</v>
      </c>
      <c r="M263" s="30">
        <f t="shared" si="6"/>
        <v>0.64304143269084835</v>
      </c>
      <c r="N263" s="30">
        <f t="shared" si="7"/>
        <v>0.3313458939502345</v>
      </c>
    </row>
    <row r="264" spans="1:14" ht="13" x14ac:dyDescent="0.3">
      <c r="A264" s="27" t="s">
        <v>532</v>
      </c>
      <c r="B264" s="27" t="s">
        <v>533</v>
      </c>
      <c r="C264" s="32" t="s">
        <v>10</v>
      </c>
      <c r="D264" s="29">
        <v>254725</v>
      </c>
      <c r="E264" s="29">
        <v>45311</v>
      </c>
      <c r="F264" s="29">
        <v>302548</v>
      </c>
      <c r="G264" s="30">
        <f t="shared" si="4"/>
        <v>0.84193251979851136</v>
      </c>
      <c r="H264" s="30">
        <f t="shared" si="5"/>
        <v>0.14976466544151673</v>
      </c>
      <c r="I264" s="31"/>
      <c r="J264" s="29">
        <v>233822</v>
      </c>
      <c r="K264" s="29">
        <v>35111</v>
      </c>
      <c r="L264" s="29">
        <v>274410</v>
      </c>
      <c r="M264" s="30">
        <f t="shared" si="6"/>
        <v>0.85208993841332314</v>
      </c>
      <c r="N264" s="30">
        <f t="shared" si="7"/>
        <v>0.12795087642578623</v>
      </c>
    </row>
    <row r="265" spans="1:14" ht="13" x14ac:dyDescent="0.3">
      <c r="A265" s="27" t="s">
        <v>534</v>
      </c>
      <c r="B265" s="27" t="s">
        <v>535</v>
      </c>
      <c r="C265" s="32" t="s">
        <v>10</v>
      </c>
      <c r="D265" s="29">
        <v>237986</v>
      </c>
      <c r="E265" s="29">
        <v>208017</v>
      </c>
      <c r="F265" s="29">
        <v>451995</v>
      </c>
      <c r="G265" s="30">
        <f t="shared" si="4"/>
        <v>0.52652352349030407</v>
      </c>
      <c r="H265" s="30">
        <f t="shared" si="5"/>
        <v>0.46021969269571567</v>
      </c>
      <c r="I265" s="31"/>
      <c r="J265" s="29">
        <v>182334</v>
      </c>
      <c r="K265" s="29">
        <v>185696</v>
      </c>
      <c r="L265" s="29">
        <v>380595</v>
      </c>
      <c r="M265" s="30">
        <f t="shared" si="6"/>
        <v>0.47907618334450008</v>
      </c>
      <c r="N265" s="30">
        <f t="shared" si="7"/>
        <v>0.48790972030636243</v>
      </c>
    </row>
    <row r="266" spans="1:14" ht="13" x14ac:dyDescent="0.3">
      <c r="A266" s="27" t="s">
        <v>536</v>
      </c>
      <c r="B266" s="27" t="s">
        <v>537</v>
      </c>
      <c r="C266" s="32" t="s">
        <v>10</v>
      </c>
      <c r="D266" s="29">
        <v>243177</v>
      </c>
      <c r="E266" s="29">
        <v>113677</v>
      </c>
      <c r="F266" s="29">
        <v>361527</v>
      </c>
      <c r="G266" s="30">
        <f t="shared" si="4"/>
        <v>0.67263855811599138</v>
      </c>
      <c r="H266" s="30">
        <f t="shared" si="5"/>
        <v>0.3144357129619641</v>
      </c>
      <c r="I266" s="31"/>
      <c r="J266" s="29">
        <v>204661</v>
      </c>
      <c r="K266" s="29">
        <v>100043</v>
      </c>
      <c r="L266" s="29">
        <v>314766</v>
      </c>
      <c r="M266" s="30">
        <f t="shared" si="6"/>
        <v>0.65020046637819839</v>
      </c>
      <c r="N266" s="30">
        <f t="shared" si="7"/>
        <v>0.31783292985900635</v>
      </c>
    </row>
    <row r="267" spans="1:14" ht="13" x14ac:dyDescent="0.3">
      <c r="A267" s="27" t="s">
        <v>538</v>
      </c>
      <c r="B267" s="27" t="s">
        <v>539</v>
      </c>
      <c r="C267" s="32" t="s">
        <v>10</v>
      </c>
      <c r="D267" s="29">
        <v>197294</v>
      </c>
      <c r="E267" s="29">
        <v>122685</v>
      </c>
      <c r="F267" s="29">
        <v>327717</v>
      </c>
      <c r="G267" s="30">
        <f t="shared" si="4"/>
        <v>0.60202552812335031</v>
      </c>
      <c r="H267" s="30">
        <f t="shared" si="5"/>
        <v>0.37436263605488884</v>
      </c>
      <c r="I267" s="31"/>
      <c r="J267" s="29">
        <v>147250</v>
      </c>
      <c r="K267" s="29">
        <v>100132</v>
      </c>
      <c r="L267" s="29">
        <v>285170</v>
      </c>
      <c r="M267" s="30">
        <f t="shared" si="6"/>
        <v>0.51635866325349788</v>
      </c>
      <c r="N267" s="30">
        <f t="shared" si="7"/>
        <v>0.35113090437283023</v>
      </c>
    </row>
    <row r="268" spans="1:14" ht="13" x14ac:dyDescent="0.3">
      <c r="A268" s="27" t="s">
        <v>540</v>
      </c>
      <c r="B268" s="27" t="s">
        <v>541</v>
      </c>
      <c r="C268" s="28" t="s">
        <v>13</v>
      </c>
      <c r="D268" s="29">
        <v>116535</v>
      </c>
      <c r="E268" s="29">
        <v>148608</v>
      </c>
      <c r="F268" s="29">
        <v>270577</v>
      </c>
      <c r="G268" s="30">
        <f t="shared" si="4"/>
        <v>0.43069070911422624</v>
      </c>
      <c r="H268" s="30">
        <f t="shared" si="5"/>
        <v>0.54922628309131971</v>
      </c>
      <c r="I268" s="31"/>
      <c r="J268" s="29">
        <v>93363</v>
      </c>
      <c r="K268" s="29">
        <v>117212</v>
      </c>
      <c r="L268" s="29">
        <v>234096</v>
      </c>
      <c r="M268" s="30">
        <f t="shared" si="6"/>
        <v>0.39882355956530652</v>
      </c>
      <c r="N268" s="30">
        <f t="shared" si="7"/>
        <v>0.50070056728863377</v>
      </c>
    </row>
    <row r="269" spans="1:14" ht="13" x14ac:dyDescent="0.3">
      <c r="A269" s="27" t="s">
        <v>542</v>
      </c>
      <c r="B269" s="27" t="s">
        <v>543</v>
      </c>
      <c r="C269" s="32" t="s">
        <v>10</v>
      </c>
      <c r="D269" s="29">
        <v>187785</v>
      </c>
      <c r="E269" s="29">
        <v>130600</v>
      </c>
      <c r="F269" s="29">
        <v>325671</v>
      </c>
      <c r="G269" s="30">
        <f t="shared" si="4"/>
        <v>0.5766095231076761</v>
      </c>
      <c r="H269" s="30">
        <f t="shared" si="5"/>
        <v>0.40101820548958916</v>
      </c>
      <c r="I269" s="31"/>
      <c r="J269" s="29">
        <v>144621</v>
      </c>
      <c r="K269" s="29">
        <v>102323</v>
      </c>
      <c r="L269" s="29">
        <v>279053</v>
      </c>
      <c r="M269" s="30">
        <f t="shared" si="6"/>
        <v>0.5182563885713467</v>
      </c>
      <c r="N269" s="30">
        <f t="shared" si="7"/>
        <v>0.36667944799016672</v>
      </c>
    </row>
    <row r="270" spans="1:14" ht="13" x14ac:dyDescent="0.3">
      <c r="A270" s="27" t="s">
        <v>544</v>
      </c>
      <c r="B270" s="27" t="s">
        <v>545</v>
      </c>
      <c r="C270" s="32" t="s">
        <v>10</v>
      </c>
      <c r="D270" s="29">
        <v>143424</v>
      </c>
      <c r="E270" s="29">
        <v>84976</v>
      </c>
      <c r="F270" s="29">
        <v>233349</v>
      </c>
      <c r="G270" s="30">
        <f t="shared" si="4"/>
        <v>0.61463301749739663</v>
      </c>
      <c r="H270" s="30">
        <f t="shared" si="5"/>
        <v>0.36415840650699166</v>
      </c>
      <c r="I270" s="31"/>
      <c r="J270" s="29">
        <v>121321</v>
      </c>
      <c r="K270" s="29">
        <v>64233</v>
      </c>
      <c r="L270" s="29">
        <v>196840</v>
      </c>
      <c r="M270" s="30">
        <f t="shared" si="6"/>
        <v>0.61634322292217025</v>
      </c>
      <c r="N270" s="30">
        <f t="shared" si="7"/>
        <v>0.32632086974192237</v>
      </c>
    </row>
    <row r="271" spans="1:14" ht="13" x14ac:dyDescent="0.3">
      <c r="A271" s="27" t="s">
        <v>546</v>
      </c>
      <c r="B271" s="27" t="s">
        <v>547</v>
      </c>
      <c r="C271" s="28" t="s">
        <v>13</v>
      </c>
      <c r="D271" s="29">
        <v>171024</v>
      </c>
      <c r="E271" s="29">
        <v>210255</v>
      </c>
      <c r="F271" s="29">
        <v>392617</v>
      </c>
      <c r="G271" s="30">
        <f t="shared" si="4"/>
        <v>0.43560008863599897</v>
      </c>
      <c r="H271" s="30">
        <f t="shared" si="5"/>
        <v>0.53552189538405115</v>
      </c>
      <c r="I271" s="31"/>
      <c r="J271" s="29">
        <v>129318</v>
      </c>
      <c r="K271" s="29">
        <v>169631</v>
      </c>
      <c r="L271" s="29">
        <v>326011</v>
      </c>
      <c r="M271" s="30">
        <f t="shared" si="6"/>
        <v>0.39666759710561916</v>
      </c>
      <c r="N271" s="30">
        <f t="shared" si="7"/>
        <v>0.52032293388873385</v>
      </c>
    </row>
    <row r="272" spans="1:14" ht="13" x14ac:dyDescent="0.3">
      <c r="A272" s="27" t="s">
        <v>548</v>
      </c>
      <c r="B272" s="27" t="s">
        <v>549</v>
      </c>
      <c r="C272" s="32" t="s">
        <v>10</v>
      </c>
      <c r="D272" s="29">
        <v>214181</v>
      </c>
      <c r="E272" s="29">
        <v>213302</v>
      </c>
      <c r="F272" s="29">
        <v>435797</v>
      </c>
      <c r="G272" s="30">
        <f t="shared" si="4"/>
        <v>0.49146965215455818</v>
      </c>
      <c r="H272" s="30">
        <f t="shared" si="5"/>
        <v>0.48945265800361176</v>
      </c>
      <c r="I272" s="31"/>
      <c r="J272" s="29">
        <v>151552</v>
      </c>
      <c r="K272" s="29">
        <v>154815</v>
      </c>
      <c r="L272" s="29">
        <v>325602</v>
      </c>
      <c r="M272" s="30">
        <f t="shared" si="6"/>
        <v>0.46545168641470264</v>
      </c>
      <c r="N272" s="30">
        <f t="shared" si="7"/>
        <v>0.47547312362946176</v>
      </c>
    </row>
    <row r="273" spans="1:14" ht="13" x14ac:dyDescent="0.3">
      <c r="A273" s="27" t="s">
        <v>550</v>
      </c>
      <c r="B273" s="27" t="s">
        <v>551</v>
      </c>
      <c r="C273" s="32" t="s">
        <v>10</v>
      </c>
      <c r="D273" s="29">
        <v>174857</v>
      </c>
      <c r="E273" s="29">
        <v>161358</v>
      </c>
      <c r="F273" s="29">
        <v>343613</v>
      </c>
      <c r="G273" s="30">
        <f t="shared" si="4"/>
        <v>0.50887771999313181</v>
      </c>
      <c r="H273" s="30">
        <f t="shared" si="5"/>
        <v>0.46959224476373129</v>
      </c>
      <c r="I273" s="31"/>
      <c r="J273" s="29">
        <v>137070</v>
      </c>
      <c r="K273" s="29">
        <v>123380</v>
      </c>
      <c r="L273" s="29">
        <v>276932</v>
      </c>
      <c r="M273" s="30">
        <f t="shared" si="6"/>
        <v>0.4949590513194575</v>
      </c>
      <c r="N273" s="30">
        <f t="shared" si="7"/>
        <v>0.44552453309837792</v>
      </c>
    </row>
    <row r="274" spans="1:14" ht="13" x14ac:dyDescent="0.3">
      <c r="A274" s="27" t="s">
        <v>552</v>
      </c>
      <c r="B274" s="27" t="s">
        <v>553</v>
      </c>
      <c r="C274" s="28" t="s">
        <v>13</v>
      </c>
      <c r="D274" s="29">
        <v>182793</v>
      </c>
      <c r="E274" s="29">
        <v>198826</v>
      </c>
      <c r="F274" s="29">
        <v>386329</v>
      </c>
      <c r="G274" s="30">
        <f t="shared" si="4"/>
        <v>0.47315371095620573</v>
      </c>
      <c r="H274" s="30">
        <f t="shared" si="5"/>
        <v>0.51465460786013995</v>
      </c>
      <c r="I274" s="31"/>
      <c r="J274" s="29">
        <v>141900</v>
      </c>
      <c r="K274" s="29">
        <v>183233</v>
      </c>
      <c r="L274" s="29">
        <v>336437</v>
      </c>
      <c r="M274" s="30">
        <f t="shared" si="6"/>
        <v>0.42177287278153114</v>
      </c>
      <c r="N274" s="30">
        <f t="shared" si="7"/>
        <v>0.54462796898081955</v>
      </c>
    </row>
    <row r="275" spans="1:14" ht="13" x14ac:dyDescent="0.3">
      <c r="A275" s="27" t="s">
        <v>554</v>
      </c>
      <c r="B275" s="27" t="s">
        <v>555</v>
      </c>
      <c r="C275" s="28" t="s">
        <v>13</v>
      </c>
      <c r="D275" s="29">
        <v>168779</v>
      </c>
      <c r="E275" s="29">
        <v>183204</v>
      </c>
      <c r="F275" s="29">
        <v>356124</v>
      </c>
      <c r="G275" s="30">
        <f t="shared" si="4"/>
        <v>0.4739332367377655</v>
      </c>
      <c r="H275" s="30">
        <f t="shared" si="5"/>
        <v>0.51443879098291612</v>
      </c>
      <c r="I275" s="31"/>
      <c r="J275" s="29">
        <v>137680</v>
      </c>
      <c r="K275" s="29">
        <v>165908</v>
      </c>
      <c r="L275" s="29">
        <v>313286</v>
      </c>
      <c r="M275" s="30">
        <f t="shared" si="6"/>
        <v>0.43947064343762571</v>
      </c>
      <c r="N275" s="30">
        <f t="shared" si="7"/>
        <v>0.52957361643993028</v>
      </c>
    </row>
    <row r="276" spans="1:14" ht="13" x14ac:dyDescent="0.3">
      <c r="A276" s="27" t="s">
        <v>556</v>
      </c>
      <c r="B276" s="27" t="s">
        <v>557</v>
      </c>
      <c r="C276" s="32" t="s">
        <v>10</v>
      </c>
      <c r="D276" s="29">
        <v>216247</v>
      </c>
      <c r="E276" s="29">
        <v>175089</v>
      </c>
      <c r="F276" s="29">
        <v>395436</v>
      </c>
      <c r="G276" s="30">
        <f t="shared" si="4"/>
        <v>0.54685713996702379</v>
      </c>
      <c r="H276" s="30">
        <f t="shared" si="5"/>
        <v>0.44277455770339574</v>
      </c>
      <c r="I276" s="31"/>
      <c r="J276" s="29">
        <v>178288</v>
      </c>
      <c r="K276" s="29">
        <v>156942</v>
      </c>
      <c r="L276" s="29">
        <v>345275</v>
      </c>
      <c r="M276" s="30">
        <f t="shared" si="6"/>
        <v>0.51636521613206865</v>
      </c>
      <c r="N276" s="30">
        <f t="shared" si="7"/>
        <v>0.45454203171385127</v>
      </c>
    </row>
    <row r="277" spans="1:14" ht="13" x14ac:dyDescent="0.3">
      <c r="A277" s="27" t="s">
        <v>558</v>
      </c>
      <c r="B277" s="27" t="s">
        <v>559</v>
      </c>
      <c r="C277" s="32" t="s">
        <v>10</v>
      </c>
      <c r="D277" s="29">
        <v>211700</v>
      </c>
      <c r="E277" s="29">
        <v>165073</v>
      </c>
      <c r="F277" s="29">
        <v>380697</v>
      </c>
      <c r="G277" s="30">
        <f t="shared" si="4"/>
        <v>0.55608528567338333</v>
      </c>
      <c r="H277" s="30">
        <f t="shared" si="5"/>
        <v>0.433607304496752</v>
      </c>
      <c r="I277" s="31"/>
      <c r="J277" s="29">
        <v>179845</v>
      </c>
      <c r="K277" s="29">
        <v>147469</v>
      </c>
      <c r="L277" s="29">
        <v>336811</v>
      </c>
      <c r="M277" s="30">
        <f t="shared" si="6"/>
        <v>0.53396415200216141</v>
      </c>
      <c r="N277" s="30">
        <f t="shared" si="7"/>
        <v>0.43783902544750619</v>
      </c>
    </row>
    <row r="278" spans="1:14" ht="13" x14ac:dyDescent="0.3">
      <c r="A278" s="27" t="s">
        <v>560</v>
      </c>
      <c r="B278" s="27" t="s">
        <v>561</v>
      </c>
      <c r="C278" s="32" t="s">
        <v>10</v>
      </c>
      <c r="D278" s="29">
        <v>229459</v>
      </c>
      <c r="E278" s="29">
        <v>44495</v>
      </c>
      <c r="F278" s="29">
        <v>275508</v>
      </c>
      <c r="G278" s="30">
        <f t="shared" si="4"/>
        <v>0.83285784804796958</v>
      </c>
      <c r="H278" s="30">
        <f t="shared" si="5"/>
        <v>0.16150166238366945</v>
      </c>
      <c r="I278" s="31"/>
      <c r="J278" s="29">
        <v>211667</v>
      </c>
      <c r="K278" s="29">
        <v>31322</v>
      </c>
      <c r="L278" s="29">
        <v>246961</v>
      </c>
      <c r="M278" s="30">
        <f t="shared" si="6"/>
        <v>0.85708674649033656</v>
      </c>
      <c r="N278" s="30">
        <f t="shared" si="7"/>
        <v>0.12682974234798208</v>
      </c>
    </row>
    <row r="279" spans="1:14" ht="13" x14ac:dyDescent="0.3">
      <c r="A279" s="27" t="s">
        <v>562</v>
      </c>
      <c r="B279" s="27" t="s">
        <v>563</v>
      </c>
      <c r="C279" s="32" t="s">
        <v>10</v>
      </c>
      <c r="D279" s="29">
        <v>152725</v>
      </c>
      <c r="E279" s="29">
        <v>92371</v>
      </c>
      <c r="F279" s="29">
        <v>247255</v>
      </c>
      <c r="G279" s="30">
        <f t="shared" si="4"/>
        <v>0.61768215000707771</v>
      </c>
      <c r="H279" s="30">
        <f t="shared" si="5"/>
        <v>0.37358597399445914</v>
      </c>
      <c r="I279" s="31"/>
      <c r="J279" s="29">
        <v>134970</v>
      </c>
      <c r="K279" s="29">
        <v>66487</v>
      </c>
      <c r="L279" s="29">
        <v>207285</v>
      </c>
      <c r="M279" s="30">
        <f t="shared" si="6"/>
        <v>0.65113249873362766</v>
      </c>
      <c r="N279" s="30">
        <f t="shared" si="7"/>
        <v>0.32075162216272279</v>
      </c>
    </row>
    <row r="280" spans="1:14" ht="13" x14ac:dyDescent="0.3">
      <c r="A280" s="27" t="s">
        <v>564</v>
      </c>
      <c r="B280" s="27" t="s">
        <v>565</v>
      </c>
      <c r="C280" s="32" t="s">
        <v>10</v>
      </c>
      <c r="D280" s="29">
        <v>190811</v>
      </c>
      <c r="E280" s="29">
        <v>40366</v>
      </c>
      <c r="F280" s="29">
        <v>233221</v>
      </c>
      <c r="G280" s="30">
        <f t="shared" si="4"/>
        <v>0.81815531191445023</v>
      </c>
      <c r="H280" s="30">
        <f t="shared" si="5"/>
        <v>0.17308046873995053</v>
      </c>
      <c r="I280" s="31"/>
      <c r="J280" s="29">
        <v>177664</v>
      </c>
      <c r="K280" s="29">
        <v>21198</v>
      </c>
      <c r="L280" s="29">
        <v>204473</v>
      </c>
      <c r="M280" s="30">
        <f t="shared" si="6"/>
        <v>0.86888733475813429</v>
      </c>
      <c r="N280" s="30">
        <f t="shared" si="7"/>
        <v>0.10367138937659251</v>
      </c>
    </row>
    <row r="281" spans="1:14" ht="13" x14ac:dyDescent="0.3">
      <c r="A281" s="27" t="s">
        <v>566</v>
      </c>
      <c r="B281" s="27" t="s">
        <v>567</v>
      </c>
      <c r="C281" s="32" t="s">
        <v>10</v>
      </c>
      <c r="D281" s="29">
        <v>234960</v>
      </c>
      <c r="E281" s="29">
        <v>46711</v>
      </c>
      <c r="F281" s="29">
        <v>283554</v>
      </c>
      <c r="G281" s="30">
        <f t="shared" si="4"/>
        <v>0.82862523540489641</v>
      </c>
      <c r="H281" s="30">
        <f t="shared" si="5"/>
        <v>0.16473405418368284</v>
      </c>
      <c r="I281" s="31"/>
      <c r="J281" s="29">
        <v>215689</v>
      </c>
      <c r="K281" s="29">
        <v>34356</v>
      </c>
      <c r="L281" s="29">
        <v>254930</v>
      </c>
      <c r="M281" s="30">
        <f t="shared" si="6"/>
        <v>0.8460714705997725</v>
      </c>
      <c r="N281" s="30">
        <f t="shared" si="7"/>
        <v>0.13476640646451968</v>
      </c>
    </row>
    <row r="282" spans="1:14" ht="13" x14ac:dyDescent="0.3">
      <c r="A282" s="27" t="s">
        <v>568</v>
      </c>
      <c r="B282" s="27" t="s">
        <v>569</v>
      </c>
      <c r="C282" s="32" t="s">
        <v>10</v>
      </c>
      <c r="D282" s="29">
        <v>232347</v>
      </c>
      <c r="E282" s="29">
        <v>50873</v>
      </c>
      <c r="F282" s="29">
        <v>285350</v>
      </c>
      <c r="G282" s="30">
        <f t="shared" si="4"/>
        <v>0.81425267215700015</v>
      </c>
      <c r="H282" s="30">
        <f t="shared" si="5"/>
        <v>0.17828281058349396</v>
      </c>
      <c r="I282" s="31"/>
      <c r="J282" s="29">
        <v>211812</v>
      </c>
      <c r="K282" s="29">
        <v>36600</v>
      </c>
      <c r="L282" s="29">
        <v>253789</v>
      </c>
      <c r="M282" s="30">
        <f t="shared" si="6"/>
        <v>0.83459882027983878</v>
      </c>
      <c r="N282" s="30">
        <f t="shared" si="7"/>
        <v>0.14421428824732357</v>
      </c>
    </row>
    <row r="283" spans="1:14" ht="13" x14ac:dyDescent="0.3">
      <c r="A283" s="27" t="s">
        <v>570</v>
      </c>
      <c r="B283" s="27" t="s">
        <v>571</v>
      </c>
      <c r="C283" s="32" t="s">
        <v>10</v>
      </c>
      <c r="D283" s="29">
        <v>218141</v>
      </c>
      <c r="E283" s="29">
        <v>65611</v>
      </c>
      <c r="F283" s="29">
        <v>286527</v>
      </c>
      <c r="G283" s="30">
        <f t="shared" si="4"/>
        <v>0.76132790278054074</v>
      </c>
      <c r="H283" s="30">
        <f t="shared" si="5"/>
        <v>0.22898714606302373</v>
      </c>
      <c r="I283" s="31"/>
      <c r="J283" s="29">
        <v>205114</v>
      </c>
      <c r="K283" s="29">
        <v>49179</v>
      </c>
      <c r="L283" s="29">
        <v>261945</v>
      </c>
      <c r="M283" s="30">
        <f t="shared" si="6"/>
        <v>0.78304224169195824</v>
      </c>
      <c r="N283" s="30">
        <f t="shared" si="7"/>
        <v>0.18774551909752046</v>
      </c>
    </row>
    <row r="284" spans="1:14" ht="13" x14ac:dyDescent="0.3">
      <c r="A284" s="27" t="s">
        <v>572</v>
      </c>
      <c r="B284" s="27" t="s">
        <v>573</v>
      </c>
      <c r="C284" s="28" t="s">
        <v>13</v>
      </c>
      <c r="D284" s="29">
        <v>132366</v>
      </c>
      <c r="E284" s="29">
        <v>163857</v>
      </c>
      <c r="F284" s="29">
        <v>298863</v>
      </c>
      <c r="G284" s="30">
        <f t="shared" si="4"/>
        <v>0.44289858563957396</v>
      </c>
      <c r="H284" s="30">
        <f t="shared" si="5"/>
        <v>0.54826793547545194</v>
      </c>
      <c r="I284" s="31"/>
      <c r="J284" s="29">
        <v>108807</v>
      </c>
      <c r="K284" s="29">
        <v>133232</v>
      </c>
      <c r="L284" s="29">
        <v>248457</v>
      </c>
      <c r="M284" s="30">
        <f t="shared" si="6"/>
        <v>0.43793090957389003</v>
      </c>
      <c r="N284" s="30">
        <f t="shared" si="7"/>
        <v>0.53623765883030061</v>
      </c>
    </row>
    <row r="285" spans="1:14" ht="13" x14ac:dyDescent="0.3">
      <c r="A285" s="27" t="s">
        <v>574</v>
      </c>
      <c r="B285" s="27" t="s">
        <v>575</v>
      </c>
      <c r="C285" s="32" t="s">
        <v>10</v>
      </c>
      <c r="D285" s="29">
        <v>280012</v>
      </c>
      <c r="E285" s="29">
        <v>49337</v>
      </c>
      <c r="F285" s="29">
        <v>332820</v>
      </c>
      <c r="G285" s="30">
        <f t="shared" si="4"/>
        <v>0.84133165074214289</v>
      </c>
      <c r="H285" s="30">
        <f t="shared" si="5"/>
        <v>0.14823928850429663</v>
      </c>
      <c r="I285" s="31"/>
      <c r="J285" s="29">
        <v>255601</v>
      </c>
      <c r="K285" s="29">
        <v>41384</v>
      </c>
      <c r="L285" s="29">
        <v>306910</v>
      </c>
      <c r="M285" s="30">
        <f t="shared" si="6"/>
        <v>0.83282069662115932</v>
      </c>
      <c r="N285" s="30">
        <f t="shared" si="7"/>
        <v>0.13484083281743833</v>
      </c>
    </row>
    <row r="286" spans="1:14" ht="13" x14ac:dyDescent="0.3">
      <c r="A286" s="27" t="s">
        <v>576</v>
      </c>
      <c r="B286" s="27" t="s">
        <v>577</v>
      </c>
      <c r="C286" s="32" t="s">
        <v>10</v>
      </c>
      <c r="D286" s="29">
        <v>233234</v>
      </c>
      <c r="E286" s="29">
        <v>29526</v>
      </c>
      <c r="F286" s="29">
        <v>264872</v>
      </c>
      <c r="G286" s="30">
        <f t="shared" si="4"/>
        <v>0.88055362590232267</v>
      </c>
      <c r="H286" s="30">
        <f t="shared" si="5"/>
        <v>0.11147271134736779</v>
      </c>
      <c r="I286" s="31"/>
      <c r="J286" s="29">
        <v>232925</v>
      </c>
      <c r="K286" s="29">
        <v>13727</v>
      </c>
      <c r="L286" s="29">
        <v>252393</v>
      </c>
      <c r="M286" s="30">
        <f t="shared" si="6"/>
        <v>0.92286632355097009</v>
      </c>
      <c r="N286" s="30">
        <f t="shared" si="7"/>
        <v>5.4387403771103002E-2</v>
      </c>
    </row>
    <row r="287" spans="1:14" ht="13" x14ac:dyDescent="0.3">
      <c r="A287" s="27" t="s">
        <v>578</v>
      </c>
      <c r="B287" s="27" t="s">
        <v>579</v>
      </c>
      <c r="C287" s="32" t="s">
        <v>10</v>
      </c>
      <c r="D287" s="29">
        <v>161973</v>
      </c>
      <c r="E287" s="29">
        <v>57174</v>
      </c>
      <c r="F287" s="29">
        <v>220982</v>
      </c>
      <c r="G287" s="30">
        <f t="shared" si="4"/>
        <v>0.73296920111140274</v>
      </c>
      <c r="H287" s="30">
        <f t="shared" si="5"/>
        <v>0.25872695513661748</v>
      </c>
      <c r="I287" s="31"/>
      <c r="J287" s="29">
        <v>151407</v>
      </c>
      <c r="K287" s="29">
        <v>38560</v>
      </c>
      <c r="L287" s="29">
        <v>194923</v>
      </c>
      <c r="M287" s="30">
        <f t="shared" si="6"/>
        <v>0.77675287164675277</v>
      </c>
      <c r="N287" s="30">
        <f t="shared" si="7"/>
        <v>0.19782170395489501</v>
      </c>
    </row>
    <row r="288" spans="1:14" ht="13" x14ac:dyDescent="0.3">
      <c r="A288" s="27" t="s">
        <v>580</v>
      </c>
      <c r="B288" s="27" t="s">
        <v>581</v>
      </c>
      <c r="C288" s="32" t="s">
        <v>10</v>
      </c>
      <c r="D288" s="29">
        <v>171328</v>
      </c>
      <c r="E288" s="29">
        <v>25855</v>
      </c>
      <c r="F288" s="29">
        <v>198198</v>
      </c>
      <c r="G288" s="30">
        <f t="shared" si="4"/>
        <v>0.86442850079213718</v>
      </c>
      <c r="H288" s="30">
        <f t="shared" si="5"/>
        <v>0.130450357723085</v>
      </c>
      <c r="I288" s="31"/>
      <c r="J288" s="29">
        <v>179454</v>
      </c>
      <c r="K288" s="29">
        <v>9371</v>
      </c>
      <c r="L288" s="29">
        <v>191383</v>
      </c>
      <c r="M288" s="30">
        <f t="shared" si="6"/>
        <v>0.93766948997559862</v>
      </c>
      <c r="N288" s="30">
        <f t="shared" si="7"/>
        <v>4.8964641582585705E-2</v>
      </c>
    </row>
    <row r="289" spans="1:14" ht="13" x14ac:dyDescent="0.3">
      <c r="A289" s="27" t="s">
        <v>582</v>
      </c>
      <c r="B289" s="27" t="s">
        <v>583</v>
      </c>
      <c r="C289" s="32" t="s">
        <v>10</v>
      </c>
      <c r="D289" s="29">
        <v>232782</v>
      </c>
      <c r="E289" s="29">
        <v>73665</v>
      </c>
      <c r="F289" s="29">
        <v>309170</v>
      </c>
      <c r="G289" s="30">
        <f t="shared" si="4"/>
        <v>0.75292557492641587</v>
      </c>
      <c r="H289" s="30">
        <f t="shared" si="5"/>
        <v>0.23826697286282628</v>
      </c>
      <c r="I289" s="31"/>
      <c r="J289" s="29">
        <v>212644</v>
      </c>
      <c r="K289" s="29">
        <v>63590</v>
      </c>
      <c r="L289" s="29">
        <v>283114</v>
      </c>
      <c r="M289" s="30">
        <f t="shared" si="6"/>
        <v>0.75108966705991231</v>
      </c>
      <c r="N289" s="30">
        <f t="shared" si="7"/>
        <v>0.22460916803831671</v>
      </c>
    </row>
    <row r="290" spans="1:14" ht="13" x14ac:dyDescent="0.3">
      <c r="A290" s="27" t="s">
        <v>584</v>
      </c>
      <c r="B290" s="27" t="s">
        <v>585</v>
      </c>
      <c r="C290" s="32" t="s">
        <v>10</v>
      </c>
      <c r="D290" s="29">
        <v>212254</v>
      </c>
      <c r="E290" s="29">
        <v>140322</v>
      </c>
      <c r="F290" s="29">
        <v>356203</v>
      </c>
      <c r="G290" s="30">
        <f t="shared" si="4"/>
        <v>0.5958793160080067</v>
      </c>
      <c r="H290" s="30">
        <f t="shared" si="5"/>
        <v>0.39393828799869735</v>
      </c>
      <c r="I290" s="31"/>
      <c r="J290" s="29">
        <v>186437</v>
      </c>
      <c r="K290" s="29">
        <v>122339</v>
      </c>
      <c r="L290" s="29">
        <v>318220</v>
      </c>
      <c r="M290" s="30">
        <f t="shared" si="6"/>
        <v>0.58587455219659357</v>
      </c>
      <c r="N290" s="30">
        <f t="shared" si="7"/>
        <v>0.38444786625604926</v>
      </c>
    </row>
    <row r="291" spans="1:14" ht="13" x14ac:dyDescent="0.3">
      <c r="A291" s="27" t="s">
        <v>586</v>
      </c>
      <c r="B291" s="27" t="s">
        <v>587</v>
      </c>
      <c r="C291" s="32" t="s">
        <v>10</v>
      </c>
      <c r="D291" s="29">
        <v>184181</v>
      </c>
      <c r="E291" s="29">
        <v>166448</v>
      </c>
      <c r="F291" s="29">
        <v>355716</v>
      </c>
      <c r="G291" s="30">
        <f t="shared" si="4"/>
        <v>0.51777541634337509</v>
      </c>
      <c r="H291" s="30">
        <f t="shared" si="5"/>
        <v>0.46792384936297493</v>
      </c>
      <c r="I291" s="31"/>
      <c r="J291" s="29">
        <v>146187</v>
      </c>
      <c r="K291" s="29">
        <v>152143</v>
      </c>
      <c r="L291" s="29">
        <v>310474</v>
      </c>
      <c r="M291" s="30">
        <f t="shared" si="6"/>
        <v>0.47085102134156159</v>
      </c>
      <c r="N291" s="30">
        <f t="shared" si="7"/>
        <v>0.49003459226859575</v>
      </c>
    </row>
    <row r="292" spans="1:14" ht="13" x14ac:dyDescent="0.3">
      <c r="A292" s="27" t="s">
        <v>588</v>
      </c>
      <c r="B292" s="27" t="s">
        <v>887</v>
      </c>
      <c r="C292" s="32" t="s">
        <v>10</v>
      </c>
      <c r="D292" s="29">
        <v>182965</v>
      </c>
      <c r="E292" s="29">
        <v>177569</v>
      </c>
      <c r="F292" s="29">
        <v>367482</v>
      </c>
      <c r="G292" s="30">
        <f t="shared" si="4"/>
        <v>0.49788833194551024</v>
      </c>
      <c r="H292" s="30">
        <f t="shared" si="5"/>
        <v>0.48320461954599137</v>
      </c>
      <c r="I292" s="31"/>
      <c r="J292" s="29">
        <v>140518</v>
      </c>
      <c r="K292" s="29">
        <v>162265</v>
      </c>
      <c r="L292" s="29">
        <v>319452</v>
      </c>
      <c r="M292" s="30">
        <f t="shared" si="6"/>
        <v>0.43987203085283549</v>
      </c>
      <c r="N292" s="30">
        <f t="shared" si="7"/>
        <v>0.50794798592589807</v>
      </c>
    </row>
    <row r="293" spans="1:14" ht="13" x14ac:dyDescent="0.3">
      <c r="A293" s="27" t="s">
        <v>590</v>
      </c>
      <c r="B293" s="27" t="s">
        <v>591</v>
      </c>
      <c r="C293" s="32" t="s">
        <v>10</v>
      </c>
      <c r="D293" s="29">
        <v>217340</v>
      </c>
      <c r="E293" s="29">
        <v>141619</v>
      </c>
      <c r="F293" s="29">
        <v>366382</v>
      </c>
      <c r="G293" s="30">
        <f t="shared" si="4"/>
        <v>0.59320599811126096</v>
      </c>
      <c r="H293" s="30">
        <f t="shared" si="5"/>
        <v>0.38653372709357992</v>
      </c>
      <c r="I293" s="31"/>
      <c r="J293" s="29">
        <v>175384</v>
      </c>
      <c r="K293" s="29">
        <v>131557</v>
      </c>
      <c r="L293" s="29">
        <v>325081</v>
      </c>
      <c r="M293" s="30">
        <f t="shared" si="6"/>
        <v>0.53950861477600964</v>
      </c>
      <c r="N293" s="30">
        <f t="shared" si="7"/>
        <v>0.4046899080536851</v>
      </c>
    </row>
    <row r="294" spans="1:14" ht="13" x14ac:dyDescent="0.3">
      <c r="A294" s="27" t="s">
        <v>592</v>
      </c>
      <c r="B294" s="27" t="s">
        <v>593</v>
      </c>
      <c r="C294" s="28" t="s">
        <v>13</v>
      </c>
      <c r="D294" s="29">
        <v>141679</v>
      </c>
      <c r="E294" s="29">
        <v>175345</v>
      </c>
      <c r="F294" s="29">
        <v>323276</v>
      </c>
      <c r="G294" s="30">
        <f t="shared" si="4"/>
        <v>0.4382601863423205</v>
      </c>
      <c r="H294" s="30">
        <f t="shared" si="5"/>
        <v>0.54240030190920452</v>
      </c>
      <c r="I294" s="31"/>
      <c r="J294" s="29">
        <v>111760</v>
      </c>
      <c r="K294" s="29">
        <v>150481</v>
      </c>
      <c r="L294" s="29">
        <v>279438</v>
      </c>
      <c r="M294" s="30">
        <f t="shared" si="6"/>
        <v>0.39994560510739413</v>
      </c>
      <c r="N294" s="30">
        <f t="shared" si="7"/>
        <v>0.53851301540950047</v>
      </c>
    </row>
    <row r="295" spans="1:14" ht="13" x14ac:dyDescent="0.3">
      <c r="A295" s="27" t="s">
        <v>594</v>
      </c>
      <c r="B295" s="27" t="s">
        <v>595</v>
      </c>
      <c r="C295" s="28" t="s">
        <v>13</v>
      </c>
      <c r="D295" s="29">
        <v>139998</v>
      </c>
      <c r="E295" s="29">
        <v>177147</v>
      </c>
      <c r="F295" s="29">
        <v>323896</v>
      </c>
      <c r="G295" s="30">
        <f t="shared" si="4"/>
        <v>0.43223133351446141</v>
      </c>
      <c r="H295" s="30">
        <f t="shared" si="5"/>
        <v>0.54692555635142148</v>
      </c>
      <c r="I295" s="31"/>
      <c r="J295" s="29">
        <v>114016</v>
      </c>
      <c r="K295" s="29">
        <v>158913</v>
      </c>
      <c r="L295" s="29">
        <v>289954</v>
      </c>
      <c r="M295" s="30">
        <f t="shared" si="6"/>
        <v>0.39322099367485874</v>
      </c>
      <c r="N295" s="30">
        <f t="shared" si="7"/>
        <v>0.54806279616766795</v>
      </c>
    </row>
    <row r="296" spans="1:14" ht="13" x14ac:dyDescent="0.3">
      <c r="A296" s="27" t="s">
        <v>596</v>
      </c>
      <c r="B296" s="27" t="s">
        <v>888</v>
      </c>
      <c r="C296" s="28" t="s">
        <v>13</v>
      </c>
      <c r="D296" s="29">
        <v>139037</v>
      </c>
      <c r="E296" s="29">
        <v>175243</v>
      </c>
      <c r="F296" s="29">
        <v>321276</v>
      </c>
      <c r="G296" s="30">
        <f t="shared" si="4"/>
        <v>0.4327649746635292</v>
      </c>
      <c r="H296" s="30">
        <f t="shared" si="5"/>
        <v>0.545459355818673</v>
      </c>
      <c r="I296" s="31"/>
      <c r="J296" s="29">
        <v>115013</v>
      </c>
      <c r="K296" s="29">
        <v>158156</v>
      </c>
      <c r="L296" s="29">
        <v>290017</v>
      </c>
      <c r="M296" s="30">
        <f t="shared" si="6"/>
        <v>0.39657330432353965</v>
      </c>
      <c r="N296" s="30">
        <f t="shared" si="7"/>
        <v>0.54533354941262069</v>
      </c>
    </row>
    <row r="297" spans="1:14" ht="13" x14ac:dyDescent="0.3">
      <c r="A297" s="27" t="s">
        <v>598</v>
      </c>
      <c r="B297" s="27" t="s">
        <v>599</v>
      </c>
      <c r="C297" s="28" t="s">
        <v>13</v>
      </c>
      <c r="D297" s="29">
        <v>186983</v>
      </c>
      <c r="E297" s="29">
        <v>155222</v>
      </c>
      <c r="F297" s="29">
        <v>349961</v>
      </c>
      <c r="G297" s="30">
        <f t="shared" si="4"/>
        <v>0.53429667877277753</v>
      </c>
      <c r="H297" s="30">
        <f t="shared" si="5"/>
        <v>0.44354085169490315</v>
      </c>
      <c r="I297" s="31"/>
      <c r="J297" s="29">
        <v>151021</v>
      </c>
      <c r="K297" s="29">
        <v>139763</v>
      </c>
      <c r="L297" s="29">
        <v>308574</v>
      </c>
      <c r="M297" s="30">
        <f t="shared" si="6"/>
        <v>0.48941582894216623</v>
      </c>
      <c r="N297" s="30">
        <f t="shared" si="7"/>
        <v>0.45293187371586718</v>
      </c>
    </row>
    <row r="298" spans="1:14" ht="13" x14ac:dyDescent="0.3">
      <c r="A298" s="27" t="s">
        <v>600</v>
      </c>
      <c r="B298" s="27" t="s">
        <v>601</v>
      </c>
      <c r="C298" s="32" t="s">
        <v>10</v>
      </c>
      <c r="D298" s="29">
        <v>218504</v>
      </c>
      <c r="E298" s="29">
        <v>137342</v>
      </c>
      <c r="F298" s="29">
        <v>363605</v>
      </c>
      <c r="G298" s="30">
        <f t="shared" si="4"/>
        <v>0.60093783088791408</v>
      </c>
      <c r="H298" s="30">
        <f t="shared" si="5"/>
        <v>0.37772307861553062</v>
      </c>
      <c r="I298" s="31"/>
      <c r="J298" s="29">
        <v>182896</v>
      </c>
      <c r="K298" s="29">
        <v>128955</v>
      </c>
      <c r="L298" s="29">
        <v>329443</v>
      </c>
      <c r="M298" s="30">
        <f t="shared" si="6"/>
        <v>0.55516735823799568</v>
      </c>
      <c r="N298" s="30">
        <f t="shared" si="7"/>
        <v>0.39143341943826399</v>
      </c>
    </row>
    <row r="299" spans="1:14" ht="13" x14ac:dyDescent="0.3">
      <c r="A299" s="27" t="s">
        <v>602</v>
      </c>
      <c r="B299" s="27" t="s">
        <v>603</v>
      </c>
      <c r="C299" s="32" t="s">
        <v>10</v>
      </c>
      <c r="D299" s="29">
        <v>209957</v>
      </c>
      <c r="E299" s="29">
        <v>119410</v>
      </c>
      <c r="F299" s="29">
        <v>335256</v>
      </c>
      <c r="G299" s="30">
        <f t="shared" si="4"/>
        <v>0.62625873959004463</v>
      </c>
      <c r="H299" s="30">
        <f t="shared" si="5"/>
        <v>0.35617557925883503</v>
      </c>
      <c r="I299" s="31"/>
      <c r="J299" s="29">
        <v>175336</v>
      </c>
      <c r="K299" s="29">
        <v>115558</v>
      </c>
      <c r="L299" s="29">
        <v>304440</v>
      </c>
      <c r="M299" s="30">
        <f t="shared" si="6"/>
        <v>0.57592957561424252</v>
      </c>
      <c r="N299" s="30">
        <f t="shared" si="7"/>
        <v>0.37957561424254371</v>
      </c>
    </row>
    <row r="300" spans="1:14" ht="13" x14ac:dyDescent="0.3">
      <c r="A300" s="27" t="s">
        <v>604</v>
      </c>
      <c r="B300" s="27" t="s">
        <v>605</v>
      </c>
      <c r="C300" s="28" t="s">
        <v>13</v>
      </c>
      <c r="D300" s="29">
        <v>162337</v>
      </c>
      <c r="E300" s="29">
        <v>224305</v>
      </c>
      <c r="F300" s="29">
        <v>394811</v>
      </c>
      <c r="G300" s="30">
        <f t="shared" si="4"/>
        <v>0.41117648697731318</v>
      </c>
      <c r="H300" s="30">
        <f t="shared" si="5"/>
        <v>0.56813260015551748</v>
      </c>
      <c r="I300" s="31"/>
      <c r="J300" s="29">
        <v>122107</v>
      </c>
      <c r="K300" s="29">
        <v>206869</v>
      </c>
      <c r="L300" s="29">
        <v>346771</v>
      </c>
      <c r="M300" s="30">
        <f t="shared" si="6"/>
        <v>0.35212575446043642</v>
      </c>
      <c r="N300" s="30">
        <f t="shared" si="7"/>
        <v>0.5965579589988782</v>
      </c>
    </row>
    <row r="301" spans="1:14" ht="13" x14ac:dyDescent="0.3">
      <c r="A301" s="27" t="s">
        <v>606</v>
      </c>
      <c r="B301" s="27" t="s">
        <v>607</v>
      </c>
      <c r="C301" s="28" t="s">
        <v>13</v>
      </c>
      <c r="D301" s="29">
        <v>185947</v>
      </c>
      <c r="E301" s="29">
        <v>198433</v>
      </c>
      <c r="F301" s="29">
        <v>390226</v>
      </c>
      <c r="G301" s="30">
        <f t="shared" si="4"/>
        <v>0.47651104744430151</v>
      </c>
      <c r="H301" s="30">
        <f t="shared" si="5"/>
        <v>0.50850789029946752</v>
      </c>
      <c r="I301" s="31"/>
      <c r="J301" s="29">
        <v>160988</v>
      </c>
      <c r="K301" s="29">
        <v>185025</v>
      </c>
      <c r="L301" s="29">
        <v>361297</v>
      </c>
      <c r="M301" s="30">
        <f t="shared" si="6"/>
        <v>0.44558355037545289</v>
      </c>
      <c r="N301" s="30">
        <f t="shared" si="7"/>
        <v>0.5121133029059195</v>
      </c>
    </row>
    <row r="302" spans="1:14" ht="13" x14ac:dyDescent="0.3">
      <c r="A302" s="27" t="s">
        <v>608</v>
      </c>
      <c r="B302" s="27" t="s">
        <v>609</v>
      </c>
      <c r="C302" s="28" t="s">
        <v>13</v>
      </c>
      <c r="D302" s="29">
        <v>165593</v>
      </c>
      <c r="E302" s="29">
        <v>214600</v>
      </c>
      <c r="F302" s="29">
        <v>385916</v>
      </c>
      <c r="G302" s="30">
        <f t="shared" si="4"/>
        <v>0.42909078659604682</v>
      </c>
      <c r="H302" s="30">
        <f t="shared" si="5"/>
        <v>0.55607956135532088</v>
      </c>
      <c r="I302" s="31"/>
      <c r="J302" s="29">
        <v>140773</v>
      </c>
      <c r="K302" s="29">
        <v>197877</v>
      </c>
      <c r="L302" s="29">
        <v>354868</v>
      </c>
      <c r="M302" s="30">
        <f t="shared" si="6"/>
        <v>0.39669116403845939</v>
      </c>
      <c r="N302" s="30">
        <f t="shared" si="7"/>
        <v>0.55760733568538157</v>
      </c>
    </row>
    <row r="303" spans="1:14" ht="13" x14ac:dyDescent="0.3">
      <c r="A303" s="27" t="s">
        <v>610</v>
      </c>
      <c r="B303" s="27" t="s">
        <v>611</v>
      </c>
      <c r="C303" s="32" t="s">
        <v>10</v>
      </c>
      <c r="D303" s="29">
        <v>231278</v>
      </c>
      <c r="E303" s="29">
        <v>93890</v>
      </c>
      <c r="F303" s="29">
        <v>330494</v>
      </c>
      <c r="G303" s="30">
        <f t="shared" si="4"/>
        <v>0.69979485255405549</v>
      </c>
      <c r="H303" s="30">
        <f t="shared" si="5"/>
        <v>0.28408987757720261</v>
      </c>
      <c r="I303" s="31"/>
      <c r="J303" s="29">
        <v>210445</v>
      </c>
      <c r="K303" s="29">
        <v>89824</v>
      </c>
      <c r="L303" s="29">
        <v>314155</v>
      </c>
      <c r="M303" s="30">
        <f t="shared" si="6"/>
        <v>0.66987633493020959</v>
      </c>
      <c r="N303" s="30">
        <f t="shared" si="7"/>
        <v>0.28592255415320461</v>
      </c>
    </row>
    <row r="304" spans="1:14" ht="13" x14ac:dyDescent="0.3">
      <c r="A304" s="27" t="s">
        <v>612</v>
      </c>
      <c r="B304" s="27" t="s">
        <v>613</v>
      </c>
      <c r="C304" s="28" t="s">
        <v>13</v>
      </c>
      <c r="D304" s="29">
        <v>110336</v>
      </c>
      <c r="E304" s="29">
        <v>237144</v>
      </c>
      <c r="F304" s="29">
        <v>353273</v>
      </c>
      <c r="G304" s="30">
        <f t="shared" si="4"/>
        <v>0.31232502908515508</v>
      </c>
      <c r="H304" s="30">
        <f t="shared" si="5"/>
        <v>0.67127688784594353</v>
      </c>
      <c r="I304" s="31"/>
      <c r="J304" s="29">
        <v>99641</v>
      </c>
      <c r="K304" s="29">
        <v>208715</v>
      </c>
      <c r="L304" s="29">
        <v>324648</v>
      </c>
      <c r="M304" s="30">
        <f t="shared" si="6"/>
        <v>0.30692011039649097</v>
      </c>
      <c r="N304" s="30">
        <f t="shared" si="7"/>
        <v>0.64289630615312587</v>
      </c>
    </row>
    <row r="305" spans="1:14" ht="13" x14ac:dyDescent="0.3">
      <c r="A305" s="27" t="s">
        <v>614</v>
      </c>
      <c r="B305" s="27" t="s">
        <v>615</v>
      </c>
      <c r="C305" s="28" t="s">
        <v>13</v>
      </c>
      <c r="D305" s="29">
        <v>141528</v>
      </c>
      <c r="E305" s="29">
        <v>237762</v>
      </c>
      <c r="F305" s="29">
        <v>385874</v>
      </c>
      <c r="G305" s="30">
        <f t="shared" si="4"/>
        <v>0.36677257343070535</v>
      </c>
      <c r="H305" s="30">
        <f t="shared" si="5"/>
        <v>0.61616486210524679</v>
      </c>
      <c r="I305" s="31"/>
      <c r="J305" s="29">
        <v>124410</v>
      </c>
      <c r="K305" s="29">
        <v>214653</v>
      </c>
      <c r="L305" s="29">
        <v>359624</v>
      </c>
      <c r="M305" s="30">
        <f t="shared" si="6"/>
        <v>0.34594465330456253</v>
      </c>
      <c r="N305" s="30">
        <f t="shared" si="7"/>
        <v>0.59688174315396081</v>
      </c>
    </row>
    <row r="306" spans="1:14" ht="13" x14ac:dyDescent="0.3">
      <c r="A306" s="27" t="s">
        <v>616</v>
      </c>
      <c r="B306" s="27" t="s">
        <v>617</v>
      </c>
      <c r="C306" s="28" t="s">
        <v>13</v>
      </c>
      <c r="D306" s="29">
        <v>91296</v>
      </c>
      <c r="E306" s="29">
        <v>248554</v>
      </c>
      <c r="F306" s="29">
        <v>344239</v>
      </c>
      <c r="G306" s="30">
        <f t="shared" si="4"/>
        <v>0.26521108880748551</v>
      </c>
      <c r="H306" s="30">
        <f t="shared" si="5"/>
        <v>0.72203904845180233</v>
      </c>
      <c r="I306" s="31"/>
      <c r="J306" s="29">
        <v>85512</v>
      </c>
      <c r="K306" s="29">
        <v>221852</v>
      </c>
      <c r="L306" s="29">
        <v>320064</v>
      </c>
      <c r="M306" s="30">
        <f t="shared" si="6"/>
        <v>0.26717156568686262</v>
      </c>
      <c r="N306" s="30">
        <f t="shared" si="7"/>
        <v>0.69314887022595484</v>
      </c>
    </row>
    <row r="307" spans="1:14" ht="13" x14ac:dyDescent="0.3">
      <c r="A307" s="27" t="s">
        <v>618</v>
      </c>
      <c r="B307" s="27" t="s">
        <v>619</v>
      </c>
      <c r="C307" s="28" t="s">
        <v>13</v>
      </c>
      <c r="D307" s="29">
        <v>120706</v>
      </c>
      <c r="E307" s="29">
        <v>237313</v>
      </c>
      <c r="F307" s="29">
        <v>363357</v>
      </c>
      <c r="G307" s="30">
        <f t="shared" si="4"/>
        <v>0.33219671012255164</v>
      </c>
      <c r="H307" s="30">
        <f t="shared" si="5"/>
        <v>0.65311250368095286</v>
      </c>
      <c r="I307" s="31"/>
      <c r="J307" s="29">
        <v>108004</v>
      </c>
      <c r="K307" s="29">
        <v>205565</v>
      </c>
      <c r="L307" s="29">
        <v>328938</v>
      </c>
      <c r="M307" s="30">
        <f t="shared" si="6"/>
        <v>0.328341511166238</v>
      </c>
      <c r="N307" s="30">
        <f t="shared" si="7"/>
        <v>0.62493539816013965</v>
      </c>
    </row>
    <row r="308" spans="1:14" ht="13" x14ac:dyDescent="0.3">
      <c r="A308" s="27" t="s">
        <v>620</v>
      </c>
      <c r="B308" s="27" t="s">
        <v>621</v>
      </c>
      <c r="C308" s="28" t="s">
        <v>13</v>
      </c>
      <c r="D308" s="29">
        <v>119846</v>
      </c>
      <c r="E308" s="29">
        <v>243068</v>
      </c>
      <c r="F308" s="29">
        <v>368357</v>
      </c>
      <c r="G308" s="30">
        <f t="shared" si="4"/>
        <v>0.32535285063131691</v>
      </c>
      <c r="H308" s="30">
        <f t="shared" si="5"/>
        <v>0.6598707232385973</v>
      </c>
      <c r="I308" s="31"/>
      <c r="J308" s="29">
        <v>104927</v>
      </c>
      <c r="K308" s="29">
        <v>223221</v>
      </c>
      <c r="L308" s="29">
        <v>342785</v>
      </c>
      <c r="M308" s="30">
        <f t="shared" si="6"/>
        <v>0.30610149218898142</v>
      </c>
      <c r="N308" s="30">
        <f t="shared" si="7"/>
        <v>0.65119827296993738</v>
      </c>
    </row>
    <row r="309" spans="1:14" ht="13" x14ac:dyDescent="0.3">
      <c r="A309" s="27" t="s">
        <v>622</v>
      </c>
      <c r="B309" s="27" t="s">
        <v>623</v>
      </c>
      <c r="C309" s="32" t="s">
        <v>10</v>
      </c>
      <c r="D309" s="29">
        <v>184337</v>
      </c>
      <c r="E309" s="29">
        <v>124569</v>
      </c>
      <c r="F309" s="29">
        <v>313540</v>
      </c>
      <c r="G309" s="30">
        <f t="shared" si="4"/>
        <v>0.58792179626203989</v>
      </c>
      <c r="H309" s="30">
        <f t="shared" si="5"/>
        <v>0.39729859029150988</v>
      </c>
      <c r="I309" s="31"/>
      <c r="J309" s="29">
        <v>177118</v>
      </c>
      <c r="K309" s="29">
        <v>110204</v>
      </c>
      <c r="L309" s="29">
        <v>301655</v>
      </c>
      <c r="M309" s="30">
        <f t="shared" si="6"/>
        <v>0.58715419933367585</v>
      </c>
      <c r="N309" s="30">
        <f t="shared" si="7"/>
        <v>0.36533125590492449</v>
      </c>
    </row>
    <row r="310" spans="1:14" ht="13" x14ac:dyDescent="0.3">
      <c r="A310" s="27" t="s">
        <v>624</v>
      </c>
      <c r="B310" s="27" t="s">
        <v>625</v>
      </c>
      <c r="C310" s="28" t="s">
        <v>13</v>
      </c>
      <c r="D310" s="29">
        <v>172471</v>
      </c>
      <c r="E310" s="29">
        <v>188673</v>
      </c>
      <c r="F310" s="29">
        <v>367302</v>
      </c>
      <c r="G310" s="30">
        <f t="shared" si="4"/>
        <v>0.46956183195299783</v>
      </c>
      <c r="H310" s="30">
        <f t="shared" si="5"/>
        <v>0.5136726726236176</v>
      </c>
      <c r="I310" s="31"/>
      <c r="J310" s="29">
        <v>153323</v>
      </c>
      <c r="K310" s="29">
        <v>178703</v>
      </c>
      <c r="L310" s="29">
        <v>348181</v>
      </c>
      <c r="M310" s="30">
        <f t="shared" si="6"/>
        <v>0.4403542984826857</v>
      </c>
      <c r="N310" s="30">
        <f t="shared" si="7"/>
        <v>0.51324742016365055</v>
      </c>
    </row>
    <row r="311" spans="1:14" ht="13" x14ac:dyDescent="0.3">
      <c r="A311" s="27" t="s">
        <v>626</v>
      </c>
      <c r="B311" s="10" t="s">
        <v>627</v>
      </c>
      <c r="C311" s="32" t="s">
        <v>10</v>
      </c>
      <c r="D311" s="29">
        <v>252725</v>
      </c>
      <c r="E311" s="29">
        <v>60902</v>
      </c>
      <c r="F311" s="29">
        <v>316805</v>
      </c>
      <c r="G311" s="30">
        <f t="shared" si="4"/>
        <v>0.7977304651126087</v>
      </c>
      <c r="H311" s="30">
        <f t="shared" si="5"/>
        <v>0.19223812755480502</v>
      </c>
      <c r="I311" s="31"/>
      <c r="J311" s="29">
        <v>260298</v>
      </c>
      <c r="K311" s="29">
        <v>55018</v>
      </c>
      <c r="L311" s="29">
        <v>323301</v>
      </c>
      <c r="M311" s="30">
        <f t="shared" si="6"/>
        <v>0.80512587341208353</v>
      </c>
      <c r="N311" s="30">
        <f t="shared" si="7"/>
        <v>0.1701757804646444</v>
      </c>
    </row>
    <row r="312" spans="1:14" ht="13" x14ac:dyDescent="0.3">
      <c r="A312" s="27" t="s">
        <v>628</v>
      </c>
      <c r="B312" s="27" t="s">
        <v>629</v>
      </c>
      <c r="C312" s="28" t="s">
        <v>13</v>
      </c>
      <c r="D312" s="29">
        <v>206386</v>
      </c>
      <c r="E312" s="29">
        <v>232901</v>
      </c>
      <c r="F312" s="29">
        <v>446172</v>
      </c>
      <c r="G312" s="30">
        <f t="shared" si="4"/>
        <v>0.46257048851115712</v>
      </c>
      <c r="H312" s="30">
        <f t="shared" si="5"/>
        <v>0.52199824283011931</v>
      </c>
      <c r="I312" s="31"/>
      <c r="J312" s="29">
        <v>162245</v>
      </c>
      <c r="K312" s="29">
        <v>205883</v>
      </c>
      <c r="L312" s="29">
        <v>387279</v>
      </c>
      <c r="M312" s="30">
        <f t="shared" si="6"/>
        <v>0.41893570268462788</v>
      </c>
      <c r="N312" s="30">
        <f t="shared" si="7"/>
        <v>0.53161415930117562</v>
      </c>
    </row>
    <row r="313" spans="1:14" ht="13" x14ac:dyDescent="0.3">
      <c r="A313" s="27" t="s">
        <v>630</v>
      </c>
      <c r="B313" s="27" t="s">
        <v>631</v>
      </c>
      <c r="C313" s="32" t="s">
        <v>10</v>
      </c>
      <c r="D313" s="29">
        <v>171245</v>
      </c>
      <c r="E313" s="29">
        <v>159938</v>
      </c>
      <c r="F313" s="29">
        <v>335896</v>
      </c>
      <c r="G313" s="30">
        <f t="shared" si="4"/>
        <v>0.50981553814275848</v>
      </c>
      <c r="H313" s="30">
        <f t="shared" si="5"/>
        <v>0.47615333317455405</v>
      </c>
      <c r="I313" s="31"/>
      <c r="J313" s="29">
        <v>163553</v>
      </c>
      <c r="K313" s="29">
        <v>142800</v>
      </c>
      <c r="L313" s="29">
        <v>319877</v>
      </c>
      <c r="M313" s="30">
        <f t="shared" si="6"/>
        <v>0.51129965580520009</v>
      </c>
      <c r="N313" s="30">
        <f t="shared" si="7"/>
        <v>0.44642159329992465</v>
      </c>
    </row>
    <row r="314" spans="1:14" ht="13" x14ac:dyDescent="0.3">
      <c r="A314" s="27" t="s">
        <v>632</v>
      </c>
      <c r="B314" s="27" t="s">
        <v>633</v>
      </c>
      <c r="C314" s="28" t="s">
        <v>13</v>
      </c>
      <c r="D314" s="29">
        <v>185689</v>
      </c>
      <c r="E314" s="29">
        <v>222983</v>
      </c>
      <c r="F314" s="29">
        <v>413841</v>
      </c>
      <c r="G314" s="30">
        <f t="shared" si="4"/>
        <v>0.44869648004910101</v>
      </c>
      <c r="H314" s="30">
        <f t="shared" si="5"/>
        <v>0.53881321570361562</v>
      </c>
      <c r="I314" s="31"/>
      <c r="J314" s="29">
        <v>155602</v>
      </c>
      <c r="K314" s="29">
        <v>197884</v>
      </c>
      <c r="L314" s="29">
        <v>369274</v>
      </c>
      <c r="M314" s="30">
        <f t="shared" si="6"/>
        <v>0.42137274760746762</v>
      </c>
      <c r="N314" s="30">
        <f t="shared" si="7"/>
        <v>0.53587309152553386</v>
      </c>
    </row>
    <row r="315" spans="1:14" ht="13" x14ac:dyDescent="0.3">
      <c r="A315" s="27" t="s">
        <v>634</v>
      </c>
      <c r="B315" s="10" t="s">
        <v>635</v>
      </c>
      <c r="C315" s="28" t="s">
        <v>13</v>
      </c>
      <c r="D315" s="29">
        <v>166098</v>
      </c>
      <c r="E315" s="29">
        <v>221898</v>
      </c>
      <c r="F315" s="29">
        <v>393949</v>
      </c>
      <c r="G315" s="30">
        <f t="shared" si="4"/>
        <v>0.42162310349816856</v>
      </c>
      <c r="H315" s="30">
        <f t="shared" si="5"/>
        <v>0.56326580344156219</v>
      </c>
      <c r="I315" s="31"/>
      <c r="J315" s="29">
        <v>141654</v>
      </c>
      <c r="K315" s="29">
        <v>196679</v>
      </c>
      <c r="L315" s="29">
        <v>355390</v>
      </c>
      <c r="M315" s="30">
        <f t="shared" si="6"/>
        <v>0.39858746728945665</v>
      </c>
      <c r="N315" s="30">
        <f t="shared" si="7"/>
        <v>0.55341737246405354</v>
      </c>
    </row>
    <row r="316" spans="1:14" ht="13" x14ac:dyDescent="0.3">
      <c r="A316" s="27" t="s">
        <v>636</v>
      </c>
      <c r="B316" s="27" t="s">
        <v>637</v>
      </c>
      <c r="C316" s="28" t="s">
        <v>13</v>
      </c>
      <c r="D316" s="29">
        <v>173685</v>
      </c>
      <c r="E316" s="29">
        <v>232207</v>
      </c>
      <c r="F316" s="29">
        <v>411139</v>
      </c>
      <c r="G316" s="30">
        <f t="shared" si="4"/>
        <v>0.42244836904307304</v>
      </c>
      <c r="H316" s="30">
        <f t="shared" si="5"/>
        <v>0.56478952373771396</v>
      </c>
      <c r="I316" s="31"/>
      <c r="J316" s="29">
        <v>145672</v>
      </c>
      <c r="K316" s="29">
        <v>207101</v>
      </c>
      <c r="L316" s="29">
        <v>368837</v>
      </c>
      <c r="M316" s="30">
        <f t="shared" si="6"/>
        <v>0.394949530551436</v>
      </c>
      <c r="N316" s="30">
        <f t="shared" si="7"/>
        <v>0.56149735520026467</v>
      </c>
    </row>
    <row r="317" spans="1:14" ht="13" x14ac:dyDescent="0.3">
      <c r="A317" s="27" t="s">
        <v>638</v>
      </c>
      <c r="B317" s="27" t="s">
        <v>639</v>
      </c>
      <c r="C317" s="28" t="s">
        <v>13</v>
      </c>
      <c r="D317" s="29">
        <v>125905</v>
      </c>
      <c r="E317" s="29">
        <v>202879</v>
      </c>
      <c r="F317" s="29">
        <v>337495</v>
      </c>
      <c r="G317" s="30">
        <f t="shared" si="4"/>
        <v>0.3730573786278315</v>
      </c>
      <c r="H317" s="30">
        <f t="shared" si="5"/>
        <v>0.6011318686202759</v>
      </c>
      <c r="I317" s="31"/>
      <c r="J317" s="29">
        <v>101757</v>
      </c>
      <c r="K317" s="29">
        <v>191343</v>
      </c>
      <c r="L317" s="29">
        <v>311506</v>
      </c>
      <c r="M317" s="30">
        <f t="shared" si="6"/>
        <v>0.3266614447233761</v>
      </c>
      <c r="N317" s="30">
        <f t="shared" si="7"/>
        <v>0.61425141088775181</v>
      </c>
    </row>
    <row r="318" spans="1:14" ht="13" x14ac:dyDescent="0.3">
      <c r="A318" s="27" t="s">
        <v>640</v>
      </c>
      <c r="B318" s="27" t="s">
        <v>641</v>
      </c>
      <c r="C318" s="28" t="s">
        <v>13</v>
      </c>
      <c r="D318" s="29">
        <v>64353</v>
      </c>
      <c r="E318" s="29">
        <v>221123</v>
      </c>
      <c r="F318" s="29">
        <v>290575</v>
      </c>
      <c r="G318" s="30">
        <f t="shared" si="4"/>
        <v>0.22146777940290802</v>
      </c>
      <c r="H318" s="30">
        <f t="shared" si="5"/>
        <v>0.76098425535576009</v>
      </c>
      <c r="I318" s="31"/>
      <c r="J318" s="29">
        <v>62022</v>
      </c>
      <c r="K318" s="29">
        <v>198155</v>
      </c>
      <c r="L318" s="29">
        <v>271844</v>
      </c>
      <c r="M318" s="30">
        <f t="shared" si="6"/>
        <v>0.22815291122849871</v>
      </c>
      <c r="N318" s="30">
        <f t="shared" si="7"/>
        <v>0.72892909168493691</v>
      </c>
    </row>
    <row r="319" spans="1:14" ht="13" x14ac:dyDescent="0.3">
      <c r="A319" s="27" t="s">
        <v>642</v>
      </c>
      <c r="B319" s="27" t="s">
        <v>643</v>
      </c>
      <c r="C319" s="28" t="s">
        <v>13</v>
      </c>
      <c r="D319" s="29">
        <v>72141</v>
      </c>
      <c r="E319" s="29">
        <v>232416</v>
      </c>
      <c r="F319" s="29">
        <v>311625</v>
      </c>
      <c r="G319" s="30">
        <f t="shared" si="4"/>
        <v>0.23149939831528279</v>
      </c>
      <c r="H319" s="30">
        <f t="shared" si="5"/>
        <v>0.74581949458483754</v>
      </c>
      <c r="I319" s="31"/>
      <c r="J319" s="29">
        <v>61179</v>
      </c>
      <c r="K319" s="29">
        <v>216078</v>
      </c>
      <c r="L319" s="29">
        <v>293417</v>
      </c>
      <c r="M319" s="30">
        <f t="shared" si="6"/>
        <v>0.20850530132882553</v>
      </c>
      <c r="N319" s="30">
        <f t="shared" si="7"/>
        <v>0.7364194985293967</v>
      </c>
    </row>
    <row r="320" spans="1:14" ht="13" x14ac:dyDescent="0.3">
      <c r="A320" s="27" t="s">
        <v>644</v>
      </c>
      <c r="B320" s="27" t="s">
        <v>645</v>
      </c>
      <c r="C320" s="28" t="s">
        <v>13</v>
      </c>
      <c r="D320" s="29">
        <v>101120</v>
      </c>
      <c r="E320" s="29">
        <v>207214</v>
      </c>
      <c r="F320" s="29">
        <v>315917</v>
      </c>
      <c r="G320" s="30">
        <f t="shared" si="4"/>
        <v>0.32008407271530182</v>
      </c>
      <c r="H320" s="30">
        <f t="shared" si="5"/>
        <v>0.65591278721942792</v>
      </c>
      <c r="I320" s="31"/>
      <c r="J320" s="29">
        <v>83648</v>
      </c>
      <c r="K320" s="29">
        <v>194160</v>
      </c>
      <c r="L320" s="29">
        <v>295464</v>
      </c>
      <c r="M320" s="30">
        <f t="shared" si="6"/>
        <v>0.28310724826036338</v>
      </c>
      <c r="N320" s="30">
        <f t="shared" si="7"/>
        <v>0.65713589472829181</v>
      </c>
    </row>
    <row r="321" spans="1:14" ht="13" x14ac:dyDescent="0.3">
      <c r="A321" s="27" t="s">
        <v>646</v>
      </c>
      <c r="B321" s="27" t="s">
        <v>647</v>
      </c>
      <c r="C321" s="28" t="s">
        <v>13</v>
      </c>
      <c r="D321" s="29">
        <v>140371</v>
      </c>
      <c r="E321" s="29">
        <v>156648</v>
      </c>
      <c r="F321" s="29">
        <v>305087</v>
      </c>
      <c r="G321" s="30">
        <f t="shared" si="4"/>
        <v>0.46010154480525228</v>
      </c>
      <c r="H321" s="30">
        <f t="shared" si="5"/>
        <v>0.51345353948218053</v>
      </c>
      <c r="I321" s="31"/>
      <c r="J321" s="29">
        <v>111769</v>
      </c>
      <c r="K321" s="29">
        <v>149400</v>
      </c>
      <c r="L321" s="29">
        <v>280761</v>
      </c>
      <c r="M321" s="30">
        <f t="shared" si="6"/>
        <v>0.39809303998774759</v>
      </c>
      <c r="N321" s="30">
        <f t="shared" si="7"/>
        <v>0.5321251883274386</v>
      </c>
    </row>
    <row r="322" spans="1:14" ht="13" x14ac:dyDescent="0.3">
      <c r="A322" s="27" t="s">
        <v>648</v>
      </c>
      <c r="B322" s="27" t="s">
        <v>649</v>
      </c>
      <c r="C322" s="32" t="s">
        <v>10</v>
      </c>
      <c r="D322" s="29">
        <v>298753</v>
      </c>
      <c r="E322" s="29">
        <v>160808</v>
      </c>
      <c r="F322" s="29">
        <v>472277</v>
      </c>
      <c r="G322" s="30">
        <f t="shared" si="4"/>
        <v>0.63258003248093808</v>
      </c>
      <c r="H322" s="30">
        <f t="shared" si="5"/>
        <v>0.34049509080476076</v>
      </c>
      <c r="I322" s="31"/>
      <c r="J322" s="29">
        <v>219412</v>
      </c>
      <c r="K322" s="29">
        <v>132160</v>
      </c>
      <c r="L322" s="29">
        <v>382673</v>
      </c>
      <c r="M322" s="30">
        <f t="shared" si="6"/>
        <v>0.57336681709971704</v>
      </c>
      <c r="N322" s="30">
        <f t="shared" si="7"/>
        <v>0.3453601377677547</v>
      </c>
    </row>
    <row r="323" spans="1:14" ht="13" x14ac:dyDescent="0.3">
      <c r="A323" s="27" t="s">
        <v>650</v>
      </c>
      <c r="B323" s="27" t="s">
        <v>651</v>
      </c>
      <c r="C323" s="28" t="s">
        <v>13</v>
      </c>
      <c r="D323" s="29">
        <v>197922</v>
      </c>
      <c r="E323" s="29">
        <v>261602</v>
      </c>
      <c r="F323" s="29">
        <v>470391</v>
      </c>
      <c r="G323" s="30">
        <f t="shared" si="4"/>
        <v>0.42076060128701442</v>
      </c>
      <c r="H323" s="30">
        <f t="shared" si="5"/>
        <v>0.55613734106307311</v>
      </c>
      <c r="I323" s="31"/>
      <c r="J323" s="29">
        <v>139059</v>
      </c>
      <c r="K323" s="29">
        <v>215711</v>
      </c>
      <c r="L323" s="29">
        <v>381561</v>
      </c>
      <c r="M323" s="30">
        <f t="shared" si="6"/>
        <v>0.36444762436412526</v>
      </c>
      <c r="N323" s="30">
        <f t="shared" si="7"/>
        <v>0.56533817659561647</v>
      </c>
    </row>
    <row r="324" spans="1:14" ht="13" x14ac:dyDescent="0.3">
      <c r="A324" s="27" t="s">
        <v>652</v>
      </c>
      <c r="B324" s="27" t="s">
        <v>653</v>
      </c>
      <c r="C324" s="32" t="s">
        <v>10</v>
      </c>
      <c r="D324" s="29">
        <v>356659</v>
      </c>
      <c r="E324" s="29">
        <v>112556</v>
      </c>
      <c r="F324" s="29">
        <v>479782</v>
      </c>
      <c r="G324" s="30">
        <f t="shared" si="4"/>
        <v>0.74337720047855071</v>
      </c>
      <c r="H324" s="30">
        <f t="shared" si="5"/>
        <v>0.23459821335523218</v>
      </c>
      <c r="I324" s="31"/>
      <c r="J324" s="29">
        <v>282346</v>
      </c>
      <c r="K324" s="29">
        <v>89678</v>
      </c>
      <c r="L324" s="29">
        <v>399204</v>
      </c>
      <c r="M324" s="30">
        <f t="shared" si="6"/>
        <v>0.70727247221971723</v>
      </c>
      <c r="N324" s="30">
        <f t="shared" si="7"/>
        <v>0.22464203765493332</v>
      </c>
    </row>
    <row r="325" spans="1:14" ht="13" x14ac:dyDescent="0.3">
      <c r="A325" s="27" t="s">
        <v>654</v>
      </c>
      <c r="B325" s="27" t="s">
        <v>655</v>
      </c>
      <c r="C325" s="32" t="s">
        <v>10</v>
      </c>
      <c r="D325" s="29">
        <v>238619</v>
      </c>
      <c r="E325" s="29">
        <v>219851</v>
      </c>
      <c r="F325" s="29">
        <v>470962</v>
      </c>
      <c r="G325" s="30">
        <f t="shared" si="4"/>
        <v>0.50666295794565164</v>
      </c>
      <c r="H325" s="30">
        <f t="shared" si="5"/>
        <v>0.46681260908523403</v>
      </c>
      <c r="I325" s="31"/>
      <c r="J325" s="29">
        <v>180872</v>
      </c>
      <c r="K325" s="29">
        <v>180318</v>
      </c>
      <c r="L325" s="29">
        <v>392006</v>
      </c>
      <c r="M325" s="30">
        <f t="shared" si="6"/>
        <v>0.46140110100355608</v>
      </c>
      <c r="N325" s="30">
        <f t="shared" si="7"/>
        <v>0.45998785732871433</v>
      </c>
    </row>
    <row r="326" spans="1:14" ht="13" x14ac:dyDescent="0.3">
      <c r="A326" s="27" t="s">
        <v>656</v>
      </c>
      <c r="B326" s="27" t="s">
        <v>657</v>
      </c>
      <c r="C326" s="32" t="s">
        <v>10</v>
      </c>
      <c r="D326" s="29">
        <v>248430</v>
      </c>
      <c r="E326" s="29">
        <v>203631</v>
      </c>
      <c r="F326" s="29">
        <v>463820</v>
      </c>
      <c r="G326" s="30">
        <f t="shared" si="4"/>
        <v>0.53561726531844245</v>
      </c>
      <c r="H326" s="30">
        <f t="shared" si="5"/>
        <v>0.43903022724332713</v>
      </c>
      <c r="I326" s="31"/>
      <c r="J326" s="29">
        <v>180417</v>
      </c>
      <c r="K326" s="29">
        <v>164536</v>
      </c>
      <c r="L326" s="29">
        <v>373298</v>
      </c>
      <c r="M326" s="30">
        <f t="shared" si="6"/>
        <v>0.48330556284791237</v>
      </c>
      <c r="N326" s="30">
        <f t="shared" si="7"/>
        <v>0.44076314365466734</v>
      </c>
    </row>
    <row r="327" spans="1:14" ht="13" x14ac:dyDescent="0.3">
      <c r="A327" s="27" t="s">
        <v>658</v>
      </c>
      <c r="B327" s="27" t="s">
        <v>659</v>
      </c>
      <c r="C327" s="28" t="s">
        <v>13</v>
      </c>
      <c r="D327" s="29">
        <v>233446</v>
      </c>
      <c r="E327" s="29">
        <v>207433</v>
      </c>
      <c r="F327" s="29">
        <v>445566</v>
      </c>
      <c r="G327" s="30">
        <f t="shared" si="4"/>
        <v>0.52393135921502088</v>
      </c>
      <c r="H327" s="30">
        <f t="shared" si="5"/>
        <v>0.46554943599825838</v>
      </c>
      <c r="I327" s="31"/>
      <c r="J327" s="29">
        <v>189392</v>
      </c>
      <c r="K327" s="29">
        <v>181772</v>
      </c>
      <c r="L327" s="29">
        <v>385727</v>
      </c>
      <c r="M327" s="30">
        <f t="shared" si="6"/>
        <v>0.49100011147780687</v>
      </c>
      <c r="N327" s="30">
        <f t="shared" si="7"/>
        <v>0.47124520710243256</v>
      </c>
    </row>
    <row r="328" spans="1:14" ht="13" x14ac:dyDescent="0.3">
      <c r="A328" s="27" t="s">
        <v>660</v>
      </c>
      <c r="B328" s="27" t="s">
        <v>661</v>
      </c>
      <c r="C328" s="32" t="s">
        <v>10</v>
      </c>
      <c r="D328" s="29">
        <v>207491</v>
      </c>
      <c r="E328" s="29">
        <v>86128</v>
      </c>
      <c r="F328" s="29">
        <v>295805</v>
      </c>
      <c r="G328" s="30">
        <f t="shared" si="4"/>
        <v>0.70144520883690265</v>
      </c>
      <c r="H328" s="30">
        <f t="shared" si="5"/>
        <v>0.2911647876134616</v>
      </c>
      <c r="I328" s="31"/>
      <c r="J328" s="29">
        <v>207087</v>
      </c>
      <c r="K328" s="29">
        <v>70641</v>
      </c>
      <c r="L328" s="29">
        <v>283972</v>
      </c>
      <c r="M328" s="30">
        <f t="shared" si="6"/>
        <v>0.72925147549758429</v>
      </c>
      <c r="N328" s="30">
        <f t="shared" si="7"/>
        <v>0.24876044117025622</v>
      </c>
    </row>
    <row r="329" spans="1:14" ht="13" x14ac:dyDescent="0.3">
      <c r="A329" s="27" t="s">
        <v>662</v>
      </c>
      <c r="B329" s="27" t="s">
        <v>663</v>
      </c>
      <c r="C329" s="32" t="s">
        <v>10</v>
      </c>
      <c r="D329" s="29">
        <v>357956</v>
      </c>
      <c r="E329" s="29">
        <v>31769</v>
      </c>
      <c r="F329" s="29">
        <v>392103</v>
      </c>
      <c r="G329" s="30">
        <f t="shared" si="4"/>
        <v>0.91291318862645787</v>
      </c>
      <c r="H329" s="30">
        <f t="shared" si="5"/>
        <v>8.1022078382465834E-2</v>
      </c>
      <c r="I329" s="31"/>
      <c r="J329" s="29">
        <v>339631</v>
      </c>
      <c r="K329" s="29">
        <v>26238</v>
      </c>
      <c r="L329" s="29">
        <v>373594</v>
      </c>
      <c r="M329" s="30">
        <f t="shared" si="6"/>
        <v>0.90909115242750149</v>
      </c>
      <c r="N329" s="30">
        <f t="shared" si="7"/>
        <v>7.0231320631487654E-2</v>
      </c>
    </row>
    <row r="330" spans="1:14" ht="13" x14ac:dyDescent="0.3">
      <c r="A330" s="27" t="s">
        <v>664</v>
      </c>
      <c r="B330" s="27" t="s">
        <v>665</v>
      </c>
      <c r="C330" s="32" t="s">
        <v>10</v>
      </c>
      <c r="D330" s="29">
        <v>276491</v>
      </c>
      <c r="E330" s="29">
        <v>168191</v>
      </c>
      <c r="F330" s="29">
        <v>449359</v>
      </c>
      <c r="G330" s="30">
        <f t="shared" si="4"/>
        <v>0.61530090640223079</v>
      </c>
      <c r="H330" s="30">
        <f t="shared" si="5"/>
        <v>0.37429093441991818</v>
      </c>
      <c r="I330" s="31"/>
      <c r="J330" s="29">
        <v>221238</v>
      </c>
      <c r="K330" s="29">
        <v>147165</v>
      </c>
      <c r="L330" s="29">
        <v>382477</v>
      </c>
      <c r="M330" s="30">
        <f t="shared" si="6"/>
        <v>0.57843478169929174</v>
      </c>
      <c r="N330" s="30">
        <f t="shared" si="7"/>
        <v>0.3847682344297827</v>
      </c>
    </row>
    <row r="331" spans="1:14" ht="13" x14ac:dyDescent="0.3">
      <c r="A331" s="27" t="s">
        <v>666</v>
      </c>
      <c r="B331" s="27" t="s">
        <v>667</v>
      </c>
      <c r="C331" s="32" t="s">
        <v>10</v>
      </c>
      <c r="D331" s="29">
        <v>263644</v>
      </c>
      <c r="E331" s="29">
        <v>137678</v>
      </c>
      <c r="F331" s="29">
        <v>404738</v>
      </c>
      <c r="G331" s="30">
        <f t="shared" si="4"/>
        <v>0.65139423528307205</v>
      </c>
      <c r="H331" s="30">
        <f t="shared" si="5"/>
        <v>0.34016573684704671</v>
      </c>
      <c r="I331" s="31"/>
      <c r="J331" s="29">
        <v>230067</v>
      </c>
      <c r="K331" s="29">
        <v>126362</v>
      </c>
      <c r="L331" s="29">
        <v>367453</v>
      </c>
      <c r="M331" s="30">
        <f t="shared" si="6"/>
        <v>0.62611272734200019</v>
      </c>
      <c r="N331" s="30">
        <f t="shared" si="7"/>
        <v>0.34388615686904178</v>
      </c>
    </row>
    <row r="332" spans="1:14" ht="13" x14ac:dyDescent="0.3">
      <c r="A332" s="27" t="s">
        <v>668</v>
      </c>
      <c r="B332" s="27" t="s">
        <v>669</v>
      </c>
      <c r="C332" s="32" t="s">
        <v>10</v>
      </c>
      <c r="D332" s="29">
        <v>232017</v>
      </c>
      <c r="E332" s="29">
        <v>170600</v>
      </c>
      <c r="F332" s="29">
        <v>407525</v>
      </c>
      <c r="G332" s="30">
        <f t="shared" si="4"/>
        <v>0.56933194282559352</v>
      </c>
      <c r="H332" s="30">
        <f t="shared" si="5"/>
        <v>0.41862462425618058</v>
      </c>
      <c r="I332" s="31"/>
      <c r="J332" s="29">
        <v>185851</v>
      </c>
      <c r="K332" s="29">
        <v>153016</v>
      </c>
      <c r="L332" s="29">
        <v>353374</v>
      </c>
      <c r="M332" s="30">
        <f t="shared" si="6"/>
        <v>0.52593286433070907</v>
      </c>
      <c r="N332" s="30">
        <f t="shared" si="7"/>
        <v>0.43301431344694291</v>
      </c>
    </row>
    <row r="333" spans="1:14" ht="13" x14ac:dyDescent="0.3">
      <c r="A333" s="27" t="s">
        <v>670</v>
      </c>
      <c r="B333" s="27" t="s">
        <v>671</v>
      </c>
      <c r="C333" s="32" t="s">
        <v>10</v>
      </c>
      <c r="D333" s="29">
        <v>199283</v>
      </c>
      <c r="E333" s="29">
        <v>180774</v>
      </c>
      <c r="F333" s="29">
        <v>384606</v>
      </c>
      <c r="G333" s="30">
        <f t="shared" si="4"/>
        <v>0.5181484428220049</v>
      </c>
      <c r="H333" s="30">
        <f t="shared" si="5"/>
        <v>0.47002386858239342</v>
      </c>
      <c r="I333" s="31"/>
      <c r="J333" s="29">
        <v>160356</v>
      </c>
      <c r="K333" s="29">
        <v>156777</v>
      </c>
      <c r="L333" s="29">
        <v>329510</v>
      </c>
      <c r="M333" s="30">
        <f t="shared" si="6"/>
        <v>0.4866498740554156</v>
      </c>
      <c r="N333" s="30">
        <f t="shared" si="7"/>
        <v>0.47578829170586628</v>
      </c>
    </row>
    <row r="334" spans="1:14" ht="13" x14ac:dyDescent="0.3">
      <c r="A334" s="27" t="s">
        <v>672</v>
      </c>
      <c r="B334" s="27" t="s">
        <v>673</v>
      </c>
      <c r="C334" s="32" t="s">
        <v>10</v>
      </c>
      <c r="D334" s="29">
        <v>168613</v>
      </c>
      <c r="E334" s="29">
        <v>184363</v>
      </c>
      <c r="F334" s="29">
        <v>356564</v>
      </c>
      <c r="G334" s="30">
        <f t="shared" si="4"/>
        <v>0.47288284852088264</v>
      </c>
      <c r="H334" s="30">
        <f t="shared" si="5"/>
        <v>0.51705444183933325</v>
      </c>
      <c r="I334" s="31"/>
      <c r="J334" s="29">
        <v>135605</v>
      </c>
      <c r="K334" s="29">
        <v>165198</v>
      </c>
      <c r="L334" s="29">
        <v>310154</v>
      </c>
      <c r="M334" s="30">
        <f t="shared" si="6"/>
        <v>0.43721828510997762</v>
      </c>
      <c r="N334" s="30">
        <f t="shared" si="7"/>
        <v>0.53263217627372206</v>
      </c>
    </row>
    <row r="335" spans="1:14" ht="13" x14ac:dyDescent="0.3">
      <c r="A335" s="27" t="s">
        <v>674</v>
      </c>
      <c r="B335" s="27" t="s">
        <v>675</v>
      </c>
      <c r="C335" s="28" t="s">
        <v>13</v>
      </c>
      <c r="D335" s="29">
        <v>122523</v>
      </c>
      <c r="E335" s="29">
        <v>232115</v>
      </c>
      <c r="F335" s="29">
        <v>359619</v>
      </c>
      <c r="G335" s="30">
        <f t="shared" si="4"/>
        <v>0.34070224320739451</v>
      </c>
      <c r="H335" s="30">
        <f t="shared" si="5"/>
        <v>0.64544698695007774</v>
      </c>
      <c r="I335" s="31"/>
      <c r="J335" s="29">
        <v>97813</v>
      </c>
      <c r="K335" s="29">
        <v>205181</v>
      </c>
      <c r="L335" s="29">
        <v>315463</v>
      </c>
      <c r="M335" s="30">
        <f t="shared" si="6"/>
        <v>0.31006171880695993</v>
      </c>
      <c r="N335" s="30">
        <f t="shared" si="7"/>
        <v>0.65041225119903123</v>
      </c>
    </row>
    <row r="336" spans="1:14" ht="13" x14ac:dyDescent="0.3">
      <c r="A336" s="27" t="s">
        <v>676</v>
      </c>
      <c r="B336" s="27" t="s">
        <v>677</v>
      </c>
      <c r="C336" s="28" t="s">
        <v>13</v>
      </c>
      <c r="D336" s="29">
        <v>189803</v>
      </c>
      <c r="E336" s="29">
        <v>201367</v>
      </c>
      <c r="F336" s="29">
        <v>396974</v>
      </c>
      <c r="G336" s="30">
        <f t="shared" si="4"/>
        <v>0.47812451193277139</v>
      </c>
      <c r="H336" s="30">
        <f t="shared" si="5"/>
        <v>0.50725488319134249</v>
      </c>
      <c r="I336" s="31"/>
      <c r="J336" s="29">
        <v>150112</v>
      </c>
      <c r="K336" s="29">
        <v>181044</v>
      </c>
      <c r="L336" s="29">
        <v>346108</v>
      </c>
      <c r="M336" s="30">
        <f t="shared" si="6"/>
        <v>0.43371433194263065</v>
      </c>
      <c r="N336" s="30">
        <f t="shared" si="7"/>
        <v>0.5230852797392721</v>
      </c>
    </row>
    <row r="337" spans="1:14" ht="13" x14ac:dyDescent="0.3">
      <c r="A337" s="27" t="s">
        <v>678</v>
      </c>
      <c r="B337" s="27" t="s">
        <v>679</v>
      </c>
      <c r="C337" s="28" t="s">
        <v>13</v>
      </c>
      <c r="D337" s="29">
        <v>148521</v>
      </c>
      <c r="E337" s="29">
        <v>233074</v>
      </c>
      <c r="F337" s="29">
        <v>387414</v>
      </c>
      <c r="G337" s="30">
        <f t="shared" si="4"/>
        <v>0.38336508231504285</v>
      </c>
      <c r="H337" s="30">
        <f t="shared" si="5"/>
        <v>0.60161480999654116</v>
      </c>
      <c r="I337" s="31"/>
      <c r="J337" s="29">
        <v>115372</v>
      </c>
      <c r="K337" s="29">
        <v>201557</v>
      </c>
      <c r="L337" s="29">
        <v>332899</v>
      </c>
      <c r="M337" s="30">
        <f t="shared" si="6"/>
        <v>0.34656757755355228</v>
      </c>
      <c r="N337" s="30">
        <f t="shared" si="7"/>
        <v>0.6054599142682916</v>
      </c>
    </row>
    <row r="338" spans="1:14" ht="13" x14ac:dyDescent="0.3">
      <c r="A338" s="27" t="s">
        <v>680</v>
      </c>
      <c r="B338" s="27" t="s">
        <v>681</v>
      </c>
      <c r="C338" s="28" t="s">
        <v>13</v>
      </c>
      <c r="D338" s="29">
        <v>107798</v>
      </c>
      <c r="E338" s="29">
        <v>232392</v>
      </c>
      <c r="F338" s="29">
        <v>345181</v>
      </c>
      <c r="G338" s="30">
        <f t="shared" si="4"/>
        <v>0.3122941297464229</v>
      </c>
      <c r="H338" s="30">
        <f t="shared" si="5"/>
        <v>0.67324678936557925</v>
      </c>
      <c r="I338" s="31"/>
      <c r="J338" s="29">
        <v>91145</v>
      </c>
      <c r="K338" s="29">
        <v>202955</v>
      </c>
      <c r="L338" s="29">
        <v>306841</v>
      </c>
      <c r="M338" s="30">
        <f t="shared" si="6"/>
        <v>0.2970430939802699</v>
      </c>
      <c r="N338" s="30">
        <f t="shared" si="7"/>
        <v>0.66143377188837216</v>
      </c>
    </row>
    <row r="339" spans="1:14" ht="13" x14ac:dyDescent="0.3">
      <c r="A339" s="27" t="s">
        <v>682</v>
      </c>
      <c r="B339" s="27" t="s">
        <v>683</v>
      </c>
      <c r="C339" s="28" t="s">
        <v>13</v>
      </c>
      <c r="D339" s="29">
        <v>100543</v>
      </c>
      <c r="E339" s="29">
        <v>264266</v>
      </c>
      <c r="F339" s="29">
        <v>369191</v>
      </c>
      <c r="G339" s="30">
        <f t="shared" si="4"/>
        <v>0.27233329089820718</v>
      </c>
      <c r="H339" s="30">
        <f t="shared" si="5"/>
        <v>0.71579751402390634</v>
      </c>
      <c r="I339" s="31"/>
      <c r="J339" s="29">
        <v>81394</v>
      </c>
      <c r="K339" s="29">
        <v>227441</v>
      </c>
      <c r="L339" s="29">
        <v>319516</v>
      </c>
      <c r="M339" s="30">
        <f t="shared" si="6"/>
        <v>0.25474154658921622</v>
      </c>
      <c r="N339" s="30">
        <f t="shared" si="7"/>
        <v>0.71182976752337912</v>
      </c>
    </row>
    <row r="340" spans="1:14" ht="13" x14ac:dyDescent="0.3">
      <c r="A340" s="27" t="s">
        <v>684</v>
      </c>
      <c r="B340" s="27" t="s">
        <v>685</v>
      </c>
      <c r="C340" s="28" t="s">
        <v>13</v>
      </c>
      <c r="D340" s="29">
        <v>135824</v>
      </c>
      <c r="E340" s="29">
        <v>240206</v>
      </c>
      <c r="F340" s="29">
        <v>380075</v>
      </c>
      <c r="G340" s="30">
        <f t="shared" si="4"/>
        <v>0.35736104716174438</v>
      </c>
      <c r="H340" s="30">
        <f t="shared" si="5"/>
        <v>0.63199631651647703</v>
      </c>
      <c r="I340" s="31"/>
      <c r="J340" s="29">
        <v>112884</v>
      </c>
      <c r="K340" s="29">
        <v>209542</v>
      </c>
      <c r="L340" s="29">
        <v>333028</v>
      </c>
      <c r="M340" s="30">
        <f t="shared" si="6"/>
        <v>0.33896248964051073</v>
      </c>
      <c r="N340" s="30">
        <f t="shared" si="7"/>
        <v>0.62920234935200647</v>
      </c>
    </row>
    <row r="341" spans="1:14" ht="13" x14ac:dyDescent="0.3">
      <c r="A341" s="27" t="s">
        <v>686</v>
      </c>
      <c r="B341" s="27" t="s">
        <v>687</v>
      </c>
      <c r="C341" s="28" t="s">
        <v>13</v>
      </c>
      <c r="D341" s="29">
        <v>96863</v>
      </c>
      <c r="E341" s="29">
        <v>250545</v>
      </c>
      <c r="F341" s="29">
        <v>351941</v>
      </c>
      <c r="G341" s="30">
        <f t="shared" si="4"/>
        <v>0.27522510875402412</v>
      </c>
      <c r="H341" s="30">
        <f t="shared" si="5"/>
        <v>0.71189489147328666</v>
      </c>
      <c r="I341" s="31"/>
      <c r="J341" s="29">
        <v>82000</v>
      </c>
      <c r="K341" s="29">
        <v>215661</v>
      </c>
      <c r="L341" s="29">
        <v>308943</v>
      </c>
      <c r="M341" s="30">
        <f t="shared" si="6"/>
        <v>0.26542112946401114</v>
      </c>
      <c r="N341" s="30">
        <f t="shared" si="7"/>
        <v>0.6980608073333916</v>
      </c>
    </row>
    <row r="342" spans="1:14" ht="13" x14ac:dyDescent="0.3">
      <c r="A342" s="27" t="s">
        <v>688</v>
      </c>
      <c r="B342" s="27" t="s">
        <v>689</v>
      </c>
      <c r="C342" s="28" t="s">
        <v>13</v>
      </c>
      <c r="D342" s="29">
        <v>145265</v>
      </c>
      <c r="E342" s="29">
        <v>213031</v>
      </c>
      <c r="F342" s="29">
        <v>363010</v>
      </c>
      <c r="G342" s="30">
        <f t="shared" si="4"/>
        <v>0.4001680394479491</v>
      </c>
      <c r="H342" s="30">
        <f t="shared" si="5"/>
        <v>0.58684609239414887</v>
      </c>
      <c r="I342" s="31"/>
      <c r="J342" s="29">
        <v>122577</v>
      </c>
      <c r="K342" s="29">
        <v>187144</v>
      </c>
      <c r="L342" s="29">
        <v>323079</v>
      </c>
      <c r="M342" s="30">
        <f t="shared" si="6"/>
        <v>0.37940256098353653</v>
      </c>
      <c r="N342" s="30">
        <f t="shared" si="7"/>
        <v>0.57925151433550304</v>
      </c>
    </row>
    <row r="343" spans="1:14" ht="13" x14ac:dyDescent="0.3">
      <c r="A343" s="27" t="s">
        <v>690</v>
      </c>
      <c r="B343" s="27" t="s">
        <v>691</v>
      </c>
      <c r="C343" s="32" t="s">
        <v>10</v>
      </c>
      <c r="D343" s="29">
        <v>221505</v>
      </c>
      <c r="E343" s="29">
        <v>209637</v>
      </c>
      <c r="F343" s="29">
        <v>436600</v>
      </c>
      <c r="G343" s="30">
        <f t="shared" si="4"/>
        <v>0.50734081539166287</v>
      </c>
      <c r="H343" s="30">
        <f t="shared" si="5"/>
        <v>0.48015803939532753</v>
      </c>
      <c r="I343" s="31"/>
      <c r="J343" s="29">
        <v>178351</v>
      </c>
      <c r="K343" s="29">
        <v>188065</v>
      </c>
      <c r="L343" s="29">
        <v>380743</v>
      </c>
      <c r="M343" s="30">
        <f t="shared" si="6"/>
        <v>0.468428835198546</v>
      </c>
      <c r="N343" s="30">
        <f t="shared" si="7"/>
        <v>0.49394210793107163</v>
      </c>
    </row>
    <row r="344" spans="1:14" ht="13" x14ac:dyDescent="0.3">
      <c r="A344" s="27" t="s">
        <v>692</v>
      </c>
      <c r="B344" s="27" t="s">
        <v>693</v>
      </c>
      <c r="C344" s="32" t="s">
        <v>10</v>
      </c>
      <c r="D344" s="29">
        <v>252860</v>
      </c>
      <c r="E344" s="29">
        <v>134833</v>
      </c>
      <c r="F344" s="29">
        <v>392002</v>
      </c>
      <c r="G344" s="30">
        <f t="shared" si="4"/>
        <v>0.64504772934831967</v>
      </c>
      <c r="H344" s="30">
        <f t="shared" si="5"/>
        <v>0.34395997979602144</v>
      </c>
      <c r="I344" s="31"/>
      <c r="J344" s="29">
        <v>224898</v>
      </c>
      <c r="K344" s="29">
        <v>125091</v>
      </c>
      <c r="L344" s="29">
        <v>361913</v>
      </c>
      <c r="M344" s="30">
        <f t="shared" si="6"/>
        <v>0.62141453885326037</v>
      </c>
      <c r="N344" s="30">
        <f t="shared" si="7"/>
        <v>0.34563831639095582</v>
      </c>
    </row>
    <row r="345" spans="1:14" ht="13" x14ac:dyDescent="0.3">
      <c r="A345" s="27" t="s">
        <v>694</v>
      </c>
      <c r="B345" s="27" t="s">
        <v>695</v>
      </c>
      <c r="C345" s="32" t="s">
        <v>10</v>
      </c>
      <c r="D345" s="29">
        <v>154430</v>
      </c>
      <c r="E345" s="29">
        <v>83607</v>
      </c>
      <c r="F345" s="29">
        <v>241561</v>
      </c>
      <c r="G345" s="30">
        <f t="shared" si="4"/>
        <v>0.639300218164356</v>
      </c>
      <c r="H345" s="30">
        <f t="shared" si="5"/>
        <v>0.34611133419715934</v>
      </c>
      <c r="I345" s="31"/>
      <c r="J345" s="29">
        <v>130682</v>
      </c>
      <c r="K345" s="29">
        <v>75510</v>
      </c>
      <c r="L345" s="29">
        <v>216116</v>
      </c>
      <c r="M345" s="30">
        <f t="shared" si="6"/>
        <v>0.60468452127561123</v>
      </c>
      <c r="N345" s="30">
        <f t="shared" si="7"/>
        <v>0.34939569490458827</v>
      </c>
    </row>
    <row r="346" spans="1:14" ht="13" x14ac:dyDescent="0.3">
      <c r="A346" s="27" t="s">
        <v>696</v>
      </c>
      <c r="B346" s="27" t="s">
        <v>697</v>
      </c>
      <c r="C346" s="32" t="s">
        <v>10</v>
      </c>
      <c r="D346" s="29">
        <v>153056</v>
      </c>
      <c r="E346" s="29">
        <v>116315</v>
      </c>
      <c r="F346" s="29">
        <v>273437</v>
      </c>
      <c r="G346" s="30">
        <f t="shared" si="4"/>
        <v>0.55974868068330186</v>
      </c>
      <c r="H346" s="30">
        <f t="shared" si="5"/>
        <v>0.42538134926875293</v>
      </c>
      <c r="I346" s="31"/>
      <c r="J346" s="29">
        <v>121843</v>
      </c>
      <c r="K346" s="29">
        <v>105033</v>
      </c>
      <c r="L346" s="29">
        <v>238589</v>
      </c>
      <c r="M346" s="30">
        <f t="shared" si="6"/>
        <v>0.51068154860450399</v>
      </c>
      <c r="N346" s="30">
        <f t="shared" si="7"/>
        <v>0.44022566002623759</v>
      </c>
    </row>
    <row r="347" spans="1:14" ht="13" x14ac:dyDescent="0.3">
      <c r="A347" s="27" t="s">
        <v>698</v>
      </c>
      <c r="B347" s="27" t="s">
        <v>699</v>
      </c>
      <c r="C347" s="28" t="s">
        <v>13</v>
      </c>
      <c r="D347" s="29">
        <v>197288</v>
      </c>
      <c r="E347" s="29">
        <v>222708</v>
      </c>
      <c r="F347" s="29">
        <v>427594</v>
      </c>
      <c r="G347" s="30">
        <f t="shared" si="4"/>
        <v>0.46139094561663635</v>
      </c>
      <c r="H347" s="30">
        <f t="shared" si="5"/>
        <v>0.52083986211219058</v>
      </c>
      <c r="I347" s="31"/>
      <c r="J347" s="29">
        <v>134685</v>
      </c>
      <c r="K347" s="29">
        <v>178052</v>
      </c>
      <c r="L347" s="29">
        <v>333021</v>
      </c>
      <c r="M347" s="30">
        <f t="shared" si="6"/>
        <v>0.40443395461547471</v>
      </c>
      <c r="N347" s="30">
        <f t="shared" si="7"/>
        <v>0.53465697358424846</v>
      </c>
    </row>
    <row r="348" spans="1:14" ht="13" x14ac:dyDescent="0.3">
      <c r="A348" s="27" t="s">
        <v>700</v>
      </c>
      <c r="B348" s="27" t="s">
        <v>701</v>
      </c>
      <c r="C348" s="28" t="s">
        <v>13</v>
      </c>
      <c r="D348" s="29">
        <v>158948</v>
      </c>
      <c r="E348" s="29">
        <v>200210</v>
      </c>
      <c r="F348" s="29">
        <v>364935</v>
      </c>
      <c r="G348" s="30">
        <f t="shared" si="4"/>
        <v>0.4355515365750065</v>
      </c>
      <c r="H348" s="30">
        <f t="shared" si="5"/>
        <v>0.54861824708509732</v>
      </c>
      <c r="I348" s="31"/>
      <c r="J348" s="29">
        <v>120591</v>
      </c>
      <c r="K348" s="29">
        <v>175985</v>
      </c>
      <c r="L348" s="29">
        <v>312625</v>
      </c>
      <c r="M348" s="30">
        <f t="shared" si="6"/>
        <v>0.38573690523790483</v>
      </c>
      <c r="N348" s="30">
        <f t="shared" si="7"/>
        <v>0.56292682926829263</v>
      </c>
    </row>
    <row r="349" spans="1:14" ht="13" x14ac:dyDescent="0.3">
      <c r="A349" s="27" t="s">
        <v>702</v>
      </c>
      <c r="B349" s="27" t="s">
        <v>703</v>
      </c>
      <c r="C349" s="28" t="s">
        <v>13</v>
      </c>
      <c r="D349" s="29">
        <v>102331</v>
      </c>
      <c r="E349" s="29">
        <v>228058</v>
      </c>
      <c r="F349" s="29">
        <v>335118</v>
      </c>
      <c r="G349" s="30">
        <f t="shared" si="4"/>
        <v>0.30535811266479268</v>
      </c>
      <c r="H349" s="30">
        <f t="shared" si="5"/>
        <v>0.68053044002411089</v>
      </c>
      <c r="I349" s="31"/>
      <c r="J349" s="29">
        <v>82527</v>
      </c>
      <c r="K349" s="29">
        <v>190540</v>
      </c>
      <c r="L349" s="29">
        <v>284348</v>
      </c>
      <c r="M349" s="30">
        <f t="shared" si="6"/>
        <v>0.29023239129517353</v>
      </c>
      <c r="N349" s="30">
        <f t="shared" si="7"/>
        <v>0.67009439137957716</v>
      </c>
    </row>
    <row r="350" spans="1:14" ht="13" x14ac:dyDescent="0.3">
      <c r="A350" s="27" t="s">
        <v>704</v>
      </c>
      <c r="B350" s="27" t="s">
        <v>705</v>
      </c>
      <c r="C350" s="28" t="s">
        <v>13</v>
      </c>
      <c r="D350" s="29">
        <v>140939</v>
      </c>
      <c r="E350" s="29">
        <v>215237</v>
      </c>
      <c r="F350" s="29">
        <v>362743</v>
      </c>
      <c r="G350" s="30">
        <f t="shared" si="4"/>
        <v>0.38853678775331296</v>
      </c>
      <c r="H350" s="30">
        <f t="shared" si="5"/>
        <v>0.5933594859170267</v>
      </c>
      <c r="I350" s="31"/>
      <c r="J350" s="29">
        <v>103975</v>
      </c>
      <c r="K350" s="29">
        <v>181634</v>
      </c>
      <c r="L350" s="29">
        <v>301747</v>
      </c>
      <c r="M350" s="30">
        <f t="shared" si="6"/>
        <v>0.34457674807040334</v>
      </c>
      <c r="N350" s="30">
        <f t="shared" si="7"/>
        <v>0.60194136147169652</v>
      </c>
    </row>
    <row r="351" spans="1:14" ht="13" x14ac:dyDescent="0.3">
      <c r="A351" s="27" t="s">
        <v>706</v>
      </c>
      <c r="B351" s="27" t="s">
        <v>707</v>
      </c>
      <c r="C351" s="28" t="s">
        <v>13</v>
      </c>
      <c r="D351" s="29">
        <v>150853</v>
      </c>
      <c r="E351" s="29">
        <v>211989</v>
      </c>
      <c r="F351" s="29">
        <v>367759</v>
      </c>
      <c r="G351" s="30">
        <f t="shared" si="4"/>
        <v>0.41019526374609461</v>
      </c>
      <c r="H351" s="30">
        <f t="shared" si="5"/>
        <v>0.57643456720297803</v>
      </c>
      <c r="I351" s="31"/>
      <c r="J351" s="29">
        <v>118791</v>
      </c>
      <c r="K351" s="29">
        <v>175391</v>
      </c>
      <c r="L351" s="29">
        <v>306200</v>
      </c>
      <c r="M351" s="30">
        <f t="shared" si="6"/>
        <v>0.38795231874591768</v>
      </c>
      <c r="N351" s="30">
        <f t="shared" si="7"/>
        <v>0.57279882429784457</v>
      </c>
    </row>
    <row r="352" spans="1:14" ht="13" x14ac:dyDescent="0.3">
      <c r="A352" s="27" t="s">
        <v>708</v>
      </c>
      <c r="B352" s="27" t="s">
        <v>709</v>
      </c>
      <c r="C352" s="32" t="s">
        <v>10</v>
      </c>
      <c r="D352" s="29">
        <v>194414</v>
      </c>
      <c r="E352" s="29">
        <v>92192</v>
      </c>
      <c r="F352" s="29">
        <v>290095</v>
      </c>
      <c r="G352" s="30">
        <f t="shared" si="4"/>
        <v>0.67017356383253757</v>
      </c>
      <c r="H352" s="30">
        <f t="shared" si="5"/>
        <v>0.31779934159499473</v>
      </c>
      <c r="I352" s="31"/>
      <c r="J352" s="29">
        <v>178159</v>
      </c>
      <c r="K352" s="29">
        <v>80741</v>
      </c>
      <c r="L352" s="29">
        <v>266848</v>
      </c>
      <c r="M352" s="30">
        <f t="shared" si="6"/>
        <v>0.66764225326777793</v>
      </c>
      <c r="N352" s="30">
        <f t="shared" si="7"/>
        <v>0.30257300035975537</v>
      </c>
    </row>
    <row r="353" spans="1:14" ht="13" x14ac:dyDescent="0.3">
      <c r="A353" s="27" t="s">
        <v>710</v>
      </c>
      <c r="B353" s="27" t="s">
        <v>711</v>
      </c>
      <c r="C353" s="28" t="s">
        <v>13</v>
      </c>
      <c r="D353" s="29">
        <v>146768</v>
      </c>
      <c r="E353" s="29">
        <v>214709</v>
      </c>
      <c r="F353" s="29">
        <v>365085</v>
      </c>
      <c r="G353" s="30">
        <f t="shared" si="4"/>
        <v>0.40201049070764344</v>
      </c>
      <c r="H353" s="30">
        <f t="shared" si="5"/>
        <v>0.58810687921990767</v>
      </c>
      <c r="I353" s="31"/>
      <c r="J353" s="29">
        <v>116645</v>
      </c>
      <c r="K353" s="29">
        <v>173046</v>
      </c>
      <c r="L353" s="29">
        <v>298237</v>
      </c>
      <c r="M353" s="30">
        <f t="shared" si="6"/>
        <v>0.39111511985434405</v>
      </c>
      <c r="N353" s="30">
        <f t="shared" si="7"/>
        <v>0.5802298172258975</v>
      </c>
    </row>
    <row r="354" spans="1:14" ht="13" x14ac:dyDescent="0.3">
      <c r="A354" s="27" t="s">
        <v>712</v>
      </c>
      <c r="B354" s="27" t="s">
        <v>713</v>
      </c>
      <c r="C354" s="28" t="s">
        <v>13</v>
      </c>
      <c r="D354" s="29">
        <v>150471</v>
      </c>
      <c r="E354" s="29">
        <v>261043</v>
      </c>
      <c r="F354" s="29">
        <v>422609</v>
      </c>
      <c r="G354" s="30">
        <f t="shared" si="4"/>
        <v>0.3560525213613529</v>
      </c>
      <c r="H354" s="30">
        <f t="shared" si="5"/>
        <v>0.61769389672250241</v>
      </c>
      <c r="I354" s="31"/>
      <c r="J354" s="29">
        <v>117466</v>
      </c>
      <c r="K354" s="29">
        <v>227731</v>
      </c>
      <c r="L354" s="29">
        <v>370111</v>
      </c>
      <c r="M354" s="30">
        <f t="shared" si="6"/>
        <v>0.3173804615372145</v>
      </c>
      <c r="N354" s="30">
        <f t="shared" si="7"/>
        <v>0.61530459780984625</v>
      </c>
    </row>
    <row r="355" spans="1:14" ht="13" x14ac:dyDescent="0.3">
      <c r="A355" s="27" t="s">
        <v>714</v>
      </c>
      <c r="B355" s="27" t="s">
        <v>715</v>
      </c>
      <c r="C355" s="28" t="s">
        <v>13</v>
      </c>
      <c r="D355" s="29">
        <v>70463</v>
      </c>
      <c r="E355" s="29">
        <v>242686</v>
      </c>
      <c r="F355" s="29">
        <v>318556</v>
      </c>
      <c r="G355" s="30">
        <f t="shared" si="4"/>
        <v>0.22119501751654341</v>
      </c>
      <c r="H355" s="30">
        <f t="shared" si="5"/>
        <v>0.76183151471012944</v>
      </c>
      <c r="I355" s="31"/>
      <c r="J355" s="29">
        <v>52240</v>
      </c>
      <c r="K355" s="29">
        <v>203668</v>
      </c>
      <c r="L355" s="29">
        <v>265493</v>
      </c>
      <c r="M355" s="30">
        <f t="shared" si="6"/>
        <v>0.1967660164298117</v>
      </c>
      <c r="N355" s="30">
        <f t="shared" si="7"/>
        <v>0.7671313367960737</v>
      </c>
    </row>
    <row r="356" spans="1:14" ht="13" x14ac:dyDescent="0.3">
      <c r="A356" s="27" t="s">
        <v>716</v>
      </c>
      <c r="B356" s="27" t="s">
        <v>717</v>
      </c>
      <c r="C356" s="28" t="s">
        <v>13</v>
      </c>
      <c r="D356" s="29">
        <v>124229</v>
      </c>
      <c r="E356" s="29">
        <v>228990</v>
      </c>
      <c r="F356" s="29">
        <v>360121</v>
      </c>
      <c r="G356" s="30">
        <f t="shared" si="4"/>
        <v>0.34496460911749105</v>
      </c>
      <c r="H356" s="30">
        <f t="shared" si="5"/>
        <v>0.63586961049202906</v>
      </c>
      <c r="I356" s="31"/>
      <c r="J356" s="29">
        <v>86214</v>
      </c>
      <c r="K356" s="29">
        <v>188956</v>
      </c>
      <c r="L356" s="29">
        <v>290193</v>
      </c>
      <c r="M356" s="30">
        <f t="shared" si="6"/>
        <v>0.29709193536715223</v>
      </c>
      <c r="N356" s="30">
        <f t="shared" si="7"/>
        <v>0.65113906951580502</v>
      </c>
    </row>
    <row r="357" spans="1:14" ht="13" x14ac:dyDescent="0.3">
      <c r="A357" s="27" t="s">
        <v>718</v>
      </c>
      <c r="B357" s="27" t="s">
        <v>719</v>
      </c>
      <c r="C357" s="28" t="s">
        <v>13</v>
      </c>
      <c r="D357" s="29">
        <v>110460</v>
      </c>
      <c r="E357" s="29">
        <v>219247</v>
      </c>
      <c r="F357" s="29">
        <v>335599</v>
      </c>
      <c r="G357" s="30">
        <f t="shared" si="4"/>
        <v>0.32914281627776004</v>
      </c>
      <c r="H357" s="30">
        <f t="shared" si="5"/>
        <v>0.65330051639009656</v>
      </c>
      <c r="I357" s="31"/>
      <c r="J357" s="29">
        <v>83524</v>
      </c>
      <c r="K357" s="29">
        <v>180932</v>
      </c>
      <c r="L357" s="29">
        <v>276457</v>
      </c>
      <c r="M357" s="30">
        <f t="shared" si="6"/>
        <v>0.30212293412718794</v>
      </c>
      <c r="N357" s="30">
        <f t="shared" si="7"/>
        <v>0.65446705997677757</v>
      </c>
    </row>
    <row r="358" spans="1:14" ht="13" x14ac:dyDescent="0.3">
      <c r="A358" s="27" t="s">
        <v>720</v>
      </c>
      <c r="B358" s="27" t="s">
        <v>721</v>
      </c>
      <c r="C358" s="28" t="s">
        <v>13</v>
      </c>
      <c r="D358" s="29">
        <v>108734</v>
      </c>
      <c r="E358" s="29">
        <v>239401</v>
      </c>
      <c r="F358" s="29">
        <v>354562</v>
      </c>
      <c r="G358" s="30">
        <f t="shared" si="4"/>
        <v>0.30667132969692185</v>
      </c>
      <c r="H358" s="30">
        <f t="shared" si="5"/>
        <v>0.67520208031317508</v>
      </c>
      <c r="I358" s="31"/>
      <c r="J358" s="29">
        <v>75831</v>
      </c>
      <c r="K358" s="29">
        <v>189613</v>
      </c>
      <c r="L358" s="29">
        <v>276582</v>
      </c>
      <c r="M358" s="30">
        <f t="shared" si="6"/>
        <v>0.27417185500141006</v>
      </c>
      <c r="N358" s="30">
        <f t="shared" si="7"/>
        <v>0.68555799003550488</v>
      </c>
    </row>
    <row r="359" spans="1:14" ht="13" x14ac:dyDescent="0.3">
      <c r="A359" s="27" t="s">
        <v>722</v>
      </c>
      <c r="B359" s="27" t="s">
        <v>723</v>
      </c>
      <c r="C359" s="32" t="s">
        <v>10</v>
      </c>
      <c r="D359" s="29">
        <v>210086</v>
      </c>
      <c r="E359" s="29">
        <v>127953</v>
      </c>
      <c r="F359" s="29">
        <v>348420</v>
      </c>
      <c r="G359" s="30">
        <f t="shared" si="4"/>
        <v>0.60296768268182077</v>
      </c>
      <c r="H359" s="30">
        <f t="shared" si="5"/>
        <v>0.36723781642844844</v>
      </c>
      <c r="I359" s="31"/>
      <c r="J359" s="29">
        <v>156608</v>
      </c>
      <c r="K359" s="29">
        <v>105776</v>
      </c>
      <c r="L359" s="29">
        <v>276959</v>
      </c>
      <c r="M359" s="30">
        <f t="shared" si="6"/>
        <v>0.56545553674009508</v>
      </c>
      <c r="N359" s="30">
        <f t="shared" si="7"/>
        <v>0.3819193454626858</v>
      </c>
    </row>
    <row r="360" spans="1:14" ht="13" x14ac:dyDescent="0.3">
      <c r="A360" s="27" t="s">
        <v>724</v>
      </c>
      <c r="B360" s="27" t="s">
        <v>725</v>
      </c>
      <c r="C360" s="28" t="s">
        <v>13</v>
      </c>
      <c r="D360" s="29">
        <v>96446</v>
      </c>
      <c r="E360" s="29">
        <v>273924</v>
      </c>
      <c r="F360" s="29">
        <v>376800</v>
      </c>
      <c r="G360" s="30">
        <f t="shared" si="4"/>
        <v>0.25596072186836516</v>
      </c>
      <c r="H360" s="30">
        <f t="shared" si="5"/>
        <v>0.72697452229299364</v>
      </c>
      <c r="I360" s="31"/>
      <c r="J360" s="29">
        <v>70549</v>
      </c>
      <c r="K360" s="29">
        <v>216461</v>
      </c>
      <c r="L360" s="29">
        <v>297967</v>
      </c>
      <c r="M360" s="30">
        <f t="shared" si="6"/>
        <v>0.23676782999459672</v>
      </c>
      <c r="N360" s="30">
        <f t="shared" si="7"/>
        <v>0.72645964150392495</v>
      </c>
    </row>
    <row r="361" spans="1:14" ht="13" x14ac:dyDescent="0.3">
      <c r="A361" s="27" t="s">
        <v>726</v>
      </c>
      <c r="B361" s="27" t="s">
        <v>727</v>
      </c>
      <c r="C361" s="28" t="s">
        <v>13</v>
      </c>
      <c r="D361" s="29">
        <v>115166</v>
      </c>
      <c r="E361" s="29">
        <v>245882</v>
      </c>
      <c r="F361" s="29">
        <v>367606</v>
      </c>
      <c r="G361" s="30">
        <f t="shared" si="4"/>
        <v>0.31328650783719525</v>
      </c>
      <c r="H361" s="30">
        <f t="shared" si="5"/>
        <v>0.66887373981926301</v>
      </c>
      <c r="I361" s="31"/>
      <c r="J361" s="29">
        <v>82313</v>
      </c>
      <c r="K361" s="29">
        <v>196848</v>
      </c>
      <c r="L361" s="29">
        <v>291561</v>
      </c>
      <c r="M361" s="30">
        <f t="shared" si="6"/>
        <v>0.28231827987968211</v>
      </c>
      <c r="N361" s="30">
        <f t="shared" si="7"/>
        <v>0.67515202650560258</v>
      </c>
    </row>
    <row r="362" spans="1:14" ht="13" x14ac:dyDescent="0.3">
      <c r="A362" s="27" t="s">
        <v>728</v>
      </c>
      <c r="B362" s="27" t="s">
        <v>729</v>
      </c>
      <c r="C362" s="28" t="s">
        <v>13</v>
      </c>
      <c r="D362" s="29">
        <v>114528</v>
      </c>
      <c r="E362" s="29">
        <v>225471</v>
      </c>
      <c r="F362" s="29">
        <v>344842</v>
      </c>
      <c r="G362" s="30">
        <f t="shared" si="4"/>
        <v>0.33211731749612866</v>
      </c>
      <c r="H362" s="30">
        <f t="shared" si="5"/>
        <v>0.65383856954779285</v>
      </c>
      <c r="I362" s="31"/>
      <c r="J362" s="29">
        <v>91025</v>
      </c>
      <c r="K362" s="29">
        <v>196702</v>
      </c>
      <c r="L362" s="29">
        <v>296672</v>
      </c>
      <c r="M362" s="30">
        <f t="shared" si="6"/>
        <v>0.30682032682558513</v>
      </c>
      <c r="N362" s="30">
        <f t="shared" si="7"/>
        <v>0.66302852982418292</v>
      </c>
    </row>
    <row r="363" spans="1:14" ht="13" x14ac:dyDescent="0.3">
      <c r="A363" s="27" t="s">
        <v>730</v>
      </c>
      <c r="B363" s="27" t="s">
        <v>731</v>
      </c>
      <c r="C363" s="32" t="s">
        <v>10</v>
      </c>
      <c r="D363" s="29">
        <v>193598</v>
      </c>
      <c r="E363" s="29">
        <v>48921</v>
      </c>
      <c r="F363" s="29">
        <v>246484</v>
      </c>
      <c r="G363" s="30">
        <f t="shared" si="4"/>
        <v>0.78543840573830348</v>
      </c>
      <c r="H363" s="30">
        <f t="shared" si="5"/>
        <v>0.19847535742685124</v>
      </c>
      <c r="I363" s="31"/>
      <c r="J363" s="29">
        <v>172391</v>
      </c>
      <c r="K363" s="29">
        <v>43970</v>
      </c>
      <c r="L363" s="29">
        <v>222353</v>
      </c>
      <c r="M363" s="30">
        <f t="shared" si="6"/>
        <v>0.77530323404676349</v>
      </c>
      <c r="N363" s="30">
        <f t="shared" si="7"/>
        <v>0.19774862493422621</v>
      </c>
    </row>
    <row r="364" spans="1:14" ht="13" x14ac:dyDescent="0.3">
      <c r="A364" s="27" t="s">
        <v>732</v>
      </c>
      <c r="B364" s="27" t="s">
        <v>733</v>
      </c>
      <c r="C364" s="28" t="s">
        <v>13</v>
      </c>
      <c r="D364" s="29">
        <v>83229</v>
      </c>
      <c r="E364" s="29">
        <v>218700</v>
      </c>
      <c r="F364" s="29">
        <v>305555</v>
      </c>
      <c r="G364" s="30">
        <f t="shared" si="4"/>
        <v>0.2723863134296608</v>
      </c>
      <c r="H364" s="30">
        <f t="shared" si="5"/>
        <v>0.71574675590319259</v>
      </c>
      <c r="I364" s="31"/>
      <c r="J364" s="29">
        <v>66389</v>
      </c>
      <c r="K364" s="29">
        <v>189604</v>
      </c>
      <c r="L364" s="29">
        <v>262492</v>
      </c>
      <c r="M364" s="30">
        <f t="shared" si="6"/>
        <v>0.25291818417323192</v>
      </c>
      <c r="N364" s="30">
        <f t="shared" si="7"/>
        <v>0.72232296603325052</v>
      </c>
    </row>
    <row r="365" spans="1:14" ht="13" x14ac:dyDescent="0.3">
      <c r="A365" s="27" t="s">
        <v>734</v>
      </c>
      <c r="B365" s="27" t="s">
        <v>735</v>
      </c>
      <c r="C365" s="28" t="s">
        <v>13</v>
      </c>
      <c r="D365" s="29">
        <v>170430</v>
      </c>
      <c r="E365" s="29">
        <v>174980</v>
      </c>
      <c r="F365" s="29">
        <v>350446</v>
      </c>
      <c r="G365" s="30">
        <f t="shared" si="4"/>
        <v>0.48632314250983033</v>
      </c>
      <c r="H365" s="30">
        <f t="shared" si="5"/>
        <v>0.49930659787813242</v>
      </c>
      <c r="I365" s="31"/>
      <c r="J365" s="29">
        <v>119659</v>
      </c>
      <c r="K365" s="29">
        <v>145530</v>
      </c>
      <c r="L365" s="29">
        <v>277873</v>
      </c>
      <c r="M365" s="30">
        <f t="shared" si="6"/>
        <v>0.43062478182479047</v>
      </c>
      <c r="N365" s="30">
        <f t="shared" si="7"/>
        <v>0.5237284658818957</v>
      </c>
    </row>
    <row r="366" spans="1:14" ht="13" x14ac:dyDescent="0.3">
      <c r="A366" s="27" t="s">
        <v>736</v>
      </c>
      <c r="B366" s="27" t="s">
        <v>737</v>
      </c>
      <c r="C366" s="28" t="s">
        <v>13</v>
      </c>
      <c r="D366" s="29">
        <v>209859</v>
      </c>
      <c r="E366" s="29">
        <v>214359</v>
      </c>
      <c r="F366" s="29">
        <v>430583</v>
      </c>
      <c r="G366" s="30">
        <f t="shared" si="4"/>
        <v>0.48738338485263005</v>
      </c>
      <c r="H366" s="30">
        <f t="shared" si="5"/>
        <v>0.49783433159228302</v>
      </c>
      <c r="I366" s="31"/>
      <c r="J366" s="29">
        <v>129384</v>
      </c>
      <c r="K366" s="29">
        <v>174561</v>
      </c>
      <c r="L366" s="29">
        <v>318536</v>
      </c>
      <c r="M366" s="30">
        <f t="shared" si="6"/>
        <v>0.40618328854509378</v>
      </c>
      <c r="N366" s="30">
        <f t="shared" si="7"/>
        <v>0.54801027199437424</v>
      </c>
    </row>
    <row r="367" spans="1:14" ht="13" x14ac:dyDescent="0.3">
      <c r="A367" s="27" t="s">
        <v>738</v>
      </c>
      <c r="B367" s="27" t="s">
        <v>739</v>
      </c>
      <c r="C367" s="28" t="s">
        <v>13</v>
      </c>
      <c r="D367" s="29">
        <v>84680</v>
      </c>
      <c r="E367" s="29">
        <v>258470</v>
      </c>
      <c r="F367" s="29">
        <v>347229</v>
      </c>
      <c r="G367" s="30">
        <f t="shared" si="4"/>
        <v>0.24387363958655528</v>
      </c>
      <c r="H367" s="30">
        <f t="shared" si="5"/>
        <v>0.74437906972055901</v>
      </c>
      <c r="I367" s="31"/>
      <c r="J367" s="29">
        <v>60841</v>
      </c>
      <c r="K367" s="29">
        <v>210587</v>
      </c>
      <c r="L367" s="29">
        <v>279188</v>
      </c>
      <c r="M367" s="30">
        <f t="shared" si="6"/>
        <v>0.21792125736063156</v>
      </c>
      <c r="N367" s="30">
        <f t="shared" si="7"/>
        <v>0.75428385174147883</v>
      </c>
    </row>
    <row r="368" spans="1:14" ht="13" x14ac:dyDescent="0.3">
      <c r="A368" s="27" t="s">
        <v>740</v>
      </c>
      <c r="B368" s="27" t="s">
        <v>741</v>
      </c>
      <c r="C368" s="28" t="s">
        <v>13</v>
      </c>
      <c r="D368" s="29">
        <v>107494</v>
      </c>
      <c r="E368" s="29">
        <v>172395</v>
      </c>
      <c r="F368" s="29">
        <v>283292</v>
      </c>
      <c r="G368" s="30">
        <f t="shared" si="4"/>
        <v>0.37944594270222948</v>
      </c>
      <c r="H368" s="30">
        <f t="shared" si="5"/>
        <v>0.60854171667396184</v>
      </c>
      <c r="I368" s="31"/>
      <c r="J368" s="29">
        <v>79759</v>
      </c>
      <c r="K368" s="29">
        <v>145841</v>
      </c>
      <c r="L368" s="29">
        <v>232735</v>
      </c>
      <c r="M368" s="30">
        <f t="shared" si="6"/>
        <v>0.34270307431198571</v>
      </c>
      <c r="N368" s="30">
        <f t="shared" si="7"/>
        <v>0.62663974047736692</v>
      </c>
    </row>
    <row r="369" spans="1:14" ht="13" x14ac:dyDescent="0.3">
      <c r="A369" s="27" t="s">
        <v>742</v>
      </c>
      <c r="B369" s="10" t="s">
        <v>743</v>
      </c>
      <c r="C369" s="28" t="s">
        <v>13</v>
      </c>
      <c r="D369" s="29">
        <v>164746</v>
      </c>
      <c r="E369" s="29">
        <v>175101</v>
      </c>
      <c r="F369" s="29">
        <v>344549</v>
      </c>
      <c r="G369" s="30">
        <f t="shared" si="4"/>
        <v>0.47814969714031968</v>
      </c>
      <c r="H369" s="30">
        <f t="shared" si="5"/>
        <v>0.50820347758954454</v>
      </c>
      <c r="I369" s="31"/>
      <c r="J369" s="29">
        <v>115272</v>
      </c>
      <c r="K369" s="29">
        <v>148945</v>
      </c>
      <c r="L369" s="29">
        <v>274848</v>
      </c>
      <c r="M369" s="30">
        <f t="shared" si="6"/>
        <v>0.41940272441494936</v>
      </c>
      <c r="N369" s="30">
        <f t="shared" si="7"/>
        <v>0.54191771451857029</v>
      </c>
    </row>
    <row r="370" spans="1:14" ht="13" x14ac:dyDescent="0.3">
      <c r="A370" s="27" t="s">
        <v>744</v>
      </c>
      <c r="B370" s="27" t="s">
        <v>745</v>
      </c>
      <c r="C370" s="32" t="s">
        <v>10</v>
      </c>
      <c r="D370" s="29">
        <v>170060</v>
      </c>
      <c r="E370" s="29">
        <v>143176</v>
      </c>
      <c r="F370" s="29">
        <v>317555</v>
      </c>
      <c r="G370" s="30">
        <f t="shared" si="4"/>
        <v>0.53552927839271935</v>
      </c>
      <c r="H370" s="30">
        <f t="shared" si="5"/>
        <v>0.45086992804396087</v>
      </c>
      <c r="I370" s="31"/>
      <c r="J370" s="29">
        <v>124722</v>
      </c>
      <c r="K370" s="29">
        <v>121204</v>
      </c>
      <c r="L370" s="29">
        <v>257308</v>
      </c>
      <c r="M370" s="30">
        <f t="shared" si="6"/>
        <v>0.48471870287748536</v>
      </c>
      <c r="N370" s="30">
        <f t="shared" si="7"/>
        <v>0.47104637244081021</v>
      </c>
    </row>
    <row r="371" spans="1:14" ht="13" x14ac:dyDescent="0.3">
      <c r="A371" s="27" t="s">
        <v>746</v>
      </c>
      <c r="B371" s="27" t="s">
        <v>747</v>
      </c>
      <c r="C371" s="28" t="s">
        <v>13</v>
      </c>
      <c r="D371" s="29">
        <v>109291</v>
      </c>
      <c r="E371" s="29">
        <v>274224</v>
      </c>
      <c r="F371" s="29">
        <v>388622</v>
      </c>
      <c r="G371" s="30">
        <f t="shared" si="4"/>
        <v>0.28122700207399476</v>
      </c>
      <c r="H371" s="30">
        <f t="shared" si="5"/>
        <v>0.70563169352224009</v>
      </c>
      <c r="I371" s="31"/>
      <c r="J371" s="29">
        <v>70532</v>
      </c>
      <c r="K371" s="29">
        <v>214605</v>
      </c>
      <c r="L371" s="29">
        <v>295099</v>
      </c>
      <c r="M371" s="30">
        <f t="shared" si="6"/>
        <v>0.2390113148468819</v>
      </c>
      <c r="N371" s="30">
        <f t="shared" si="7"/>
        <v>0.72723052263816546</v>
      </c>
    </row>
    <row r="372" spans="1:14" ht="13" x14ac:dyDescent="0.3">
      <c r="A372" s="27" t="s">
        <v>748</v>
      </c>
      <c r="B372" s="27" t="s">
        <v>749</v>
      </c>
      <c r="C372" s="32" t="s">
        <v>10</v>
      </c>
      <c r="D372" s="29">
        <v>178908</v>
      </c>
      <c r="E372" s="29">
        <v>54944</v>
      </c>
      <c r="F372" s="29">
        <v>236216</v>
      </c>
      <c r="G372" s="30">
        <f t="shared" si="4"/>
        <v>0.75739153994648967</v>
      </c>
      <c r="H372" s="30">
        <f t="shared" si="5"/>
        <v>0.23260067057269618</v>
      </c>
      <c r="I372" s="31"/>
      <c r="J372" s="29">
        <v>151559</v>
      </c>
      <c r="K372" s="29">
        <v>34447</v>
      </c>
      <c r="L372" s="29">
        <v>191042</v>
      </c>
      <c r="M372" s="30">
        <f t="shared" si="6"/>
        <v>0.79332816867495104</v>
      </c>
      <c r="N372" s="30">
        <f t="shared" si="7"/>
        <v>0.18031113577119168</v>
      </c>
    </row>
    <row r="373" spans="1:14" ht="13" x14ac:dyDescent="0.3">
      <c r="A373" s="27" t="s">
        <v>750</v>
      </c>
      <c r="B373" s="27" t="s">
        <v>751</v>
      </c>
      <c r="C373" s="28" t="s">
        <v>13</v>
      </c>
      <c r="D373" s="29">
        <v>203975</v>
      </c>
      <c r="E373" s="29">
        <v>210770</v>
      </c>
      <c r="F373" s="29">
        <v>421154</v>
      </c>
      <c r="G373" s="30">
        <f t="shared" si="4"/>
        <v>0.4843240239912241</v>
      </c>
      <c r="H373" s="30">
        <f t="shared" si="5"/>
        <v>0.50045826467277998</v>
      </c>
      <c r="I373" s="31"/>
      <c r="J373" s="29">
        <v>135984</v>
      </c>
      <c r="K373" s="29">
        <v>164912</v>
      </c>
      <c r="L373" s="29">
        <v>315133</v>
      </c>
      <c r="M373" s="30">
        <f t="shared" si="6"/>
        <v>0.43151304369900961</v>
      </c>
      <c r="N373" s="30">
        <f t="shared" si="7"/>
        <v>0.52330920595431141</v>
      </c>
    </row>
    <row r="374" spans="1:14" ht="13" x14ac:dyDescent="0.3">
      <c r="A374" s="27" t="s">
        <v>752</v>
      </c>
      <c r="B374" s="27" t="s">
        <v>753</v>
      </c>
      <c r="C374" s="28" t="s">
        <v>13</v>
      </c>
      <c r="D374" s="29">
        <v>58592</v>
      </c>
      <c r="E374" s="29">
        <v>235697</v>
      </c>
      <c r="F374" s="29">
        <v>297883</v>
      </c>
      <c r="G374" s="30">
        <f t="shared" si="4"/>
        <v>0.19669467542625796</v>
      </c>
      <c r="H374" s="30">
        <f t="shared" si="5"/>
        <v>0.79124018490481163</v>
      </c>
      <c r="I374" s="31"/>
      <c r="J374" s="29">
        <v>47468</v>
      </c>
      <c r="K374" s="29">
        <v>193620</v>
      </c>
      <c r="L374" s="29">
        <v>248860</v>
      </c>
      <c r="M374" s="30">
        <f t="shared" si="6"/>
        <v>0.19074178252832918</v>
      </c>
      <c r="N374" s="30">
        <f t="shared" si="7"/>
        <v>0.77802780679900341</v>
      </c>
    </row>
    <row r="375" spans="1:14" ht="13" x14ac:dyDescent="0.3">
      <c r="A375" s="27" t="s">
        <v>754</v>
      </c>
      <c r="B375" s="27" t="s">
        <v>755</v>
      </c>
      <c r="C375" s="28" t="s">
        <v>13</v>
      </c>
      <c r="D375" s="29">
        <v>140683</v>
      </c>
      <c r="E375" s="29">
        <v>224490</v>
      </c>
      <c r="F375" s="29">
        <v>371220</v>
      </c>
      <c r="G375" s="30">
        <f t="shared" si="4"/>
        <v>0.37897473196487258</v>
      </c>
      <c r="H375" s="30">
        <f t="shared" si="5"/>
        <v>0.60473573622110877</v>
      </c>
      <c r="I375" s="31"/>
      <c r="J375" s="29">
        <v>92549</v>
      </c>
      <c r="K375" s="29">
        <v>177939</v>
      </c>
      <c r="L375" s="29">
        <v>282691</v>
      </c>
      <c r="M375" s="30">
        <f t="shared" si="6"/>
        <v>0.32738573212447514</v>
      </c>
      <c r="N375" s="30">
        <f t="shared" si="7"/>
        <v>0.62944699336024135</v>
      </c>
    </row>
    <row r="376" spans="1:14" ht="13" x14ac:dyDescent="0.3">
      <c r="A376" s="27" t="s">
        <v>756</v>
      </c>
      <c r="B376" s="27" t="s">
        <v>757</v>
      </c>
      <c r="C376" s="28" t="s">
        <v>13</v>
      </c>
      <c r="D376" s="29">
        <v>54002</v>
      </c>
      <c r="E376" s="29">
        <v>219888</v>
      </c>
      <c r="F376" s="29">
        <v>277737</v>
      </c>
      <c r="G376" s="30">
        <f t="shared" si="4"/>
        <v>0.19443574316709694</v>
      </c>
      <c r="H376" s="30">
        <f t="shared" si="5"/>
        <v>0.79171302347184569</v>
      </c>
      <c r="I376" s="31"/>
      <c r="J376" s="29">
        <v>40253</v>
      </c>
      <c r="K376" s="29">
        <v>190838</v>
      </c>
      <c r="L376" s="29">
        <v>238846</v>
      </c>
      <c r="M376" s="30">
        <f t="shared" si="6"/>
        <v>0.16853118745970208</v>
      </c>
      <c r="N376" s="30">
        <f t="shared" si="7"/>
        <v>0.7990001925927166</v>
      </c>
    </row>
    <row r="377" spans="1:14" ht="13" x14ac:dyDescent="0.3">
      <c r="A377" s="27" t="s">
        <v>758</v>
      </c>
      <c r="B377" s="27" t="s">
        <v>759</v>
      </c>
      <c r="C377" s="28" t="s">
        <v>13</v>
      </c>
      <c r="D377" s="29">
        <v>124630</v>
      </c>
      <c r="E377" s="29">
        <v>185961</v>
      </c>
      <c r="F377" s="29">
        <v>314976</v>
      </c>
      <c r="G377" s="30">
        <f t="shared" si="4"/>
        <v>0.39568094077009042</v>
      </c>
      <c r="H377" s="30">
        <f t="shared" si="5"/>
        <v>0.59039736360865591</v>
      </c>
      <c r="I377" s="31"/>
      <c r="J377" s="29">
        <v>101228</v>
      </c>
      <c r="K377" s="29">
        <v>153191</v>
      </c>
      <c r="L377" s="29">
        <v>263381</v>
      </c>
      <c r="M377" s="30">
        <f t="shared" si="6"/>
        <v>0.38434055607655832</v>
      </c>
      <c r="N377" s="30">
        <f t="shared" si="7"/>
        <v>0.58163269180388866</v>
      </c>
    </row>
    <row r="378" spans="1:14" ht="13" x14ac:dyDescent="0.3">
      <c r="A378" s="27" t="s">
        <v>760</v>
      </c>
      <c r="B378" s="27" t="s">
        <v>761</v>
      </c>
      <c r="C378" s="32" t="s">
        <v>10</v>
      </c>
      <c r="D378" s="29">
        <v>119784</v>
      </c>
      <c r="E378" s="29">
        <v>115315</v>
      </c>
      <c r="F378" s="29">
        <v>237674</v>
      </c>
      <c r="G378" s="30">
        <f t="shared" si="4"/>
        <v>0.50398444928767971</v>
      </c>
      <c r="H378" s="30">
        <f t="shared" si="5"/>
        <v>0.48518138290263135</v>
      </c>
      <c r="I378" s="31"/>
      <c r="J378" s="29">
        <v>104454</v>
      </c>
      <c r="K378" s="29">
        <v>73689</v>
      </c>
      <c r="L378" s="29">
        <v>184358</v>
      </c>
      <c r="M378" s="30">
        <f t="shared" si="6"/>
        <v>0.56658241031037437</v>
      </c>
      <c r="N378" s="30">
        <f t="shared" si="7"/>
        <v>0.39970600679113466</v>
      </c>
    </row>
    <row r="379" spans="1:14" ht="13" x14ac:dyDescent="0.3">
      <c r="A379" s="27" t="s">
        <v>762</v>
      </c>
      <c r="B379" s="27" t="s">
        <v>763</v>
      </c>
      <c r="C379" s="32" t="s">
        <v>10</v>
      </c>
      <c r="D379" s="29">
        <v>160809</v>
      </c>
      <c r="E379" s="29">
        <v>77473</v>
      </c>
      <c r="F379" s="29">
        <v>242067</v>
      </c>
      <c r="G379" s="30">
        <f t="shared" si="4"/>
        <v>0.6643160777801187</v>
      </c>
      <c r="H379" s="30">
        <f t="shared" si="5"/>
        <v>0.32004775537351227</v>
      </c>
      <c r="I379" s="31"/>
      <c r="J379" s="29">
        <v>130784</v>
      </c>
      <c r="K379" s="29">
        <v>52334</v>
      </c>
      <c r="L379" s="29">
        <v>192692</v>
      </c>
      <c r="M379" s="30">
        <f t="shared" si="6"/>
        <v>0.67872044506258689</v>
      </c>
      <c r="N379" s="30">
        <f t="shared" si="7"/>
        <v>0.27159404645755919</v>
      </c>
    </row>
    <row r="380" spans="1:14" ht="13" x14ac:dyDescent="0.3">
      <c r="A380" s="27" t="s">
        <v>764</v>
      </c>
      <c r="B380" s="27" t="s">
        <v>765</v>
      </c>
      <c r="C380" s="28" t="s">
        <v>13</v>
      </c>
      <c r="D380" s="29">
        <v>137632</v>
      </c>
      <c r="E380" s="29">
        <v>172342</v>
      </c>
      <c r="F380" s="29">
        <v>315612</v>
      </c>
      <c r="G380" s="30">
        <f t="shared" si="4"/>
        <v>0.43607974348250383</v>
      </c>
      <c r="H380" s="30">
        <f t="shared" si="5"/>
        <v>0.54605655044801849</v>
      </c>
      <c r="I380" s="31"/>
      <c r="J380" s="29">
        <v>96156</v>
      </c>
      <c r="K380" s="29">
        <v>139415</v>
      </c>
      <c r="L380" s="29">
        <v>247625</v>
      </c>
      <c r="M380" s="30">
        <f t="shared" si="6"/>
        <v>0.38831297324583541</v>
      </c>
      <c r="N380" s="30">
        <f t="shared" si="7"/>
        <v>0.56300858152448263</v>
      </c>
    </row>
    <row r="381" spans="1:14" ht="13" x14ac:dyDescent="0.3">
      <c r="A381" s="27" t="s">
        <v>766</v>
      </c>
      <c r="B381" s="27" t="s">
        <v>767</v>
      </c>
      <c r="C381" s="32" t="s">
        <v>10</v>
      </c>
      <c r="D381" s="29">
        <v>189823</v>
      </c>
      <c r="E381" s="29">
        <v>57669</v>
      </c>
      <c r="F381" s="29">
        <v>250836</v>
      </c>
      <c r="G381" s="30">
        <f t="shared" si="4"/>
        <v>0.75676138991213382</v>
      </c>
      <c r="H381" s="30">
        <f t="shared" si="5"/>
        <v>0.22990719035545137</v>
      </c>
      <c r="I381" s="31"/>
      <c r="J381" s="29">
        <v>157117</v>
      </c>
      <c r="K381" s="29">
        <v>41011</v>
      </c>
      <c r="L381" s="29">
        <v>205514</v>
      </c>
      <c r="M381" s="30">
        <f t="shared" si="6"/>
        <v>0.76450752746771511</v>
      </c>
      <c r="N381" s="30">
        <f t="shared" si="7"/>
        <v>0.19955331510262075</v>
      </c>
    </row>
    <row r="382" spans="1:14" ht="13" x14ac:dyDescent="0.3">
      <c r="A382" s="27" t="s">
        <v>768</v>
      </c>
      <c r="B382" s="27" t="s">
        <v>769</v>
      </c>
      <c r="C382" s="28" t="s">
        <v>13</v>
      </c>
      <c r="D382" s="29">
        <v>71237</v>
      </c>
      <c r="E382" s="29">
        <v>195515</v>
      </c>
      <c r="F382" s="29">
        <v>270656</v>
      </c>
      <c r="G382" s="30">
        <f t="shared" si="4"/>
        <v>0.2632012591629227</v>
      </c>
      <c r="H382" s="30">
        <f t="shared" si="5"/>
        <v>0.72237452707495864</v>
      </c>
      <c r="I382" s="31"/>
      <c r="J382" s="29">
        <v>53519</v>
      </c>
      <c r="K382" s="29">
        <v>165384</v>
      </c>
      <c r="L382" s="29">
        <v>228008</v>
      </c>
      <c r="M382" s="30">
        <f t="shared" si="6"/>
        <v>0.2347242202027999</v>
      </c>
      <c r="N382" s="30">
        <f t="shared" si="7"/>
        <v>0.7253429704220905</v>
      </c>
    </row>
    <row r="383" spans="1:14" ht="13" x14ac:dyDescent="0.3">
      <c r="A383" s="27" t="s">
        <v>770</v>
      </c>
      <c r="B383" s="27" t="s">
        <v>771</v>
      </c>
      <c r="C383" s="32" t="s">
        <v>10</v>
      </c>
      <c r="D383" s="29">
        <v>177058</v>
      </c>
      <c r="E383" s="29">
        <v>96537</v>
      </c>
      <c r="F383" s="29">
        <v>277918</v>
      </c>
      <c r="G383" s="30">
        <f t="shared" si="4"/>
        <v>0.63708719838225669</v>
      </c>
      <c r="H383" s="30">
        <f t="shared" si="5"/>
        <v>0.34735785375542427</v>
      </c>
      <c r="I383" s="31"/>
      <c r="J383" s="29">
        <v>132363</v>
      </c>
      <c r="K383" s="29">
        <v>74386</v>
      </c>
      <c r="L383" s="29">
        <v>216952</v>
      </c>
      <c r="M383" s="30">
        <f t="shared" si="6"/>
        <v>0.61010269552712115</v>
      </c>
      <c r="N383" s="30">
        <f t="shared" si="7"/>
        <v>0.34286846860134962</v>
      </c>
    </row>
    <row r="384" spans="1:14" ht="13" x14ac:dyDescent="0.3">
      <c r="A384" s="27" t="s">
        <v>772</v>
      </c>
      <c r="B384" s="27" t="s">
        <v>773</v>
      </c>
      <c r="C384" s="28" t="s">
        <v>13</v>
      </c>
      <c r="D384" s="29">
        <v>220567</v>
      </c>
      <c r="E384" s="29">
        <v>232945</v>
      </c>
      <c r="F384" s="29">
        <v>460677</v>
      </c>
      <c r="G384" s="30">
        <f t="shared" si="4"/>
        <v>0.47878882601041511</v>
      </c>
      <c r="H384" s="30">
        <f t="shared" si="5"/>
        <v>0.50565797728126216</v>
      </c>
      <c r="I384" s="31"/>
      <c r="J384" s="29">
        <v>152528</v>
      </c>
      <c r="K384" s="29">
        <v>188335</v>
      </c>
      <c r="L384" s="29">
        <v>358985</v>
      </c>
      <c r="M384" s="30">
        <f t="shared" si="6"/>
        <v>0.42488683371171498</v>
      </c>
      <c r="N384" s="30">
        <f t="shared" si="7"/>
        <v>0.52463194841010075</v>
      </c>
    </row>
    <row r="385" spans="1:14" ht="13" x14ac:dyDescent="0.3">
      <c r="A385" s="27" t="s">
        <v>774</v>
      </c>
      <c r="B385" s="27" t="s">
        <v>775</v>
      </c>
      <c r="C385" s="28" t="s">
        <v>13</v>
      </c>
      <c r="D385" s="29">
        <v>206114</v>
      </c>
      <c r="E385" s="29">
        <v>210011</v>
      </c>
      <c r="F385" s="29">
        <v>421488</v>
      </c>
      <c r="G385" s="30">
        <f t="shared" si="4"/>
        <v>0.48901510837793721</v>
      </c>
      <c r="H385" s="30">
        <f t="shared" si="5"/>
        <v>0.4982609232054056</v>
      </c>
      <c r="I385" s="31"/>
      <c r="J385" s="29">
        <v>135525</v>
      </c>
      <c r="K385" s="29">
        <v>159717</v>
      </c>
      <c r="L385" s="29">
        <v>306777</v>
      </c>
      <c r="M385" s="30">
        <f t="shared" si="6"/>
        <v>0.44177040651678579</v>
      </c>
      <c r="N385" s="30">
        <f t="shared" si="7"/>
        <v>0.52062899109124872</v>
      </c>
    </row>
    <row r="386" spans="1:14" ht="13" x14ac:dyDescent="0.3">
      <c r="A386" s="27" t="s">
        <v>776</v>
      </c>
      <c r="B386" s="27" t="s">
        <v>777</v>
      </c>
      <c r="C386" s="28" t="s">
        <v>13</v>
      </c>
      <c r="D386" s="29">
        <v>146559</v>
      </c>
      <c r="E386" s="29">
        <v>151964</v>
      </c>
      <c r="F386" s="29">
        <v>302412</v>
      </c>
      <c r="G386" s="30">
        <f t="shared" si="4"/>
        <v>0.48463354628784572</v>
      </c>
      <c r="H386" s="30">
        <f t="shared" si="5"/>
        <v>0.50250651429176096</v>
      </c>
      <c r="I386" s="31"/>
      <c r="J386" s="29">
        <v>115154</v>
      </c>
      <c r="K386" s="29">
        <v>107276</v>
      </c>
      <c r="L386" s="29">
        <v>231365</v>
      </c>
      <c r="M386" s="30">
        <f t="shared" si="6"/>
        <v>0.49771573055561558</v>
      </c>
      <c r="N386" s="30">
        <f t="shared" si="7"/>
        <v>0.46366563654831111</v>
      </c>
    </row>
    <row r="387" spans="1:14" ht="13" x14ac:dyDescent="0.3">
      <c r="A387" s="27" t="s">
        <v>778</v>
      </c>
      <c r="B387" s="27" t="s">
        <v>779</v>
      </c>
      <c r="C387" s="28" t="s">
        <v>13</v>
      </c>
      <c r="D387" s="29">
        <v>180609</v>
      </c>
      <c r="E387" s="29">
        <v>161671</v>
      </c>
      <c r="F387" s="29">
        <v>347697</v>
      </c>
      <c r="G387" s="30">
        <f t="shared" si="4"/>
        <v>0.51944365352591482</v>
      </c>
      <c r="H387" s="30">
        <f t="shared" si="5"/>
        <v>0.46497668947388099</v>
      </c>
      <c r="I387" s="31"/>
      <c r="J387" s="29">
        <v>122872</v>
      </c>
      <c r="K387" s="29">
        <v>140128</v>
      </c>
      <c r="L387" s="29">
        <v>276137</v>
      </c>
      <c r="M387" s="30">
        <f t="shared" si="6"/>
        <v>0.44496753423119684</v>
      </c>
      <c r="N387" s="30">
        <f t="shared" si="7"/>
        <v>0.5074582544171915</v>
      </c>
    </row>
    <row r="388" spans="1:14" ht="13" x14ac:dyDescent="0.3">
      <c r="A388" s="27" t="s">
        <v>780</v>
      </c>
      <c r="B388" s="27" t="s">
        <v>781</v>
      </c>
      <c r="C388" s="28" t="s">
        <v>13</v>
      </c>
      <c r="D388" s="29">
        <v>177852</v>
      </c>
      <c r="E388" s="29">
        <v>216265</v>
      </c>
      <c r="F388" s="29">
        <v>400230</v>
      </c>
      <c r="G388" s="30">
        <f t="shared" si="4"/>
        <v>0.44437448467131402</v>
      </c>
      <c r="H388" s="30">
        <f t="shared" si="5"/>
        <v>0.54035179771631314</v>
      </c>
      <c r="I388" s="31"/>
      <c r="J388" s="29">
        <v>125949</v>
      </c>
      <c r="K388" s="29">
        <v>172476</v>
      </c>
      <c r="L388" s="29">
        <v>313111</v>
      </c>
      <c r="M388" s="30">
        <f t="shared" si="6"/>
        <v>0.40225032017399581</v>
      </c>
      <c r="N388" s="30">
        <f t="shared" si="7"/>
        <v>0.55084618553803599</v>
      </c>
    </row>
    <row r="389" spans="1:14" ht="13" x14ac:dyDescent="0.3">
      <c r="A389" s="27" t="s">
        <v>782</v>
      </c>
      <c r="B389" s="27" t="s">
        <v>783</v>
      </c>
      <c r="C389" s="28" t="s">
        <v>13</v>
      </c>
      <c r="D389" s="29">
        <v>185956</v>
      </c>
      <c r="E389" s="29">
        <v>248196</v>
      </c>
      <c r="F389" s="29">
        <v>441183</v>
      </c>
      <c r="G389" s="30">
        <f t="shared" si="4"/>
        <v>0.42149402855504403</v>
      </c>
      <c r="H389" s="30">
        <f t="shared" si="5"/>
        <v>0.56256927397474521</v>
      </c>
      <c r="I389" s="31"/>
      <c r="J389" s="29">
        <v>109536</v>
      </c>
      <c r="K389" s="29">
        <v>194033</v>
      </c>
      <c r="L389" s="29">
        <v>318854</v>
      </c>
      <c r="M389" s="30">
        <f t="shared" si="6"/>
        <v>0.34353026777145651</v>
      </c>
      <c r="N389" s="30">
        <f t="shared" si="7"/>
        <v>0.60853243177128091</v>
      </c>
    </row>
    <row r="390" spans="1:14" ht="13" x14ac:dyDescent="0.3">
      <c r="A390" s="27" t="s">
        <v>784</v>
      </c>
      <c r="B390" s="27" t="s">
        <v>785</v>
      </c>
      <c r="C390" s="28" t="s">
        <v>13</v>
      </c>
      <c r="D390" s="29">
        <v>104511</v>
      </c>
      <c r="E390" s="29">
        <v>170800</v>
      </c>
      <c r="F390" s="29">
        <v>278915</v>
      </c>
      <c r="G390" s="30">
        <f t="shared" si="4"/>
        <v>0.37470555545596329</v>
      </c>
      <c r="H390" s="30">
        <f t="shared" si="5"/>
        <v>0.61237294516250473</v>
      </c>
      <c r="I390" s="31"/>
      <c r="J390" s="29">
        <v>85589</v>
      </c>
      <c r="K390" s="29">
        <v>140787</v>
      </c>
      <c r="L390" s="29">
        <v>234367</v>
      </c>
      <c r="M390" s="30">
        <f t="shared" si="6"/>
        <v>0.36519219856037755</v>
      </c>
      <c r="N390" s="30">
        <f t="shared" si="7"/>
        <v>0.60071170429283982</v>
      </c>
    </row>
    <row r="391" spans="1:14" ht="13" x14ac:dyDescent="0.3">
      <c r="A391" s="27" t="s">
        <v>786</v>
      </c>
      <c r="B391" s="27" t="s">
        <v>787</v>
      </c>
      <c r="C391" s="32" t="s">
        <v>10</v>
      </c>
      <c r="D391" s="29">
        <v>125755</v>
      </c>
      <c r="E391" s="29">
        <v>115160</v>
      </c>
      <c r="F391" s="29">
        <v>243744</v>
      </c>
      <c r="G391" s="30">
        <f t="shared" si="4"/>
        <v>0.5159306485492976</v>
      </c>
      <c r="H391" s="30">
        <f t="shared" si="5"/>
        <v>0.47246291190757517</v>
      </c>
      <c r="I391" s="31"/>
      <c r="J391" s="29">
        <v>110023</v>
      </c>
      <c r="K391" s="29">
        <v>72518</v>
      </c>
      <c r="L391" s="29">
        <v>188600</v>
      </c>
      <c r="M391" s="30">
        <f t="shared" si="6"/>
        <v>0.58336691410392361</v>
      </c>
      <c r="N391" s="30">
        <f t="shared" si="7"/>
        <v>0.38450689289501588</v>
      </c>
    </row>
    <row r="392" spans="1:14" ht="13" x14ac:dyDescent="0.3">
      <c r="A392" s="27" t="s">
        <v>788</v>
      </c>
      <c r="B392" s="27" t="s">
        <v>789</v>
      </c>
      <c r="C392" s="32" t="s">
        <v>10</v>
      </c>
      <c r="D392" s="29">
        <v>106229</v>
      </c>
      <c r="E392" s="29">
        <v>52937</v>
      </c>
      <c r="F392" s="29">
        <v>161080</v>
      </c>
      <c r="G392" s="30">
        <f t="shared" si="4"/>
        <v>0.65947976160913835</v>
      </c>
      <c r="H392" s="30">
        <f t="shared" si="5"/>
        <v>0.32863794387881801</v>
      </c>
      <c r="I392" s="31"/>
      <c r="J392" s="29">
        <v>95027</v>
      </c>
      <c r="K392" s="29">
        <v>34011</v>
      </c>
      <c r="L392" s="29">
        <v>133642</v>
      </c>
      <c r="M392" s="30">
        <f t="shared" si="6"/>
        <v>0.71105640442375895</v>
      </c>
      <c r="N392" s="30">
        <f t="shared" si="7"/>
        <v>0.25449334789961242</v>
      </c>
    </row>
    <row r="393" spans="1:14" ht="13" x14ac:dyDescent="0.3">
      <c r="A393" s="27" t="s">
        <v>790</v>
      </c>
      <c r="B393" s="27" t="s">
        <v>791</v>
      </c>
      <c r="C393" s="32" t="s">
        <v>10</v>
      </c>
      <c r="D393" s="29">
        <v>212373</v>
      </c>
      <c r="E393" s="29">
        <v>50270</v>
      </c>
      <c r="F393" s="29">
        <v>266014</v>
      </c>
      <c r="G393" s="30">
        <f t="shared" si="4"/>
        <v>0.79835271827798537</v>
      </c>
      <c r="H393" s="30">
        <f t="shared" si="5"/>
        <v>0.18897501635252281</v>
      </c>
      <c r="I393" s="31"/>
      <c r="J393" s="29">
        <v>174528</v>
      </c>
      <c r="K393" s="29">
        <v>40333</v>
      </c>
      <c r="L393" s="29">
        <v>220711</v>
      </c>
      <c r="M393" s="30">
        <f t="shared" si="6"/>
        <v>0.79075351930805438</v>
      </c>
      <c r="N393" s="30">
        <f t="shared" si="7"/>
        <v>0.18274123174649201</v>
      </c>
    </row>
    <row r="394" spans="1:14" ht="13" x14ac:dyDescent="0.3">
      <c r="A394" s="27" t="s">
        <v>792</v>
      </c>
      <c r="B394" s="27" t="s">
        <v>793</v>
      </c>
      <c r="C394" s="28" t="s">
        <v>13</v>
      </c>
      <c r="D394" s="29">
        <v>192599</v>
      </c>
      <c r="E394" s="29">
        <v>204096</v>
      </c>
      <c r="F394" s="29">
        <v>404642</v>
      </c>
      <c r="G394" s="30">
        <f t="shared" si="4"/>
        <v>0.47597382377509007</v>
      </c>
      <c r="H394" s="30">
        <f t="shared" si="5"/>
        <v>0.50438659358148685</v>
      </c>
      <c r="I394" s="31"/>
      <c r="J394" s="29">
        <v>117181</v>
      </c>
      <c r="K394" s="29">
        <v>153823</v>
      </c>
      <c r="L394" s="29">
        <v>287510</v>
      </c>
      <c r="M394" s="30">
        <f t="shared" si="6"/>
        <v>0.40757191054224201</v>
      </c>
      <c r="N394" s="30">
        <f t="shared" si="7"/>
        <v>0.5350179124204375</v>
      </c>
    </row>
    <row r="395" spans="1:14" ht="13" x14ac:dyDescent="0.3">
      <c r="A395" s="27" t="s">
        <v>794</v>
      </c>
      <c r="B395" s="27" t="s">
        <v>795</v>
      </c>
      <c r="C395" s="32" t="s">
        <v>10</v>
      </c>
      <c r="D395" s="29">
        <v>187919</v>
      </c>
      <c r="E395" s="29">
        <v>151944</v>
      </c>
      <c r="F395" s="29">
        <v>345210</v>
      </c>
      <c r="G395" s="30">
        <f t="shared" si="4"/>
        <v>0.54436140320384696</v>
      </c>
      <c r="H395" s="30">
        <f t="shared" si="5"/>
        <v>0.44014947423307554</v>
      </c>
      <c r="I395" s="31"/>
      <c r="J395" s="29">
        <v>134895</v>
      </c>
      <c r="K395" s="29">
        <v>129701</v>
      </c>
      <c r="L395" s="29">
        <v>278080</v>
      </c>
      <c r="M395" s="30">
        <f t="shared" si="6"/>
        <v>0.48509421749136938</v>
      </c>
      <c r="N395" s="30">
        <f t="shared" si="7"/>
        <v>0.46641613924050634</v>
      </c>
    </row>
    <row r="396" spans="1:14" ht="13" x14ac:dyDescent="0.3">
      <c r="A396" s="27" t="s">
        <v>796</v>
      </c>
      <c r="B396" s="27" t="s">
        <v>797</v>
      </c>
      <c r="C396" s="32" t="s">
        <v>10</v>
      </c>
      <c r="D396" s="29">
        <v>117340</v>
      </c>
      <c r="E396" s="29">
        <v>41209</v>
      </c>
      <c r="F396" s="29">
        <v>160757</v>
      </c>
      <c r="G396" s="30">
        <f t="shared" si="4"/>
        <v>0.72992155862575192</v>
      </c>
      <c r="H396" s="30">
        <f t="shared" si="5"/>
        <v>0.25634342516966602</v>
      </c>
      <c r="I396" s="31"/>
      <c r="J396" s="29">
        <v>94513</v>
      </c>
      <c r="K396" s="29">
        <v>30787</v>
      </c>
      <c r="L396" s="29">
        <v>129653</v>
      </c>
      <c r="M396" s="30">
        <f t="shared" si="6"/>
        <v>0.72896886304212016</v>
      </c>
      <c r="N396" s="30">
        <f t="shared" si="7"/>
        <v>0.23745690419812884</v>
      </c>
    </row>
    <row r="397" spans="1:14" ht="13" x14ac:dyDescent="0.3">
      <c r="A397" s="27" t="s">
        <v>798</v>
      </c>
      <c r="B397" s="10" t="s">
        <v>210</v>
      </c>
      <c r="C397" s="32" t="s">
        <v>10</v>
      </c>
      <c r="D397" s="29">
        <v>106771</v>
      </c>
      <c r="E397" s="29">
        <v>98462</v>
      </c>
      <c r="F397" s="29">
        <v>207201</v>
      </c>
      <c r="G397" s="30">
        <f t="shared" si="4"/>
        <v>0.51530156707737895</v>
      </c>
      <c r="H397" s="30">
        <f t="shared" si="5"/>
        <v>0.47520040926443408</v>
      </c>
      <c r="I397" s="31"/>
      <c r="J397" s="29">
        <v>101796</v>
      </c>
      <c r="K397" s="29">
        <v>64767</v>
      </c>
      <c r="L397" s="29">
        <v>171969</v>
      </c>
      <c r="M397" s="30">
        <f t="shared" si="6"/>
        <v>0.59194389686513271</v>
      </c>
      <c r="N397" s="30">
        <f t="shared" si="7"/>
        <v>0.37662020480435426</v>
      </c>
    </row>
    <row r="398" spans="1:14" ht="13" x14ac:dyDescent="0.3">
      <c r="A398" s="27" t="s">
        <v>800</v>
      </c>
      <c r="B398" s="27" t="s">
        <v>801</v>
      </c>
      <c r="C398" s="32" t="s">
        <v>10</v>
      </c>
      <c r="D398" s="29">
        <v>188169</v>
      </c>
      <c r="E398" s="29">
        <v>84811</v>
      </c>
      <c r="F398" s="29">
        <v>277929</v>
      </c>
      <c r="G398" s="30">
        <f t="shared" si="4"/>
        <v>0.67703981952225212</v>
      </c>
      <c r="H398" s="30">
        <f t="shared" si="5"/>
        <v>0.30515347444851021</v>
      </c>
      <c r="I398" s="31"/>
      <c r="J398" s="29">
        <v>128535</v>
      </c>
      <c r="K398" s="29">
        <v>61136</v>
      </c>
      <c r="L398" s="29">
        <v>200576</v>
      </c>
      <c r="M398" s="30">
        <f t="shared" si="6"/>
        <v>0.640829411295469</v>
      </c>
      <c r="N398" s="30">
        <f t="shared" si="7"/>
        <v>0.30480216975111679</v>
      </c>
    </row>
    <row r="399" spans="1:14" ht="13" x14ac:dyDescent="0.3">
      <c r="A399" s="27" t="s">
        <v>802</v>
      </c>
      <c r="B399" s="27" t="s">
        <v>803</v>
      </c>
      <c r="C399" s="28" t="s">
        <v>13</v>
      </c>
      <c r="D399" s="29">
        <v>82881</v>
      </c>
      <c r="E399" s="29">
        <v>221600</v>
      </c>
      <c r="F399" s="29">
        <v>308153</v>
      </c>
      <c r="G399" s="30">
        <f t="shared" si="4"/>
        <v>0.26896054881828185</v>
      </c>
      <c r="H399" s="30">
        <f t="shared" si="5"/>
        <v>0.71912329265007968</v>
      </c>
      <c r="I399" s="31"/>
      <c r="J399" s="29">
        <v>64225</v>
      </c>
      <c r="K399" s="29">
        <v>183176</v>
      </c>
      <c r="L399" s="29">
        <v>254447</v>
      </c>
      <c r="M399" s="30">
        <f t="shared" si="6"/>
        <v>0.25241012863189582</v>
      </c>
      <c r="N399" s="30">
        <f t="shared" si="7"/>
        <v>0.71989844643481748</v>
      </c>
    </row>
    <row r="400" spans="1:14" ht="13" x14ac:dyDescent="0.3">
      <c r="A400" s="27" t="s">
        <v>804</v>
      </c>
      <c r="B400" s="27" t="s">
        <v>805</v>
      </c>
      <c r="C400" s="28" t="s">
        <v>13</v>
      </c>
      <c r="D400" s="29">
        <v>113343</v>
      </c>
      <c r="E400" s="29">
        <v>230314</v>
      </c>
      <c r="F400" s="29">
        <v>358818</v>
      </c>
      <c r="G400" s="30">
        <f t="shared" si="4"/>
        <v>0.31587880206678592</v>
      </c>
      <c r="H400" s="30">
        <f t="shared" si="5"/>
        <v>0.64186857961417765</v>
      </c>
      <c r="I400" s="31"/>
      <c r="J400" s="29">
        <v>62733</v>
      </c>
      <c r="K400" s="29">
        <v>139503</v>
      </c>
      <c r="L400" s="29">
        <v>280442</v>
      </c>
      <c r="M400" s="30">
        <f t="shared" si="6"/>
        <v>0.22369331269923906</v>
      </c>
      <c r="N400" s="30">
        <f t="shared" si="7"/>
        <v>0.49743975581403643</v>
      </c>
    </row>
    <row r="401" spans="1:14" ht="13" x14ac:dyDescent="0.3">
      <c r="A401" s="27" t="s">
        <v>806</v>
      </c>
      <c r="B401" s="27" t="s">
        <v>807</v>
      </c>
      <c r="C401" s="28" t="s">
        <v>13</v>
      </c>
      <c r="D401" s="29">
        <v>148890</v>
      </c>
      <c r="E401" s="29">
        <v>207667</v>
      </c>
      <c r="F401" s="29">
        <v>370162</v>
      </c>
      <c r="G401" s="30">
        <f t="shared" si="4"/>
        <v>0.40222929420091741</v>
      </c>
      <c r="H401" s="30">
        <f t="shared" si="5"/>
        <v>0.5610165278985958</v>
      </c>
      <c r="I401" s="31"/>
      <c r="J401" s="29">
        <v>90686</v>
      </c>
      <c r="K401" s="29">
        <v>130525</v>
      </c>
      <c r="L401" s="29">
        <v>283699</v>
      </c>
      <c r="M401" s="30">
        <f t="shared" si="6"/>
        <v>0.3196556914194269</v>
      </c>
      <c r="N401" s="30">
        <f t="shared" si="7"/>
        <v>0.46008269327702955</v>
      </c>
    </row>
    <row r="402" spans="1:14" ht="13" x14ac:dyDescent="0.3">
      <c r="A402" s="27" t="s">
        <v>808</v>
      </c>
      <c r="B402" s="27" t="s">
        <v>809</v>
      </c>
      <c r="C402" s="28" t="s">
        <v>13</v>
      </c>
      <c r="D402" s="29">
        <v>131845</v>
      </c>
      <c r="E402" s="29">
        <v>225830</v>
      </c>
      <c r="F402" s="29">
        <v>374671</v>
      </c>
      <c r="G402" s="30">
        <f t="shared" si="4"/>
        <v>0.35189539622762372</v>
      </c>
      <c r="H402" s="30">
        <f t="shared" si="5"/>
        <v>0.60274213910337338</v>
      </c>
      <c r="I402" s="31"/>
      <c r="J402" s="29">
        <v>67461</v>
      </c>
      <c r="K402" s="29">
        <v>136782</v>
      </c>
      <c r="L402" s="29">
        <v>289923</v>
      </c>
      <c r="M402" s="30">
        <f t="shared" si="6"/>
        <v>0.2326859200546352</v>
      </c>
      <c r="N402" s="30">
        <f t="shared" si="7"/>
        <v>0.47178733663765898</v>
      </c>
    </row>
    <row r="403" spans="1:14" ht="13" x14ac:dyDescent="0.3">
      <c r="A403" s="27" t="s">
        <v>810</v>
      </c>
      <c r="B403" s="29" t="s">
        <v>811</v>
      </c>
      <c r="C403" s="33" t="s">
        <v>13</v>
      </c>
      <c r="D403" s="29">
        <v>166204</v>
      </c>
      <c r="E403" s="29">
        <v>201329</v>
      </c>
      <c r="F403" s="29">
        <v>384026</v>
      </c>
      <c r="G403" s="30">
        <f t="shared" si="4"/>
        <v>0.43279361293245772</v>
      </c>
      <c r="H403" s="30">
        <f t="shared" si="5"/>
        <v>0.52425877414550059</v>
      </c>
      <c r="I403" s="34"/>
      <c r="J403" s="29">
        <v>89796</v>
      </c>
      <c r="K403" s="29">
        <v>108421</v>
      </c>
      <c r="L403" s="29">
        <v>277311</v>
      </c>
      <c r="M403" s="30">
        <f t="shared" si="6"/>
        <v>0.32380972987007367</v>
      </c>
      <c r="N403" s="30">
        <f t="shared" si="7"/>
        <v>0.39097259034080867</v>
      </c>
    </row>
    <row r="404" spans="1:14" ht="13" x14ac:dyDescent="0.3">
      <c r="A404" s="27" t="s">
        <v>812</v>
      </c>
      <c r="B404" s="27" t="s">
        <v>813</v>
      </c>
      <c r="C404" s="28" t="s">
        <v>13</v>
      </c>
      <c r="D404" s="29">
        <v>213535</v>
      </c>
      <c r="E404" s="29">
        <v>233398</v>
      </c>
      <c r="F404" s="29">
        <v>453853</v>
      </c>
      <c r="G404" s="30">
        <f t="shared" si="4"/>
        <v>0.47049375017902273</v>
      </c>
      <c r="H404" s="30">
        <f t="shared" si="5"/>
        <v>0.514259022194411</v>
      </c>
      <c r="I404" s="31"/>
      <c r="J404" s="29">
        <v>162931</v>
      </c>
      <c r="K404" s="29">
        <v>211991</v>
      </c>
      <c r="L404" s="29">
        <v>395289</v>
      </c>
      <c r="M404" s="30">
        <f t="shared" si="6"/>
        <v>0.41218197318923622</v>
      </c>
      <c r="N404" s="30">
        <f t="shared" si="7"/>
        <v>0.53629369904044888</v>
      </c>
    </row>
    <row r="405" spans="1:14" ht="13" x14ac:dyDescent="0.3">
      <c r="A405" s="27" t="s">
        <v>814</v>
      </c>
      <c r="B405" s="27" t="s">
        <v>815</v>
      </c>
      <c r="C405" s="32" t="s">
        <v>10</v>
      </c>
      <c r="D405" s="29">
        <v>186427</v>
      </c>
      <c r="E405" s="29">
        <v>169365</v>
      </c>
      <c r="F405" s="29">
        <v>362346</v>
      </c>
      <c r="G405" s="30">
        <f t="shared" si="4"/>
        <v>0.51449995308351681</v>
      </c>
      <c r="H405" s="30">
        <f t="shared" si="5"/>
        <v>0.46741236276928683</v>
      </c>
      <c r="I405" s="31"/>
      <c r="J405" s="29">
        <v>145762</v>
      </c>
      <c r="K405" s="29">
        <v>156694</v>
      </c>
      <c r="L405" s="29">
        <v>321068</v>
      </c>
      <c r="M405" s="30">
        <f t="shared" si="6"/>
        <v>0.45399105485442337</v>
      </c>
      <c r="N405" s="30">
        <f t="shared" si="7"/>
        <v>0.48803991677775427</v>
      </c>
    </row>
    <row r="406" spans="1:14" ht="13" x14ac:dyDescent="0.3">
      <c r="A406" s="27" t="s">
        <v>816</v>
      </c>
      <c r="B406" s="27" t="s">
        <v>817</v>
      </c>
      <c r="C406" s="32" t="s">
        <v>10</v>
      </c>
      <c r="D406" s="29">
        <v>233646</v>
      </c>
      <c r="E406" s="29">
        <v>108728</v>
      </c>
      <c r="F406" s="29">
        <v>347932</v>
      </c>
      <c r="G406" s="30">
        <f t="shared" si="4"/>
        <v>0.67152776979409767</v>
      </c>
      <c r="H406" s="30">
        <f t="shared" si="5"/>
        <v>0.31249784440637823</v>
      </c>
      <c r="I406" s="31"/>
      <c r="J406" s="29">
        <v>205746</v>
      </c>
      <c r="K406" s="29">
        <v>103064</v>
      </c>
      <c r="L406" s="29">
        <v>323422</v>
      </c>
      <c r="M406" s="30">
        <f t="shared" si="6"/>
        <v>0.63615338474191618</v>
      </c>
      <c r="N406" s="30">
        <f t="shared" si="7"/>
        <v>0.31866725207314284</v>
      </c>
    </row>
    <row r="407" spans="1:14" ht="13" x14ac:dyDescent="0.3">
      <c r="A407" s="27" t="s">
        <v>818</v>
      </c>
      <c r="B407" s="27" t="s">
        <v>819</v>
      </c>
      <c r="C407" s="32" t="s">
        <v>10</v>
      </c>
      <c r="D407" s="29">
        <v>246583</v>
      </c>
      <c r="E407" s="29">
        <v>146900</v>
      </c>
      <c r="F407" s="29">
        <v>398796</v>
      </c>
      <c r="G407" s="30">
        <f t="shared" si="4"/>
        <v>0.61831863910370211</v>
      </c>
      <c r="H407" s="30">
        <f t="shared" si="5"/>
        <v>0.36835875986720029</v>
      </c>
      <c r="I407" s="31"/>
      <c r="J407" s="29">
        <v>212677</v>
      </c>
      <c r="K407" s="29">
        <v>134676</v>
      </c>
      <c r="L407" s="29">
        <v>362532</v>
      </c>
      <c r="M407" s="30">
        <f t="shared" si="6"/>
        <v>0.58664338596317012</v>
      </c>
      <c r="N407" s="30">
        <f t="shared" si="7"/>
        <v>0.37148720664658569</v>
      </c>
    </row>
    <row r="408" spans="1:14" ht="13" x14ac:dyDescent="0.3">
      <c r="A408" s="27" t="s">
        <v>820</v>
      </c>
      <c r="B408" s="27" t="s">
        <v>821</v>
      </c>
      <c r="C408" s="28" t="s">
        <v>13</v>
      </c>
      <c r="D408" s="29">
        <v>183175</v>
      </c>
      <c r="E408" s="29">
        <v>217535</v>
      </c>
      <c r="F408" s="29">
        <v>405973</v>
      </c>
      <c r="G408" s="30">
        <f t="shared" si="4"/>
        <v>0.45119995664736323</v>
      </c>
      <c r="H408" s="30">
        <f t="shared" si="5"/>
        <v>0.53583612703307859</v>
      </c>
      <c r="I408" s="31"/>
      <c r="J408" s="29">
        <v>154665</v>
      </c>
      <c r="K408" s="29">
        <v>195190</v>
      </c>
      <c r="L408" s="29">
        <v>365403</v>
      </c>
      <c r="M408" s="30">
        <f t="shared" si="6"/>
        <v>0.42327238692621572</v>
      </c>
      <c r="N408" s="30">
        <f t="shared" si="7"/>
        <v>0.53417733297208836</v>
      </c>
    </row>
    <row r="409" spans="1:14" ht="13" x14ac:dyDescent="0.3">
      <c r="A409" s="27" t="s">
        <v>822</v>
      </c>
      <c r="B409" s="27" t="s">
        <v>823</v>
      </c>
      <c r="C409" s="28" t="s">
        <v>13</v>
      </c>
      <c r="D409" s="29">
        <v>149254</v>
      </c>
      <c r="E409" s="29">
        <v>231248</v>
      </c>
      <c r="F409" s="29">
        <v>386961</v>
      </c>
      <c r="G409" s="30">
        <f t="shared" si="4"/>
        <v>0.38570812045658348</v>
      </c>
      <c r="H409" s="30">
        <f t="shared" si="5"/>
        <v>0.59760027496310997</v>
      </c>
      <c r="I409" s="31"/>
      <c r="J409" s="29">
        <v>120596</v>
      </c>
      <c r="K409" s="29">
        <v>206303</v>
      </c>
      <c r="L409" s="29">
        <v>345500</v>
      </c>
      <c r="M409" s="30">
        <f t="shared" si="6"/>
        <v>0.3490477568740955</v>
      </c>
      <c r="N409" s="30">
        <f t="shared" si="7"/>
        <v>0.59711432706222867</v>
      </c>
    </row>
    <row r="410" spans="1:14" ht="13" x14ac:dyDescent="0.3">
      <c r="A410" s="27" t="s">
        <v>824</v>
      </c>
      <c r="B410" s="27" t="s">
        <v>825</v>
      </c>
      <c r="C410" s="32" t="s">
        <v>10</v>
      </c>
      <c r="D410" s="29">
        <v>228335</v>
      </c>
      <c r="E410" s="29">
        <v>223268</v>
      </c>
      <c r="F410" s="29">
        <v>458367</v>
      </c>
      <c r="G410" s="30">
        <f t="shared" si="4"/>
        <v>0.49814886324713603</v>
      </c>
      <c r="H410" s="30">
        <f t="shared" si="5"/>
        <v>0.48709440252025121</v>
      </c>
      <c r="I410" s="31"/>
      <c r="J410" s="29">
        <v>172544</v>
      </c>
      <c r="K410" s="29">
        <v>198032</v>
      </c>
      <c r="L410" s="29">
        <v>392168</v>
      </c>
      <c r="M410" s="30">
        <f t="shared" si="6"/>
        <v>0.43997470471838601</v>
      </c>
      <c r="N410" s="30">
        <f t="shared" si="7"/>
        <v>0.5049672589298464</v>
      </c>
    </row>
    <row r="411" spans="1:14" ht="13" x14ac:dyDescent="0.3">
      <c r="A411" s="27" t="s">
        <v>826</v>
      </c>
      <c r="B411" s="27" t="s">
        <v>827</v>
      </c>
      <c r="C411" s="32" t="s">
        <v>10</v>
      </c>
      <c r="D411" s="29">
        <v>311470</v>
      </c>
      <c r="E411" s="29">
        <v>84711</v>
      </c>
      <c r="F411" s="29">
        <v>401441</v>
      </c>
      <c r="G411" s="30">
        <f t="shared" si="4"/>
        <v>0.77587989268659652</v>
      </c>
      <c r="H411" s="30">
        <f t="shared" si="5"/>
        <v>0.21101731014021985</v>
      </c>
      <c r="I411" s="31"/>
      <c r="J411" s="29">
        <v>270415</v>
      </c>
      <c r="K411" s="29">
        <v>76854</v>
      </c>
      <c r="L411" s="29">
        <v>367885</v>
      </c>
      <c r="M411" s="30">
        <f t="shared" si="6"/>
        <v>0.73505307365073325</v>
      </c>
      <c r="N411" s="30">
        <f t="shared" si="7"/>
        <v>0.20890767495277057</v>
      </c>
    </row>
    <row r="412" spans="1:14" ht="13" x14ac:dyDescent="0.3">
      <c r="A412" s="27" t="s">
        <v>828</v>
      </c>
      <c r="B412" s="27" t="s">
        <v>829</v>
      </c>
      <c r="C412" s="28" t="s">
        <v>13</v>
      </c>
      <c r="D412" s="29">
        <v>98653</v>
      </c>
      <c r="E412" s="29">
        <v>244996</v>
      </c>
      <c r="F412" s="29">
        <v>347822</v>
      </c>
      <c r="G412" s="30">
        <f t="shared" si="4"/>
        <v>0.283630707660815</v>
      </c>
      <c r="H412" s="30">
        <f t="shared" si="5"/>
        <v>0.70437177636837234</v>
      </c>
      <c r="I412" s="31"/>
      <c r="J412" s="29">
        <v>86463</v>
      </c>
      <c r="K412" s="29">
        <v>217837</v>
      </c>
      <c r="L412" s="29">
        <v>316740</v>
      </c>
      <c r="M412" s="30">
        <f t="shared" si="6"/>
        <v>0.27297783671149839</v>
      </c>
      <c r="N412" s="30">
        <f t="shared" si="7"/>
        <v>0.68774704805203002</v>
      </c>
    </row>
    <row r="413" spans="1:14" ht="13" x14ac:dyDescent="0.3">
      <c r="A413" s="27" t="s">
        <v>830</v>
      </c>
      <c r="B413" s="27" t="s">
        <v>831</v>
      </c>
      <c r="C413" s="32" t="s">
        <v>10</v>
      </c>
      <c r="D413" s="29">
        <v>281817</v>
      </c>
      <c r="E413" s="29">
        <v>189376</v>
      </c>
      <c r="F413" s="29">
        <v>478159</v>
      </c>
      <c r="G413" s="30">
        <f t="shared" si="4"/>
        <v>0.58937926505618421</v>
      </c>
      <c r="H413" s="30">
        <f t="shared" si="5"/>
        <v>0.39605235915249948</v>
      </c>
      <c r="I413" s="31"/>
      <c r="J413" s="29">
        <v>210692</v>
      </c>
      <c r="K413" s="29">
        <v>170580</v>
      </c>
      <c r="L413" s="29">
        <v>403821</v>
      </c>
      <c r="M413" s="30">
        <f t="shared" si="6"/>
        <v>0.52174602113312585</v>
      </c>
      <c r="N413" s="30">
        <f t="shared" si="7"/>
        <v>0.42241488184121184</v>
      </c>
    </row>
    <row r="414" spans="1:14" ht="13" x14ac:dyDescent="0.3">
      <c r="A414" s="27" t="s">
        <v>832</v>
      </c>
      <c r="B414" s="27" t="s">
        <v>833</v>
      </c>
      <c r="C414" s="32" t="s">
        <v>10</v>
      </c>
      <c r="D414" s="29">
        <v>280673</v>
      </c>
      <c r="E414" s="29">
        <v>112905</v>
      </c>
      <c r="F414" s="29">
        <v>399109</v>
      </c>
      <c r="G414" s="30">
        <f t="shared" si="4"/>
        <v>0.70324898711880712</v>
      </c>
      <c r="H414" s="30">
        <f t="shared" si="5"/>
        <v>0.28289264336309128</v>
      </c>
      <c r="I414" s="31"/>
      <c r="J414" s="29">
        <v>238982</v>
      </c>
      <c r="K414" s="29">
        <v>98222</v>
      </c>
      <c r="L414" s="29">
        <v>357054</v>
      </c>
      <c r="M414" s="30">
        <f t="shared" si="6"/>
        <v>0.66931612585211198</v>
      </c>
      <c r="N414" s="30">
        <f t="shared" si="7"/>
        <v>0.27509004240254975</v>
      </c>
    </row>
    <row r="415" spans="1:14" ht="13" x14ac:dyDescent="0.3">
      <c r="A415" s="27" t="s">
        <v>834</v>
      </c>
      <c r="B415" s="29" t="s">
        <v>835</v>
      </c>
      <c r="C415" s="35" t="s">
        <v>10</v>
      </c>
      <c r="D415" s="29">
        <v>242820</v>
      </c>
      <c r="E415" s="29">
        <v>112704</v>
      </c>
      <c r="F415" s="29">
        <v>365486</v>
      </c>
      <c r="G415" s="30">
        <f t="shared" si="4"/>
        <v>0.66437565323979575</v>
      </c>
      <c r="H415" s="30">
        <f t="shared" si="5"/>
        <v>0.30836748876837966</v>
      </c>
      <c r="I415" s="31"/>
      <c r="J415" s="29">
        <v>178573</v>
      </c>
      <c r="K415" s="29">
        <v>95362</v>
      </c>
      <c r="L415" s="29">
        <v>315067</v>
      </c>
      <c r="M415" s="30">
        <f t="shared" si="6"/>
        <v>0.56677785994724927</v>
      </c>
      <c r="N415" s="30">
        <f t="shared" si="7"/>
        <v>0.3026721300548772</v>
      </c>
    </row>
    <row r="416" spans="1:14" ht="13" x14ac:dyDescent="0.3">
      <c r="A416" s="27" t="s">
        <v>836</v>
      </c>
      <c r="B416" s="27" t="s">
        <v>837</v>
      </c>
      <c r="C416" s="32" t="s">
        <v>10</v>
      </c>
      <c r="D416" s="29">
        <v>257631</v>
      </c>
      <c r="E416" s="29">
        <v>166460</v>
      </c>
      <c r="F416" s="29">
        <v>435779</v>
      </c>
      <c r="G416" s="30">
        <f t="shared" si="4"/>
        <v>0.5911964550838843</v>
      </c>
      <c r="H416" s="30">
        <f t="shared" si="5"/>
        <v>0.38198261045162801</v>
      </c>
      <c r="I416" s="31"/>
      <c r="J416" s="29">
        <v>188952</v>
      </c>
      <c r="K416" s="29">
        <v>132109</v>
      </c>
      <c r="L416" s="29">
        <v>349064</v>
      </c>
      <c r="M416" s="30">
        <f t="shared" si="6"/>
        <v>0.54131047601585958</v>
      </c>
      <c r="N416" s="30">
        <f t="shared" si="7"/>
        <v>0.37846641303600487</v>
      </c>
    </row>
    <row r="417" spans="1:14" ht="13" x14ac:dyDescent="0.3">
      <c r="A417" s="27" t="s">
        <v>838</v>
      </c>
      <c r="B417" s="27" t="s">
        <v>839</v>
      </c>
      <c r="C417" s="32" t="s">
        <v>10</v>
      </c>
      <c r="D417" s="29">
        <v>257291</v>
      </c>
      <c r="E417" s="29">
        <v>145138</v>
      </c>
      <c r="F417" s="29">
        <v>414020</v>
      </c>
      <c r="G417" s="30">
        <f t="shared" si="4"/>
        <v>0.62144582387324288</v>
      </c>
      <c r="H417" s="30">
        <f t="shared" si="5"/>
        <v>0.35055794406067342</v>
      </c>
      <c r="I417" s="31"/>
      <c r="J417" s="29">
        <v>185821</v>
      </c>
      <c r="K417" s="29">
        <v>113670</v>
      </c>
      <c r="L417" s="29">
        <v>326462</v>
      </c>
      <c r="M417" s="30">
        <f t="shared" si="6"/>
        <v>0.56919641489668016</v>
      </c>
      <c r="N417" s="30">
        <f t="shared" si="7"/>
        <v>0.34818753790640256</v>
      </c>
    </row>
    <row r="418" spans="1:14" ht="13" x14ac:dyDescent="0.3">
      <c r="A418" s="27" t="s">
        <v>840</v>
      </c>
      <c r="B418" s="27" t="s">
        <v>841</v>
      </c>
      <c r="C418" s="28" t="s">
        <v>13</v>
      </c>
      <c r="D418" s="29">
        <v>198429</v>
      </c>
      <c r="E418" s="29">
        <v>214391</v>
      </c>
      <c r="F418" s="29">
        <v>423462</v>
      </c>
      <c r="G418" s="30">
        <f t="shared" si="4"/>
        <v>0.46858750017711154</v>
      </c>
      <c r="H418" s="30">
        <f t="shared" si="5"/>
        <v>0.50628155536978525</v>
      </c>
      <c r="I418" s="31"/>
      <c r="J418" s="29">
        <v>134009</v>
      </c>
      <c r="K418" s="29">
        <v>157359</v>
      </c>
      <c r="L418" s="29">
        <v>315150</v>
      </c>
      <c r="M418" s="30">
        <f t="shared" si="6"/>
        <v>0.42522290972552751</v>
      </c>
      <c r="N418" s="30">
        <f t="shared" si="7"/>
        <v>0.49931461208948119</v>
      </c>
    </row>
    <row r="419" spans="1:14" ht="13" x14ac:dyDescent="0.3">
      <c r="A419" s="27" t="s">
        <v>842</v>
      </c>
      <c r="B419" s="27" t="s">
        <v>843</v>
      </c>
      <c r="C419" s="28" t="s">
        <v>13</v>
      </c>
      <c r="D419" s="29">
        <v>122691</v>
      </c>
      <c r="E419" s="29">
        <v>179022</v>
      </c>
      <c r="F419" s="29">
        <v>309502</v>
      </c>
      <c r="G419" s="30">
        <f t="shared" si="4"/>
        <v>0.39641423964950145</v>
      </c>
      <c r="H419" s="30">
        <f t="shared" si="5"/>
        <v>0.57841952556041643</v>
      </c>
      <c r="I419" s="31"/>
      <c r="J419" s="29">
        <v>85083</v>
      </c>
      <c r="K419" s="29">
        <v>140560</v>
      </c>
      <c r="L419" s="29">
        <v>242668</v>
      </c>
      <c r="M419" s="30">
        <f t="shared" si="6"/>
        <v>0.35061483178663855</v>
      </c>
      <c r="N419" s="30">
        <f t="shared" si="7"/>
        <v>0.57922758666161178</v>
      </c>
    </row>
    <row r="420" spans="1:14" ht="13" x14ac:dyDescent="0.3">
      <c r="A420" s="27" t="s">
        <v>844</v>
      </c>
      <c r="B420" s="27" t="s">
        <v>845</v>
      </c>
      <c r="C420" s="28" t="s">
        <v>13</v>
      </c>
      <c r="D420" s="29">
        <v>178895</v>
      </c>
      <c r="E420" s="29">
        <v>215706</v>
      </c>
      <c r="F420" s="29">
        <v>406614</v>
      </c>
      <c r="G420" s="30">
        <f t="shared" si="4"/>
        <v>0.43996271648295437</v>
      </c>
      <c r="H420" s="30">
        <f t="shared" si="5"/>
        <v>0.53049329339373463</v>
      </c>
      <c r="I420" s="31"/>
      <c r="J420" s="29">
        <v>125112</v>
      </c>
      <c r="K420" s="29">
        <v>166765</v>
      </c>
      <c r="L420" s="29">
        <v>319635</v>
      </c>
      <c r="M420" s="30">
        <f t="shared" si="6"/>
        <v>0.39142146510863957</v>
      </c>
      <c r="N420" s="30">
        <f t="shared" si="7"/>
        <v>0.52173572981682226</v>
      </c>
    </row>
    <row r="421" spans="1:14" ht="13" x14ac:dyDescent="0.3">
      <c r="A421" s="27" t="s">
        <v>846</v>
      </c>
      <c r="B421" s="27" t="s">
        <v>847</v>
      </c>
      <c r="C421" s="32" t="s">
        <v>10</v>
      </c>
      <c r="D421" s="29">
        <v>244141</v>
      </c>
      <c r="E421" s="29">
        <v>168250</v>
      </c>
      <c r="F421" s="29">
        <v>425315</v>
      </c>
      <c r="G421" s="30">
        <f t="shared" si="4"/>
        <v>0.57402395871295397</v>
      </c>
      <c r="H421" s="30">
        <f t="shared" si="5"/>
        <v>0.39558915157001279</v>
      </c>
      <c r="I421" s="31"/>
      <c r="J421" s="29">
        <v>172596</v>
      </c>
      <c r="K421" s="29">
        <v>131449</v>
      </c>
      <c r="L421" s="29">
        <v>332992</v>
      </c>
      <c r="M421" s="30">
        <f t="shared" si="6"/>
        <v>0.51831875840861041</v>
      </c>
      <c r="N421" s="30">
        <f t="shared" si="7"/>
        <v>0.39475122525466078</v>
      </c>
    </row>
    <row r="422" spans="1:14" ht="13" x14ac:dyDescent="0.3">
      <c r="A422" s="27" t="s">
        <v>848</v>
      </c>
      <c r="B422" s="27" t="s">
        <v>849</v>
      </c>
      <c r="C422" s="32" t="s">
        <v>10</v>
      </c>
      <c r="D422" s="29">
        <v>410067</v>
      </c>
      <c r="E422" s="29">
        <v>58832</v>
      </c>
      <c r="F422" s="29">
        <v>478306</v>
      </c>
      <c r="G422" s="30">
        <f t="shared" si="4"/>
        <v>0.85733191722453828</v>
      </c>
      <c r="H422" s="30">
        <f t="shared" si="5"/>
        <v>0.12300075683767295</v>
      </c>
      <c r="I422" s="31"/>
      <c r="J422" s="29">
        <v>341412</v>
      </c>
      <c r="K422" s="29">
        <v>50615</v>
      </c>
      <c r="L422" s="29">
        <v>415693</v>
      </c>
      <c r="M422" s="30">
        <f t="shared" si="6"/>
        <v>0.82130803261060448</v>
      </c>
      <c r="N422" s="30">
        <f t="shared" si="7"/>
        <v>0.12176053000651924</v>
      </c>
    </row>
    <row r="423" spans="1:14" ht="13" x14ac:dyDescent="0.3">
      <c r="A423" s="27" t="s">
        <v>850</v>
      </c>
      <c r="B423" s="27" t="s">
        <v>851</v>
      </c>
      <c r="C423" s="32" t="s">
        <v>10</v>
      </c>
      <c r="D423" s="29">
        <v>218274</v>
      </c>
      <c r="E423" s="29">
        <v>190801</v>
      </c>
      <c r="F423" s="29">
        <v>419669</v>
      </c>
      <c r="G423" s="30">
        <f t="shared" si="4"/>
        <v>0.5201098961324282</v>
      </c>
      <c r="H423" s="30">
        <f t="shared" si="5"/>
        <v>0.45464639990087424</v>
      </c>
      <c r="I423" s="31"/>
      <c r="J423" s="29">
        <v>153167</v>
      </c>
      <c r="K423" s="29">
        <v>143403</v>
      </c>
      <c r="L423" s="29">
        <v>321002</v>
      </c>
      <c r="M423" s="30">
        <f t="shared" si="6"/>
        <v>0.4771527903252939</v>
      </c>
      <c r="N423" s="30">
        <f t="shared" si="7"/>
        <v>0.44673553435804136</v>
      </c>
    </row>
    <row r="424" spans="1:14" ht="13" x14ac:dyDescent="0.3">
      <c r="A424" s="27" t="s">
        <v>852</v>
      </c>
      <c r="B424" s="27" t="s">
        <v>853</v>
      </c>
      <c r="C424" s="32" t="s">
        <v>10</v>
      </c>
      <c r="D424" s="29">
        <v>265393</v>
      </c>
      <c r="E424" s="29">
        <v>88993</v>
      </c>
      <c r="F424" s="29">
        <v>361921</v>
      </c>
      <c r="G424" s="30">
        <f t="shared" si="4"/>
        <v>0.73328986159963083</v>
      </c>
      <c r="H424" s="30">
        <f t="shared" si="5"/>
        <v>0.24589067779985135</v>
      </c>
      <c r="I424" s="31"/>
      <c r="J424" s="29">
        <v>205193</v>
      </c>
      <c r="K424" s="29">
        <v>67956</v>
      </c>
      <c r="L424" s="29">
        <v>291192</v>
      </c>
      <c r="M424" s="30">
        <f t="shared" si="6"/>
        <v>0.70466565015522409</v>
      </c>
      <c r="N424" s="30">
        <f t="shared" si="7"/>
        <v>0.23337179592845958</v>
      </c>
    </row>
    <row r="425" spans="1:14" ht="13" x14ac:dyDescent="0.3">
      <c r="A425" s="27" t="s">
        <v>854</v>
      </c>
      <c r="B425" s="27" t="s">
        <v>855</v>
      </c>
      <c r="C425" s="32" t="s">
        <v>10</v>
      </c>
      <c r="D425" s="29">
        <v>216800</v>
      </c>
      <c r="E425" s="29">
        <v>157058</v>
      </c>
      <c r="F425" s="29">
        <v>385791</v>
      </c>
      <c r="G425" s="30">
        <f t="shared" si="4"/>
        <v>0.56196230601543318</v>
      </c>
      <c r="H425" s="30">
        <f t="shared" si="5"/>
        <v>0.40710643846020256</v>
      </c>
      <c r="I425" s="31"/>
      <c r="J425" s="29">
        <v>151373</v>
      </c>
      <c r="K425" s="29">
        <v>117861</v>
      </c>
      <c r="L425" s="29">
        <v>295356</v>
      </c>
      <c r="M425" s="30">
        <f t="shared" si="6"/>
        <v>0.51251032652121509</v>
      </c>
      <c r="N425" s="30">
        <f t="shared" si="7"/>
        <v>0.39904725145248449</v>
      </c>
    </row>
    <row r="426" spans="1:14" ht="13" x14ac:dyDescent="0.3">
      <c r="A426" s="27" t="s">
        <v>856</v>
      </c>
      <c r="B426" s="27" t="s">
        <v>857</v>
      </c>
      <c r="C426" s="28" t="s">
        <v>13</v>
      </c>
      <c r="D426" s="29">
        <v>182942</v>
      </c>
      <c r="E426" s="29">
        <v>220668</v>
      </c>
      <c r="F426" s="29">
        <v>409363</v>
      </c>
      <c r="G426" s="30">
        <f t="shared" si="4"/>
        <v>0.44689432117704825</v>
      </c>
      <c r="H426" s="30">
        <f t="shared" si="5"/>
        <v>0.53905213710081268</v>
      </c>
      <c r="I426" s="31"/>
      <c r="J426" s="29">
        <v>150436</v>
      </c>
      <c r="K426" s="29">
        <v>187372</v>
      </c>
      <c r="L426" s="29">
        <v>355961</v>
      </c>
      <c r="M426" s="30">
        <f t="shared" si="6"/>
        <v>0.42261933189310064</v>
      </c>
      <c r="N426" s="30">
        <f t="shared" si="7"/>
        <v>0.52638350830568514</v>
      </c>
    </row>
    <row r="427" spans="1:14" ht="13" x14ac:dyDescent="0.3">
      <c r="A427" s="27" t="s">
        <v>858</v>
      </c>
      <c r="B427" s="27" t="s">
        <v>859</v>
      </c>
      <c r="C427" s="32" t="s">
        <v>10</v>
      </c>
      <c r="D427" s="29">
        <v>323807</v>
      </c>
      <c r="E427" s="29">
        <v>136439</v>
      </c>
      <c r="F427" s="29">
        <v>466777</v>
      </c>
      <c r="G427" s="30">
        <f t="shared" si="4"/>
        <v>0.69370813043487578</v>
      </c>
      <c r="H427" s="30">
        <f t="shared" si="5"/>
        <v>0.29230017760086724</v>
      </c>
      <c r="I427" s="31"/>
      <c r="J427" s="29">
        <v>271507</v>
      </c>
      <c r="K427" s="29">
        <v>119608</v>
      </c>
      <c r="L427" s="29">
        <v>412803</v>
      </c>
      <c r="M427" s="30">
        <f t="shared" si="6"/>
        <v>0.65771566582607199</v>
      </c>
      <c r="N427" s="30">
        <f t="shared" si="7"/>
        <v>0.28974595630361216</v>
      </c>
    </row>
    <row r="428" spans="1:14" ht="13" x14ac:dyDescent="0.3">
      <c r="A428" s="27" t="s">
        <v>860</v>
      </c>
      <c r="B428" s="27" t="s">
        <v>861</v>
      </c>
      <c r="C428" s="32" t="s">
        <v>10</v>
      </c>
      <c r="D428" s="29">
        <v>184306</v>
      </c>
      <c r="E428" s="29">
        <v>202659</v>
      </c>
      <c r="F428" s="29">
        <v>393809</v>
      </c>
      <c r="G428" s="30">
        <f t="shared" si="4"/>
        <v>0.46800860315533671</v>
      </c>
      <c r="H428" s="30">
        <f t="shared" si="5"/>
        <v>0.51461241363198906</v>
      </c>
      <c r="I428" s="31"/>
      <c r="J428" s="29">
        <v>160999</v>
      </c>
      <c r="K428" s="29">
        <v>177172</v>
      </c>
      <c r="L428" s="29">
        <v>359555</v>
      </c>
      <c r="M428" s="30">
        <f t="shared" si="6"/>
        <v>0.44777294155275271</v>
      </c>
      <c r="N428" s="30">
        <f t="shared" si="7"/>
        <v>0.49275354257345888</v>
      </c>
    </row>
    <row r="429" spans="1:14" ht="13" x14ac:dyDescent="0.3">
      <c r="A429" s="27" t="s">
        <v>862</v>
      </c>
      <c r="B429" s="27" t="s">
        <v>863</v>
      </c>
      <c r="C429" s="32" t="s">
        <v>10</v>
      </c>
      <c r="D429" s="29">
        <v>242263</v>
      </c>
      <c r="E429" s="29">
        <v>71833</v>
      </c>
      <c r="F429" s="29">
        <v>317863</v>
      </c>
      <c r="G429" s="30">
        <f t="shared" si="4"/>
        <v>0.76216168600938139</v>
      </c>
      <c r="H429" s="30">
        <f t="shared" si="5"/>
        <v>0.22598729641386384</v>
      </c>
      <c r="I429" s="31"/>
      <c r="J429" s="29">
        <v>228226</v>
      </c>
      <c r="K429" s="29">
        <v>67287</v>
      </c>
      <c r="L429" s="29">
        <v>308575</v>
      </c>
      <c r="M429" s="30">
        <f t="shared" si="6"/>
        <v>0.73961273596370414</v>
      </c>
      <c r="N429" s="30">
        <f t="shared" si="7"/>
        <v>0.21805719841205543</v>
      </c>
    </row>
    <row r="430" spans="1:14" ht="13" x14ac:dyDescent="0.3">
      <c r="A430" s="27" t="s">
        <v>864</v>
      </c>
      <c r="B430" s="27" t="s">
        <v>865</v>
      </c>
      <c r="C430" s="28" t="s">
        <v>13</v>
      </c>
      <c r="D430" s="29">
        <v>187851</v>
      </c>
      <c r="E430" s="29">
        <v>255803</v>
      </c>
      <c r="F430" s="29">
        <v>450097</v>
      </c>
      <c r="G430" s="30">
        <f t="shared" si="4"/>
        <v>0.41735670311066281</v>
      </c>
      <c r="H430" s="30">
        <f t="shared" si="5"/>
        <v>0.56832860472298197</v>
      </c>
      <c r="I430" s="31"/>
      <c r="J430" s="29">
        <v>148900</v>
      </c>
      <c r="K430" s="29">
        <v>229325</v>
      </c>
      <c r="L430" s="29">
        <v>399261</v>
      </c>
      <c r="M430" s="30">
        <f t="shared" si="6"/>
        <v>0.37293900481138903</v>
      </c>
      <c r="N430" s="30">
        <f t="shared" si="7"/>
        <v>0.57437365532821893</v>
      </c>
    </row>
    <row r="431" spans="1:14" ht="13" x14ac:dyDescent="0.3">
      <c r="A431" s="27" t="s">
        <v>866</v>
      </c>
      <c r="B431" s="27" t="s">
        <v>867</v>
      </c>
      <c r="C431" s="28" t="s">
        <v>13</v>
      </c>
      <c r="D431" s="29">
        <v>170457</v>
      </c>
      <c r="E431" s="29">
        <v>232820</v>
      </c>
      <c r="F431" s="29">
        <v>409886</v>
      </c>
      <c r="G431" s="30">
        <f t="shared" si="4"/>
        <v>0.41586441108015398</v>
      </c>
      <c r="H431" s="30">
        <f t="shared" si="5"/>
        <v>0.56801159346745189</v>
      </c>
      <c r="I431" s="31"/>
      <c r="J431" s="29">
        <v>141917</v>
      </c>
      <c r="K431" s="29">
        <v>203433</v>
      </c>
      <c r="L431" s="29">
        <v>365442</v>
      </c>
      <c r="M431" s="30">
        <f t="shared" si="6"/>
        <v>0.38834343069488453</v>
      </c>
      <c r="N431" s="30">
        <f t="shared" si="7"/>
        <v>0.55667657247935376</v>
      </c>
    </row>
    <row r="432" spans="1:14" ht="13" x14ac:dyDescent="0.3">
      <c r="A432" s="27" t="s">
        <v>868</v>
      </c>
      <c r="B432" s="27" t="s">
        <v>869</v>
      </c>
      <c r="C432" s="28" t="s">
        <v>13</v>
      </c>
      <c r="D432" s="29">
        <v>165104</v>
      </c>
      <c r="E432" s="29">
        <v>248822</v>
      </c>
      <c r="F432" s="29">
        <v>420340</v>
      </c>
      <c r="G432" s="30">
        <f t="shared" si="4"/>
        <v>0.39278679164485891</v>
      </c>
      <c r="H432" s="30">
        <f t="shared" si="5"/>
        <v>0.5919541323690346</v>
      </c>
      <c r="I432" s="31"/>
      <c r="J432" s="29">
        <v>137874</v>
      </c>
      <c r="K432" s="29">
        <v>213467</v>
      </c>
      <c r="L432" s="29">
        <v>369841</v>
      </c>
      <c r="M432" s="30">
        <f t="shared" si="6"/>
        <v>0.37279263250964606</v>
      </c>
      <c r="N432" s="30">
        <f t="shared" si="7"/>
        <v>0.57718587176651592</v>
      </c>
    </row>
    <row r="433" spans="1:14" ht="13" x14ac:dyDescent="0.3">
      <c r="A433" s="27" t="s">
        <v>870</v>
      </c>
      <c r="B433" s="27" t="s">
        <v>871</v>
      </c>
      <c r="C433" s="28" t="s">
        <v>13</v>
      </c>
      <c r="D433" s="29">
        <v>174136</v>
      </c>
      <c r="E433" s="29">
        <v>241140</v>
      </c>
      <c r="F433" s="29">
        <v>421811</v>
      </c>
      <c r="G433" s="30">
        <f t="shared" si="4"/>
        <v>0.41282944257025067</v>
      </c>
      <c r="H433" s="30">
        <f t="shared" si="5"/>
        <v>0.57167783675627237</v>
      </c>
      <c r="I433" s="31"/>
      <c r="J433" s="29">
        <v>142677</v>
      </c>
      <c r="K433" s="29">
        <v>207620</v>
      </c>
      <c r="L433" s="29">
        <v>369562</v>
      </c>
      <c r="M433" s="30">
        <f t="shared" si="6"/>
        <v>0.3860705375552681</v>
      </c>
      <c r="N433" s="30">
        <f t="shared" si="7"/>
        <v>0.56180018508396423</v>
      </c>
    </row>
    <row r="434" spans="1:14" ht="13" x14ac:dyDescent="0.3">
      <c r="A434" s="27" t="s">
        <v>872</v>
      </c>
      <c r="B434" s="27" t="s">
        <v>873</v>
      </c>
      <c r="C434" s="28" t="s">
        <v>13</v>
      </c>
      <c r="D434" s="29">
        <v>81849</v>
      </c>
      <c r="E434" s="29">
        <v>183904</v>
      </c>
      <c r="F434" s="29">
        <v>270510</v>
      </c>
      <c r="G434" s="30">
        <f t="shared" si="4"/>
        <v>0.302572917821892</v>
      </c>
      <c r="H434" s="30">
        <f t="shared" si="5"/>
        <v>0.67984178034083764</v>
      </c>
      <c r="I434" s="31"/>
      <c r="J434" s="29">
        <v>64384</v>
      </c>
      <c r="K434" s="29">
        <v>165934</v>
      </c>
      <c r="L434" s="29">
        <v>243894</v>
      </c>
      <c r="M434" s="30">
        <f t="shared" si="6"/>
        <v>0.26398353383027051</v>
      </c>
      <c r="N434" s="30">
        <f t="shared" si="7"/>
        <v>0.68035294021173132</v>
      </c>
    </row>
    <row r="435" spans="1:14" ht="13" x14ac:dyDescent="0.3">
      <c r="A435" s="27" t="s">
        <v>874</v>
      </c>
      <c r="B435" s="27" t="s">
        <v>875</v>
      </c>
      <c r="C435" s="28" t="s">
        <v>13</v>
      </c>
      <c r="D435" s="29">
        <v>92623</v>
      </c>
      <c r="E435" s="29">
        <v>184784</v>
      </c>
      <c r="F435" s="29">
        <v>282556</v>
      </c>
      <c r="G435" s="30">
        <f t="shared" si="4"/>
        <v>0.32780404592363993</v>
      </c>
      <c r="H435" s="30">
        <f t="shared" si="5"/>
        <v>0.6539730177380767</v>
      </c>
      <c r="I435" s="31"/>
      <c r="J435" s="29">
        <v>73487</v>
      </c>
      <c r="K435" s="29">
        <v>164674</v>
      </c>
      <c r="L435" s="29">
        <v>250267</v>
      </c>
      <c r="M435" s="30">
        <f t="shared" si="6"/>
        <v>0.2936343984624421</v>
      </c>
      <c r="N435" s="30">
        <f t="shared" si="7"/>
        <v>0.65799326319490781</v>
      </c>
    </row>
    <row r="436" spans="1:14" ht="13" x14ac:dyDescent="0.3">
      <c r="A436" s="27" t="s">
        <v>876</v>
      </c>
      <c r="B436" s="27" t="s">
        <v>877</v>
      </c>
      <c r="C436" s="28" t="s">
        <v>13</v>
      </c>
      <c r="D436" s="29">
        <v>61512</v>
      </c>
      <c r="E436" s="29">
        <v>176694</v>
      </c>
      <c r="F436" s="29">
        <v>241586</v>
      </c>
      <c r="G436" s="30">
        <f t="shared" si="4"/>
        <v>0.25461740332635169</v>
      </c>
      <c r="H436" s="30">
        <f t="shared" si="5"/>
        <v>0.73139171971885786</v>
      </c>
      <c r="I436" s="31"/>
      <c r="J436" s="29">
        <v>50923</v>
      </c>
      <c r="K436" s="29">
        <v>158763</v>
      </c>
      <c r="L436" s="29">
        <v>218890</v>
      </c>
      <c r="M436" s="30">
        <f t="shared" si="6"/>
        <v>0.23264196628443509</v>
      </c>
      <c r="N436" s="30">
        <f t="shared" si="7"/>
        <v>0.72530951619534922</v>
      </c>
    </row>
    <row r="437" spans="1:14" ht="13" x14ac:dyDescent="0.3">
      <c r="A437" s="27" t="s">
        <v>878</v>
      </c>
      <c r="B437" s="29" t="s">
        <v>879</v>
      </c>
      <c r="C437" s="33" t="s">
        <v>13</v>
      </c>
      <c r="D437" s="29">
        <v>73491</v>
      </c>
      <c r="E437" s="29">
        <v>193559</v>
      </c>
      <c r="F437" s="29">
        <v>275026</v>
      </c>
      <c r="G437" s="30">
        <f t="shared" si="4"/>
        <v>0.26721473606131785</v>
      </c>
      <c r="H437" s="30">
        <f t="shared" si="5"/>
        <v>0.70378436947779488</v>
      </c>
      <c r="I437" s="34"/>
      <c r="J437" s="29">
        <v>55973</v>
      </c>
      <c r="K437" s="29">
        <v>174419</v>
      </c>
      <c r="L437" s="29">
        <v>248945</v>
      </c>
      <c r="M437" s="30">
        <f t="shared" si="6"/>
        <v>0.22484082829540661</v>
      </c>
      <c r="N437" s="30">
        <f t="shared" si="7"/>
        <v>0.70063266986683803</v>
      </c>
    </row>
  </sheetData>
  <mergeCells count="3">
    <mergeCell ref="A1:C1"/>
    <mergeCell ref="D1:H1"/>
    <mergeCell ref="J1:N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51"/>
  <sheetViews>
    <sheetView workbookViewId="0">
      <pane ySplit="1" topLeftCell="A2" activePane="bottomLeft" state="frozen"/>
      <selection pane="bottomLeft" activeCell="B3" sqref="B3"/>
    </sheetView>
  </sheetViews>
  <sheetFormatPr defaultColWidth="14.3984375" defaultRowHeight="12.75" customHeight="1" x14ac:dyDescent="0.3"/>
  <cols>
    <col min="1" max="1" width="14.69921875" customWidth="1"/>
  </cols>
  <sheetData>
    <row r="1" spans="1:1" ht="12.75" customHeight="1" x14ac:dyDescent="0.3">
      <c r="A1" s="36" t="s">
        <v>889</v>
      </c>
    </row>
    <row r="2" spans="1:1" ht="12.75" customHeight="1" x14ac:dyDescent="0.3">
      <c r="A2" s="37" t="s">
        <v>890</v>
      </c>
    </row>
    <row r="3" spans="1:1" ht="12.75" customHeight="1" x14ac:dyDescent="0.3">
      <c r="A3" s="37" t="s">
        <v>891</v>
      </c>
    </row>
    <row r="4" spans="1:1" ht="12.75" customHeight="1" x14ac:dyDescent="0.3">
      <c r="A4" s="37" t="s">
        <v>892</v>
      </c>
    </row>
    <row r="5" spans="1:1" ht="12.75" customHeight="1" x14ac:dyDescent="0.3">
      <c r="A5" s="37" t="s">
        <v>893</v>
      </c>
    </row>
    <row r="6" spans="1:1" ht="12.75" customHeight="1" x14ac:dyDescent="0.3">
      <c r="A6" s="37" t="s">
        <v>894</v>
      </c>
    </row>
    <row r="7" spans="1:1" ht="12.75" customHeight="1" x14ac:dyDescent="0.3">
      <c r="A7" s="37" t="s">
        <v>895</v>
      </c>
    </row>
    <row r="8" spans="1:1" ht="12.75" customHeight="1" x14ac:dyDescent="0.3">
      <c r="A8" s="37" t="s">
        <v>896</v>
      </c>
    </row>
    <row r="9" spans="1:1" ht="12.75" customHeight="1" x14ac:dyDescent="0.3">
      <c r="A9" s="37" t="s">
        <v>897</v>
      </c>
    </row>
    <row r="10" spans="1:1" ht="12.75" customHeight="1" x14ac:dyDescent="0.3">
      <c r="A10" s="37" t="s">
        <v>898</v>
      </c>
    </row>
    <row r="11" spans="1:1" ht="12.75" customHeight="1" x14ac:dyDescent="0.3">
      <c r="A11" s="37" t="s">
        <v>899</v>
      </c>
    </row>
    <row r="12" spans="1:1" ht="12.75" customHeight="1" x14ac:dyDescent="0.3">
      <c r="A12" s="37" t="s">
        <v>900</v>
      </c>
    </row>
    <row r="13" spans="1:1" ht="12.75" customHeight="1" x14ac:dyDescent="0.3">
      <c r="A13" s="37" t="s">
        <v>901</v>
      </c>
    </row>
    <row r="14" spans="1:1" ht="12.75" customHeight="1" x14ac:dyDescent="0.3">
      <c r="A14" s="37" t="s">
        <v>902</v>
      </c>
    </row>
    <row r="15" spans="1:1" ht="12.75" customHeight="1" x14ac:dyDescent="0.3">
      <c r="A15" s="37" t="s">
        <v>903</v>
      </c>
    </row>
    <row r="16" spans="1:1" ht="12.75" customHeight="1" x14ac:dyDescent="0.3">
      <c r="A16" s="37" t="s">
        <v>904</v>
      </c>
    </row>
    <row r="17" spans="1:1" ht="12.75" customHeight="1" x14ac:dyDescent="0.3">
      <c r="A17" s="37" t="s">
        <v>905</v>
      </c>
    </row>
    <row r="18" spans="1:1" ht="12.75" customHeight="1" x14ac:dyDescent="0.3">
      <c r="A18" s="37" t="s">
        <v>906</v>
      </c>
    </row>
    <row r="19" spans="1:1" ht="12.75" customHeight="1" x14ac:dyDescent="0.3">
      <c r="A19" s="37" t="s">
        <v>907</v>
      </c>
    </row>
    <row r="20" spans="1:1" ht="12.75" customHeight="1" x14ac:dyDescent="0.3">
      <c r="A20" s="37" t="s">
        <v>908</v>
      </c>
    </row>
    <row r="21" spans="1:1" ht="12.75" customHeight="1" x14ac:dyDescent="0.3">
      <c r="A21" s="37" t="s">
        <v>909</v>
      </c>
    </row>
    <row r="22" spans="1:1" ht="12.75" customHeight="1" x14ac:dyDescent="0.3">
      <c r="A22" s="37" t="s">
        <v>910</v>
      </c>
    </row>
    <row r="23" spans="1:1" ht="12.75" customHeight="1" x14ac:dyDescent="0.3">
      <c r="A23" s="37" t="s">
        <v>911</v>
      </c>
    </row>
    <row r="24" spans="1:1" ht="12.75" customHeight="1" x14ac:dyDescent="0.3">
      <c r="A24" s="37" t="s">
        <v>912</v>
      </c>
    </row>
    <row r="25" spans="1:1" ht="12.75" customHeight="1" x14ac:dyDescent="0.3">
      <c r="A25" s="37" t="s">
        <v>913</v>
      </c>
    </row>
    <row r="26" spans="1:1" ht="12.75" customHeight="1" x14ac:dyDescent="0.3">
      <c r="A26" s="37" t="s">
        <v>914</v>
      </c>
    </row>
    <row r="27" spans="1:1" ht="12.75" customHeight="1" x14ac:dyDescent="0.3">
      <c r="A27" s="37" t="s">
        <v>915</v>
      </c>
    </row>
    <row r="28" spans="1:1" ht="12.75" customHeight="1" x14ac:dyDescent="0.3">
      <c r="A28" s="37" t="s">
        <v>916</v>
      </c>
    </row>
    <row r="29" spans="1:1" ht="12.75" customHeight="1" x14ac:dyDescent="0.3">
      <c r="A29" s="37" t="s">
        <v>917</v>
      </c>
    </row>
    <row r="30" spans="1:1" ht="12.75" customHeight="1" x14ac:dyDescent="0.3">
      <c r="A30" s="37" t="s">
        <v>918</v>
      </c>
    </row>
    <row r="31" spans="1:1" ht="12.75" customHeight="1" x14ac:dyDescent="0.3">
      <c r="A31" s="37" t="s">
        <v>919</v>
      </c>
    </row>
    <row r="32" spans="1:1" ht="12.75" customHeight="1" x14ac:dyDescent="0.3">
      <c r="A32" s="37" t="s">
        <v>920</v>
      </c>
    </row>
    <row r="33" spans="1:1" ht="12.75" customHeight="1" x14ac:dyDescent="0.3">
      <c r="A33" s="37" t="s">
        <v>921</v>
      </c>
    </row>
    <row r="34" spans="1:1" ht="12.75" customHeight="1" x14ac:dyDescent="0.3">
      <c r="A34" s="37" t="s">
        <v>922</v>
      </c>
    </row>
    <row r="35" spans="1:1" ht="12.75" customHeight="1" x14ac:dyDescent="0.3">
      <c r="A35" s="37" t="s">
        <v>923</v>
      </c>
    </row>
    <row r="36" spans="1:1" ht="12.75" customHeight="1" x14ac:dyDescent="0.3">
      <c r="A36" s="37" t="s">
        <v>924</v>
      </c>
    </row>
    <row r="37" spans="1:1" ht="12.75" customHeight="1" x14ac:dyDescent="0.3">
      <c r="A37" s="37" t="s">
        <v>925</v>
      </c>
    </row>
    <row r="38" spans="1:1" ht="12.75" customHeight="1" x14ac:dyDescent="0.3">
      <c r="A38" s="37" t="s">
        <v>926</v>
      </c>
    </row>
    <row r="39" spans="1:1" ht="12.75" customHeight="1" x14ac:dyDescent="0.3">
      <c r="A39" s="37" t="s">
        <v>927</v>
      </c>
    </row>
    <row r="40" spans="1:1" ht="12.75" customHeight="1" x14ac:dyDescent="0.3">
      <c r="A40" s="37" t="s">
        <v>928</v>
      </c>
    </row>
    <row r="41" spans="1:1" ht="12.75" customHeight="1" x14ac:dyDescent="0.3">
      <c r="A41" s="37" t="s">
        <v>929</v>
      </c>
    </row>
    <row r="42" spans="1:1" ht="13" x14ac:dyDescent="0.3">
      <c r="A42" s="37" t="s">
        <v>930</v>
      </c>
    </row>
    <row r="43" spans="1:1" ht="13" x14ac:dyDescent="0.3">
      <c r="A43" s="37" t="s">
        <v>931</v>
      </c>
    </row>
    <row r="44" spans="1:1" ht="13" x14ac:dyDescent="0.3">
      <c r="A44" s="37" t="s">
        <v>932</v>
      </c>
    </row>
    <row r="45" spans="1:1" ht="13" x14ac:dyDescent="0.3">
      <c r="A45" s="37" t="s">
        <v>933</v>
      </c>
    </row>
    <row r="46" spans="1:1" ht="13" x14ac:dyDescent="0.3">
      <c r="A46" s="37" t="s">
        <v>934</v>
      </c>
    </row>
    <row r="47" spans="1:1" ht="13" x14ac:dyDescent="0.3">
      <c r="A47" s="37" t="s">
        <v>935</v>
      </c>
    </row>
    <row r="48" spans="1:1" ht="13" x14ac:dyDescent="0.3">
      <c r="A48" s="37" t="s">
        <v>936</v>
      </c>
    </row>
    <row r="49" spans="1:1" ht="13" x14ac:dyDescent="0.3">
      <c r="A49" s="37" t="s">
        <v>937</v>
      </c>
    </row>
    <row r="50" spans="1:1" ht="13" x14ac:dyDescent="0.3">
      <c r="A50" s="37" t="s">
        <v>938</v>
      </c>
    </row>
    <row r="51" spans="1:1" ht="13" x14ac:dyDescent="0.3">
      <c r="A51" s="37" t="s">
        <v>939</v>
      </c>
    </row>
  </sheetData>
  <hyperlinks>
    <hyperlink ref="A2" r:id="rId1" xr:uid="{00000000-0004-0000-0200-000000000000}"/>
    <hyperlink ref="A3" r:id="rId2" xr:uid="{00000000-0004-0000-0200-000001000000}"/>
    <hyperlink ref="A4" r:id="rId3" xr:uid="{00000000-0004-0000-0200-000002000000}"/>
    <hyperlink ref="A5" r:id="rId4" xr:uid="{00000000-0004-0000-0200-000003000000}"/>
    <hyperlink ref="A6" r:id="rId5" xr:uid="{00000000-0004-0000-0200-000004000000}"/>
    <hyperlink ref="A7" r:id="rId6" xr:uid="{00000000-0004-0000-0200-000005000000}"/>
    <hyperlink ref="A8" r:id="rId7" xr:uid="{00000000-0004-0000-0200-000006000000}"/>
    <hyperlink ref="A9" r:id="rId8" xr:uid="{00000000-0004-0000-0200-000007000000}"/>
    <hyperlink ref="A10" r:id="rId9" xr:uid="{00000000-0004-0000-0200-000008000000}"/>
    <hyperlink ref="A11" r:id="rId10" xr:uid="{00000000-0004-0000-0200-000009000000}"/>
    <hyperlink ref="A12" r:id="rId11" xr:uid="{00000000-0004-0000-0200-00000A000000}"/>
    <hyperlink ref="A13" r:id="rId12" xr:uid="{00000000-0004-0000-0200-00000B000000}"/>
    <hyperlink ref="A14" r:id="rId13" xr:uid="{00000000-0004-0000-0200-00000C000000}"/>
    <hyperlink ref="A15" r:id="rId14" xr:uid="{00000000-0004-0000-0200-00000D000000}"/>
    <hyperlink ref="A16" r:id="rId15" xr:uid="{00000000-0004-0000-0200-00000E000000}"/>
    <hyperlink ref="A17" r:id="rId16" xr:uid="{00000000-0004-0000-0200-00000F000000}"/>
    <hyperlink ref="A18" r:id="rId17" xr:uid="{00000000-0004-0000-0200-000010000000}"/>
    <hyperlink ref="A19" r:id="rId18" xr:uid="{00000000-0004-0000-0200-000011000000}"/>
    <hyperlink ref="A20" r:id="rId19" xr:uid="{00000000-0004-0000-0200-000012000000}"/>
    <hyperlink ref="A21" r:id="rId20" xr:uid="{00000000-0004-0000-0200-000013000000}"/>
    <hyperlink ref="A22" r:id="rId21" xr:uid="{00000000-0004-0000-0200-000014000000}"/>
    <hyperlink ref="A23" r:id="rId22" xr:uid="{00000000-0004-0000-0200-000015000000}"/>
    <hyperlink ref="A24" r:id="rId23" xr:uid="{00000000-0004-0000-0200-000016000000}"/>
    <hyperlink ref="A25" r:id="rId24" xr:uid="{00000000-0004-0000-0200-000017000000}"/>
    <hyperlink ref="A26" r:id="rId25" xr:uid="{00000000-0004-0000-0200-000018000000}"/>
    <hyperlink ref="A27" r:id="rId26" xr:uid="{00000000-0004-0000-0200-000019000000}"/>
    <hyperlink ref="A28" r:id="rId27" xr:uid="{00000000-0004-0000-0200-00001A000000}"/>
    <hyperlink ref="A29" r:id="rId28" xr:uid="{00000000-0004-0000-0200-00001B000000}"/>
    <hyperlink ref="A30" r:id="rId29" xr:uid="{00000000-0004-0000-0200-00001C000000}"/>
    <hyperlink ref="A31" r:id="rId30" xr:uid="{00000000-0004-0000-0200-00001D000000}"/>
    <hyperlink ref="A32" r:id="rId31" xr:uid="{00000000-0004-0000-0200-00001E000000}"/>
    <hyperlink ref="A33" r:id="rId32" xr:uid="{00000000-0004-0000-0200-00001F000000}"/>
    <hyperlink ref="A34" r:id="rId33" xr:uid="{00000000-0004-0000-0200-000020000000}"/>
    <hyperlink ref="A35" r:id="rId34" xr:uid="{00000000-0004-0000-0200-000021000000}"/>
    <hyperlink ref="A36" r:id="rId35" xr:uid="{00000000-0004-0000-0200-000022000000}"/>
    <hyperlink ref="A37" r:id="rId36" xr:uid="{00000000-0004-0000-0200-000023000000}"/>
    <hyperlink ref="A38" r:id="rId37" xr:uid="{00000000-0004-0000-0200-000024000000}"/>
    <hyperlink ref="A39" r:id="rId38" xr:uid="{00000000-0004-0000-0200-000025000000}"/>
    <hyperlink ref="A40" r:id="rId39" xr:uid="{00000000-0004-0000-0200-000026000000}"/>
    <hyperlink ref="A41" r:id="rId40" xr:uid="{00000000-0004-0000-0200-000027000000}"/>
    <hyperlink ref="A42" r:id="rId41" xr:uid="{00000000-0004-0000-0200-000028000000}"/>
    <hyperlink ref="A43" r:id="rId42" xr:uid="{00000000-0004-0000-0200-000029000000}"/>
    <hyperlink ref="A44" r:id="rId43" xr:uid="{00000000-0004-0000-0200-00002A000000}"/>
    <hyperlink ref="A45" r:id="rId44" xr:uid="{00000000-0004-0000-0200-00002B000000}"/>
    <hyperlink ref="A46" r:id="rId45" xr:uid="{00000000-0004-0000-0200-00002C000000}"/>
    <hyperlink ref="A47" r:id="rId46" xr:uid="{00000000-0004-0000-0200-00002D000000}"/>
    <hyperlink ref="A48" r:id="rId47" xr:uid="{00000000-0004-0000-0200-00002E000000}"/>
    <hyperlink ref="A49" r:id="rId48" xr:uid="{00000000-0004-0000-0200-00002F000000}"/>
    <hyperlink ref="A50" r:id="rId49" xr:uid="{00000000-0004-0000-0200-000030000000}"/>
    <hyperlink ref="A51" r:id="rId50" xr:uid="{00000000-0004-0000-0200-00003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DF7AD-E652-4F29-BEFE-4AE7F8E64E5C}">
  <dimension ref="A1:L437"/>
  <sheetViews>
    <sheetView tabSelected="1" topLeftCell="F1" workbookViewId="0">
      <selection activeCell="L3" sqref="L3"/>
    </sheetView>
  </sheetViews>
  <sheetFormatPr defaultRowHeight="13" x14ac:dyDescent="0.3"/>
  <cols>
    <col min="1" max="1" width="7.796875" customWidth="1"/>
    <col min="2" max="2" width="6.796875" bestFit="1" customWidth="1"/>
    <col min="3" max="3" width="15.09765625" bestFit="1" customWidth="1"/>
    <col min="4" max="4" width="14.296875" bestFit="1" customWidth="1"/>
    <col min="5" max="6" width="14.296875" customWidth="1"/>
    <col min="7" max="7" width="10.19921875" bestFit="1" customWidth="1"/>
    <col min="8" max="8" width="15.09765625" bestFit="1" customWidth="1"/>
    <col min="9" max="9" width="14.296875" bestFit="1" customWidth="1"/>
    <col min="10" max="11" width="14.296875" customWidth="1"/>
    <col min="12" max="12" width="10.19921875" bestFit="1" customWidth="1"/>
  </cols>
  <sheetData>
    <row r="1" spans="1:12" x14ac:dyDescent="0.3">
      <c r="A1" s="51" t="s">
        <v>953</v>
      </c>
      <c r="B1" s="51"/>
      <c r="C1" s="51"/>
      <c r="D1" s="51"/>
      <c r="E1" s="51"/>
      <c r="F1" s="51"/>
      <c r="G1" s="51"/>
      <c r="H1" s="51"/>
    </row>
    <row r="2" spans="1:12" x14ac:dyDescent="0.3">
      <c r="A2" s="1" t="s">
        <v>0</v>
      </c>
      <c r="B2" t="s">
        <v>0</v>
      </c>
      <c r="C2" t="s">
        <v>947</v>
      </c>
      <c r="D2" t="s">
        <v>948</v>
      </c>
      <c r="E2" s="52" t="s">
        <v>956</v>
      </c>
      <c r="F2" s="52" t="s">
        <v>957</v>
      </c>
      <c r="G2" t="s">
        <v>949</v>
      </c>
      <c r="H2" t="s">
        <v>950</v>
      </c>
      <c r="I2" t="s">
        <v>951</v>
      </c>
      <c r="J2" s="52" t="s">
        <v>954</v>
      </c>
      <c r="K2" s="52" t="s">
        <v>955</v>
      </c>
      <c r="L2" t="s">
        <v>952</v>
      </c>
    </row>
    <row r="3" spans="1:12" x14ac:dyDescent="0.3">
      <c r="A3" s="5" t="s">
        <v>8</v>
      </c>
      <c r="B3" t="s">
        <v>940</v>
      </c>
      <c r="C3">
        <f>ROUND(VLOOKUP($A3,Results!$A$3:$I$437,6,FALSE),2)</f>
        <v>37.64</v>
      </c>
      <c r="D3">
        <f>ROUND(VLOOKUP($A3,Results!$A$3:$I$437,7,FALSE),2)</f>
        <v>52.81</v>
      </c>
      <c r="E3" s="54">
        <f>C3/SUM(C3:D3)*100</f>
        <v>41.614151464897731</v>
      </c>
      <c r="F3" s="54">
        <f>D3/SUM(C3:D3)*100</f>
        <v>58.385848535102269</v>
      </c>
      <c r="G3" s="53">
        <f>F3-E3+2.23</f>
        <v>19.001697070204539</v>
      </c>
      <c r="H3">
        <f>ROUND(VLOOKUP($A3,Results!$A$3:$I$437,8,FALSE),2)</f>
        <v>41.2</v>
      </c>
      <c r="I3">
        <f>ROUND(VLOOKUP($A3,Results!$A$3:$I$437,9,FALSE),2)</f>
        <v>55.3</v>
      </c>
      <c r="J3" s="54">
        <f>H3/SUM(H3:I3)*100</f>
        <v>42.694300518134717</v>
      </c>
      <c r="K3" s="54">
        <f>I3/SUM(H3:I3)*100</f>
        <v>57.305699481865283</v>
      </c>
      <c r="L3" s="53">
        <f>K3-J3+4</f>
        <v>18.611398963730565</v>
      </c>
    </row>
    <row r="4" spans="1:12" x14ac:dyDescent="0.3">
      <c r="A4" s="10" t="s">
        <v>11</v>
      </c>
      <c r="B4" t="s">
        <v>11</v>
      </c>
      <c r="C4">
        <f>ROUND(VLOOKUP($A4,Results!$A$3:$I$437,6,FALSE),2)</f>
        <v>34.06</v>
      </c>
      <c r="D4">
        <f>ROUND(VLOOKUP($A4,Results!$A$3:$I$437,7,FALSE),2)</f>
        <v>63.48</v>
      </c>
      <c r="E4" s="54">
        <f t="shared" ref="E4:E67" si="0">C4/SUM(C4:D4)*100</f>
        <v>34.919007586631132</v>
      </c>
      <c r="F4" s="54">
        <f t="shared" ref="F4:F67" si="1">D4/SUM(C4:D4)*100</f>
        <v>65.080992413368875</v>
      </c>
      <c r="G4">
        <f t="shared" ref="G4:G67" si="2">D4-C4+2.23</f>
        <v>31.649999999999995</v>
      </c>
      <c r="H4">
        <f>ROUND(VLOOKUP($A4,Results!$A$3:$I$437,8,FALSE),2)</f>
        <v>37.4</v>
      </c>
      <c r="I4">
        <f>ROUND(VLOOKUP($A4,Results!$A$3:$I$437,9,FALSE),2)</f>
        <v>61.8</v>
      </c>
      <c r="J4" s="54">
        <f t="shared" ref="J4:J67" si="3">H4/SUM(H4:I4)*100</f>
        <v>37.701612903225815</v>
      </c>
      <c r="K4" s="54">
        <f t="shared" ref="K4:K67" si="4">I4/SUM(H4:I4)*100</f>
        <v>62.298387096774199</v>
      </c>
      <c r="L4" s="53">
        <f t="shared" ref="L4:L67" si="5">K4-J4+4</f>
        <v>28.596774193548384</v>
      </c>
    </row>
    <row r="5" spans="1:12" x14ac:dyDescent="0.3">
      <c r="A5" s="5" t="s">
        <v>15</v>
      </c>
      <c r="B5" t="s">
        <v>15</v>
      </c>
      <c r="C5">
        <f>ROUND(VLOOKUP($A5,Results!$A$3:$I$437,6,FALSE),2)</f>
        <v>33.01</v>
      </c>
      <c r="D5">
        <f>ROUND(VLOOKUP($A5,Results!$A$3:$I$437,7,FALSE),2)</f>
        <v>64.94</v>
      </c>
      <c r="E5" s="54">
        <f t="shared" si="0"/>
        <v>33.700867789688623</v>
      </c>
      <c r="F5" s="54">
        <f t="shared" si="1"/>
        <v>66.299132210311384</v>
      </c>
      <c r="G5">
        <f t="shared" si="2"/>
        <v>34.159999999999997</v>
      </c>
      <c r="H5">
        <f>ROUND(VLOOKUP($A5,Results!$A$3:$I$437,8,FALSE),2)</f>
        <v>36.4</v>
      </c>
      <c r="I5">
        <f>ROUND(VLOOKUP($A5,Results!$A$3:$I$437,9,FALSE),2)</f>
        <v>62.9</v>
      </c>
      <c r="J5" s="54">
        <f t="shared" si="3"/>
        <v>36.656596173212485</v>
      </c>
      <c r="K5" s="54">
        <f t="shared" si="4"/>
        <v>63.343403826787515</v>
      </c>
      <c r="L5" s="53">
        <f t="shared" si="5"/>
        <v>30.68680765357503</v>
      </c>
    </row>
    <row r="6" spans="1:12" x14ac:dyDescent="0.3">
      <c r="A6" s="10" t="s">
        <v>17</v>
      </c>
      <c r="B6" t="s">
        <v>17</v>
      </c>
      <c r="C6">
        <f>ROUND(VLOOKUP($A6,Results!$A$3:$I$437,6,FALSE),2)</f>
        <v>32.31</v>
      </c>
      <c r="D6">
        <f>ROUND(VLOOKUP($A6,Results!$A$3:$I$437,7,FALSE),2)</f>
        <v>65.27</v>
      </c>
      <c r="E6" s="54">
        <f t="shared" si="0"/>
        <v>33.111293297806931</v>
      </c>
      <c r="F6" s="54">
        <f t="shared" si="1"/>
        <v>66.888706702193062</v>
      </c>
      <c r="G6">
        <f t="shared" si="2"/>
        <v>35.189999999999991</v>
      </c>
      <c r="H6">
        <f>ROUND(VLOOKUP($A6,Results!$A$3:$I$437,8,FALSE),2)</f>
        <v>36.799999999999997</v>
      </c>
      <c r="I6">
        <f>ROUND(VLOOKUP($A6,Results!$A$3:$I$437,9,FALSE),2)</f>
        <v>62.3</v>
      </c>
      <c r="J6" s="54">
        <f t="shared" si="3"/>
        <v>37.134207870837535</v>
      </c>
      <c r="K6" s="54">
        <f t="shared" si="4"/>
        <v>62.865792129162465</v>
      </c>
      <c r="L6" s="53">
        <f t="shared" si="5"/>
        <v>29.731584258324929</v>
      </c>
    </row>
    <row r="7" spans="1:12" x14ac:dyDescent="0.3">
      <c r="A7" s="5" t="s">
        <v>19</v>
      </c>
      <c r="B7" t="s">
        <v>19</v>
      </c>
      <c r="C7">
        <f>ROUND(VLOOKUP($A7,Results!$A$3:$I$437,6,FALSE),2)</f>
        <v>17.45</v>
      </c>
      <c r="D7">
        <f>ROUND(VLOOKUP($A7,Results!$A$3:$I$437,7,FALSE),2)</f>
        <v>80.37</v>
      </c>
      <c r="E7" s="54">
        <f t="shared" si="0"/>
        <v>17.83888775301574</v>
      </c>
      <c r="F7" s="54">
        <f t="shared" si="1"/>
        <v>82.16111224698426</v>
      </c>
      <c r="G7">
        <f t="shared" si="2"/>
        <v>65.150000000000006</v>
      </c>
      <c r="H7">
        <f>ROUND(VLOOKUP($A7,Results!$A$3:$I$437,8,FALSE),2)</f>
        <v>24</v>
      </c>
      <c r="I7">
        <f>ROUND(VLOOKUP($A7,Results!$A$3:$I$437,9,FALSE),2)</f>
        <v>74.8</v>
      </c>
      <c r="J7" s="54">
        <f t="shared" si="3"/>
        <v>24.291497975708502</v>
      </c>
      <c r="K7" s="54">
        <f t="shared" si="4"/>
        <v>75.708502024291505</v>
      </c>
      <c r="L7" s="53">
        <f t="shared" si="5"/>
        <v>55.417004048583003</v>
      </c>
    </row>
    <row r="8" spans="1:12" x14ac:dyDescent="0.3">
      <c r="A8" s="10" t="s">
        <v>21</v>
      </c>
      <c r="B8" t="s">
        <v>21</v>
      </c>
      <c r="C8">
        <f>ROUND(VLOOKUP($A8,Results!$A$3:$I$437,6,FALSE),2)</f>
        <v>31.35</v>
      </c>
      <c r="D8">
        <f>ROUND(VLOOKUP($A8,Results!$A$3:$I$437,7,FALSE),2)</f>
        <v>64.709999999999994</v>
      </c>
      <c r="E8" s="54">
        <f t="shared" si="0"/>
        <v>32.635852592129922</v>
      </c>
      <c r="F8" s="54">
        <f t="shared" si="1"/>
        <v>67.364147407870078</v>
      </c>
      <c r="G8">
        <f t="shared" si="2"/>
        <v>35.589999999999989</v>
      </c>
      <c r="H8">
        <f>ROUND(VLOOKUP($A8,Results!$A$3:$I$437,8,FALSE),2)</f>
        <v>34.9</v>
      </c>
      <c r="I8">
        <f>ROUND(VLOOKUP($A8,Results!$A$3:$I$437,9,FALSE),2)</f>
        <v>63.9</v>
      </c>
      <c r="J8" s="54">
        <f t="shared" si="3"/>
        <v>35.323886639676111</v>
      </c>
      <c r="K8" s="54">
        <f t="shared" si="4"/>
        <v>64.676113360323882</v>
      </c>
      <c r="L8" s="53">
        <f t="shared" si="5"/>
        <v>33.352226720647771</v>
      </c>
    </row>
    <row r="9" spans="1:12" x14ac:dyDescent="0.3">
      <c r="A9" s="5" t="s">
        <v>23</v>
      </c>
      <c r="B9" t="s">
        <v>23</v>
      </c>
      <c r="C9">
        <f>ROUND(VLOOKUP($A9,Results!$A$3:$I$437,6,FALSE),2)</f>
        <v>26.11</v>
      </c>
      <c r="D9">
        <f>ROUND(VLOOKUP($A9,Results!$A$3:$I$437,7,FALSE),2)</f>
        <v>70.790000000000006</v>
      </c>
      <c r="E9" s="54">
        <f t="shared" si="0"/>
        <v>26.945304437564499</v>
      </c>
      <c r="F9" s="54">
        <f t="shared" si="1"/>
        <v>73.054695562435498</v>
      </c>
      <c r="G9">
        <f t="shared" si="2"/>
        <v>46.910000000000004</v>
      </c>
      <c r="H9">
        <f>ROUND(VLOOKUP($A9,Results!$A$3:$I$437,8,FALSE),2)</f>
        <v>24.7</v>
      </c>
      <c r="I9">
        <f>ROUND(VLOOKUP($A9,Results!$A$3:$I$437,9,FALSE),2)</f>
        <v>74.3</v>
      </c>
      <c r="J9" s="54">
        <f t="shared" si="3"/>
        <v>24.949494949494948</v>
      </c>
      <c r="K9" s="54">
        <f t="shared" si="4"/>
        <v>75.050505050505052</v>
      </c>
      <c r="L9" s="53">
        <f t="shared" si="5"/>
        <v>54.101010101010104</v>
      </c>
    </row>
    <row r="10" spans="1:12" x14ac:dyDescent="0.3">
      <c r="A10" s="10" t="s">
        <v>25</v>
      </c>
      <c r="B10" t="s">
        <v>25</v>
      </c>
      <c r="C10">
        <f>ROUND(VLOOKUP($A10,Results!$A$3:$I$437,6,FALSE),2)</f>
        <v>69.77</v>
      </c>
      <c r="D10">
        <f>ROUND(VLOOKUP($A10,Results!$A$3:$I$437,7,FALSE),2)</f>
        <v>28.62</v>
      </c>
      <c r="E10" s="54">
        <f t="shared" si="0"/>
        <v>70.911678016058545</v>
      </c>
      <c r="F10" s="54">
        <f t="shared" si="1"/>
        <v>29.088321983941455</v>
      </c>
      <c r="G10">
        <f t="shared" si="2"/>
        <v>-38.919999999999995</v>
      </c>
      <c r="H10">
        <f>ROUND(VLOOKUP($A10,Results!$A$3:$I$437,8,FALSE),2)</f>
        <v>72.400000000000006</v>
      </c>
      <c r="I10">
        <f>ROUND(VLOOKUP($A10,Results!$A$3:$I$437,9,FALSE),2)</f>
        <v>27.1</v>
      </c>
      <c r="J10" s="54">
        <f t="shared" si="3"/>
        <v>72.763819095477388</v>
      </c>
      <c r="K10" s="54">
        <f t="shared" si="4"/>
        <v>27.236180904522616</v>
      </c>
      <c r="L10" s="53">
        <f t="shared" si="5"/>
        <v>-41.527638190954775</v>
      </c>
    </row>
    <row r="11" spans="1:12" x14ac:dyDescent="0.3">
      <c r="A11" s="5" t="s">
        <v>27</v>
      </c>
      <c r="B11" t="s">
        <v>27</v>
      </c>
      <c r="C11">
        <f>ROUND(VLOOKUP($A11,Results!$A$3:$I$437,6,FALSE),2)</f>
        <v>30.18</v>
      </c>
      <c r="D11">
        <f>ROUND(VLOOKUP($A11,Results!$A$3:$I$437,7,FALSE),2)</f>
        <v>64.989999999999995</v>
      </c>
      <c r="E11" s="54">
        <f t="shared" si="0"/>
        <v>31.711673846800466</v>
      </c>
      <c r="F11" s="54">
        <f t="shared" si="1"/>
        <v>68.288326153199534</v>
      </c>
      <c r="G11">
        <f t="shared" si="2"/>
        <v>37.039999999999992</v>
      </c>
      <c r="H11">
        <f>ROUND(VLOOKUP($A11,Results!$A$3:$I$437,8,FALSE),2)</f>
        <v>36.299999999999997</v>
      </c>
      <c r="I11">
        <f>ROUND(VLOOKUP($A11,Results!$A$3:$I$437,9,FALSE),2)</f>
        <v>61</v>
      </c>
      <c r="J11" s="54">
        <f t="shared" si="3"/>
        <v>37.307297019527233</v>
      </c>
      <c r="K11" s="54">
        <f t="shared" si="4"/>
        <v>62.692702980472767</v>
      </c>
      <c r="L11" s="53">
        <f t="shared" si="5"/>
        <v>29.385405960945533</v>
      </c>
    </row>
    <row r="12" spans="1:12" x14ac:dyDescent="0.3">
      <c r="A12" s="10" t="s">
        <v>29</v>
      </c>
      <c r="B12" t="s">
        <v>29</v>
      </c>
      <c r="C12">
        <f>ROUND(VLOOKUP($A12,Results!$A$3:$I$437,6,FALSE),2)</f>
        <v>41.66</v>
      </c>
      <c r="D12">
        <f>ROUND(VLOOKUP($A12,Results!$A$3:$I$437,7,FALSE),2)</f>
        <v>52.38</v>
      </c>
      <c r="E12" s="54">
        <f t="shared" si="0"/>
        <v>44.300297745640158</v>
      </c>
      <c r="F12" s="54">
        <f t="shared" si="1"/>
        <v>55.699702254359849</v>
      </c>
      <c r="G12">
        <f t="shared" si="2"/>
        <v>12.950000000000006</v>
      </c>
      <c r="H12">
        <f>ROUND(VLOOKUP($A12,Results!$A$3:$I$437,8,FALSE),2)</f>
        <v>42.9</v>
      </c>
      <c r="I12">
        <f>ROUND(VLOOKUP($A12,Results!$A$3:$I$437,9,FALSE),2)</f>
        <v>54.7</v>
      </c>
      <c r="J12" s="54">
        <f t="shared" si="3"/>
        <v>43.954918032786885</v>
      </c>
      <c r="K12" s="54">
        <f t="shared" si="4"/>
        <v>56.045081967213115</v>
      </c>
      <c r="L12" s="53">
        <f t="shared" si="5"/>
        <v>16.090163934426229</v>
      </c>
    </row>
    <row r="13" spans="1:12" x14ac:dyDescent="0.3">
      <c r="A13" s="5" t="s">
        <v>31</v>
      </c>
      <c r="B13" t="s">
        <v>31</v>
      </c>
      <c r="C13">
        <f>ROUND(VLOOKUP($A13,Results!$A$3:$I$437,6,FALSE),2)</f>
        <v>30.49</v>
      </c>
      <c r="D13">
        <f>ROUND(VLOOKUP($A13,Results!$A$3:$I$437,7,FALSE),2)</f>
        <v>61.92</v>
      </c>
      <c r="E13" s="54">
        <f t="shared" si="0"/>
        <v>32.994264689968617</v>
      </c>
      <c r="F13" s="54">
        <f t="shared" si="1"/>
        <v>67.005735310031383</v>
      </c>
      <c r="G13">
        <f t="shared" si="2"/>
        <v>33.660000000000004</v>
      </c>
      <c r="H13">
        <f>ROUND(VLOOKUP($A13,Results!$A$3:$I$437,8,FALSE),2)</f>
        <v>31.6</v>
      </c>
      <c r="I13">
        <f>ROUND(VLOOKUP($A13,Results!$A$3:$I$437,9,FALSE),2)</f>
        <v>65.5</v>
      </c>
      <c r="J13" s="54">
        <f t="shared" si="3"/>
        <v>32.543769309989706</v>
      </c>
      <c r="K13" s="54">
        <f t="shared" si="4"/>
        <v>67.456230690010301</v>
      </c>
      <c r="L13" s="53">
        <f t="shared" si="5"/>
        <v>38.912461380020595</v>
      </c>
    </row>
    <row r="14" spans="1:12" x14ac:dyDescent="0.3">
      <c r="A14" s="10" t="s">
        <v>33</v>
      </c>
      <c r="B14" t="s">
        <v>33</v>
      </c>
      <c r="C14">
        <f>ROUND(VLOOKUP($A14,Results!$A$3:$I$437,6,FALSE),2)</f>
        <v>31.33</v>
      </c>
      <c r="D14">
        <f>ROUND(VLOOKUP($A14,Results!$A$3:$I$437,7,FALSE),2)</f>
        <v>64.16</v>
      </c>
      <c r="E14" s="54">
        <f t="shared" si="0"/>
        <v>32.809718295109434</v>
      </c>
      <c r="F14" s="54">
        <f t="shared" si="1"/>
        <v>67.190281704890566</v>
      </c>
      <c r="G14">
        <f t="shared" si="2"/>
        <v>35.059999999999995</v>
      </c>
      <c r="H14">
        <f>ROUND(VLOOKUP($A14,Results!$A$3:$I$437,8,FALSE),2)</f>
        <v>35.9</v>
      </c>
      <c r="I14">
        <f>ROUND(VLOOKUP($A14,Results!$A$3:$I$437,9,FALSE),2)</f>
        <v>61.8</v>
      </c>
      <c r="J14" s="54">
        <f t="shared" si="3"/>
        <v>36.745138178096212</v>
      </c>
      <c r="K14" s="54">
        <f t="shared" si="4"/>
        <v>63.254861821903795</v>
      </c>
      <c r="L14" s="53">
        <f t="shared" si="5"/>
        <v>30.509723643807583</v>
      </c>
    </row>
    <row r="15" spans="1:12" x14ac:dyDescent="0.3">
      <c r="A15" s="5" t="s">
        <v>35</v>
      </c>
      <c r="B15" t="s">
        <v>35</v>
      </c>
      <c r="C15">
        <f>ROUND(VLOOKUP($A15,Results!$A$3:$I$437,6,FALSE),2)</f>
        <v>46.63</v>
      </c>
      <c r="D15">
        <f>ROUND(VLOOKUP($A15,Results!$A$3:$I$437,7,FALSE),2)</f>
        <v>47.7</v>
      </c>
      <c r="E15" s="54">
        <f t="shared" si="0"/>
        <v>49.432842149899287</v>
      </c>
      <c r="F15" s="54">
        <f t="shared" si="1"/>
        <v>50.567157850100706</v>
      </c>
      <c r="G15">
        <f t="shared" si="2"/>
        <v>3.3000000000000003</v>
      </c>
      <c r="H15">
        <f>ROUND(VLOOKUP($A15,Results!$A$3:$I$437,8,FALSE),2)</f>
        <v>47.9</v>
      </c>
      <c r="I15">
        <f>ROUND(VLOOKUP($A15,Results!$A$3:$I$437,9,FALSE),2)</f>
        <v>50.4</v>
      </c>
      <c r="J15" s="54">
        <f t="shared" si="3"/>
        <v>48.728382502543234</v>
      </c>
      <c r="K15" s="54">
        <f t="shared" si="4"/>
        <v>51.271617497456766</v>
      </c>
      <c r="L15" s="53">
        <f t="shared" si="5"/>
        <v>6.5432349949135329</v>
      </c>
    </row>
    <row r="16" spans="1:12" x14ac:dyDescent="0.3">
      <c r="A16" s="10" t="s">
        <v>37</v>
      </c>
      <c r="B16" t="s">
        <v>37</v>
      </c>
      <c r="C16">
        <f>ROUND(VLOOKUP($A16,Results!$A$3:$I$437,6,FALSE),2)</f>
        <v>49.61</v>
      </c>
      <c r="D16">
        <f>ROUND(VLOOKUP($A16,Results!$A$3:$I$437,7,FALSE),2)</f>
        <v>44.71</v>
      </c>
      <c r="E16" s="54">
        <f t="shared" si="0"/>
        <v>52.597540288379982</v>
      </c>
      <c r="F16" s="54">
        <f t="shared" si="1"/>
        <v>47.402459711620018</v>
      </c>
      <c r="G16">
        <f t="shared" si="2"/>
        <v>-2.6699999999999986</v>
      </c>
      <c r="H16">
        <f>ROUND(VLOOKUP($A16,Results!$A$3:$I$437,8,FALSE),2)</f>
        <v>48.4</v>
      </c>
      <c r="I16">
        <f>ROUND(VLOOKUP($A16,Results!$A$3:$I$437,9,FALSE),2)</f>
        <v>49.9</v>
      </c>
      <c r="J16" s="54">
        <f t="shared" si="3"/>
        <v>49.237029501525939</v>
      </c>
      <c r="K16" s="54">
        <f t="shared" si="4"/>
        <v>50.762970498474061</v>
      </c>
      <c r="L16" s="53">
        <f t="shared" si="5"/>
        <v>5.5259409969481226</v>
      </c>
    </row>
    <row r="17" spans="1:12" x14ac:dyDescent="0.3">
      <c r="A17" s="5" t="s">
        <v>39</v>
      </c>
      <c r="B17" t="s">
        <v>39</v>
      </c>
      <c r="C17">
        <f>ROUND(VLOOKUP($A17,Results!$A$3:$I$437,6,FALSE),2)</f>
        <v>62.44</v>
      </c>
      <c r="D17">
        <f>ROUND(VLOOKUP($A17,Results!$A$3:$I$437,7,FALSE),2)</f>
        <v>32.520000000000003</v>
      </c>
      <c r="E17" s="54">
        <f t="shared" si="0"/>
        <v>65.754001684919956</v>
      </c>
      <c r="F17" s="54">
        <f t="shared" si="1"/>
        <v>34.245998315080037</v>
      </c>
      <c r="G17">
        <f t="shared" si="2"/>
        <v>-27.689999999999994</v>
      </c>
      <c r="H17">
        <f>ROUND(VLOOKUP($A17,Results!$A$3:$I$437,8,FALSE),2)</f>
        <v>61.4</v>
      </c>
      <c r="I17">
        <f>ROUND(VLOOKUP($A17,Results!$A$3:$I$437,9,FALSE),2)</f>
        <v>36.9</v>
      </c>
      <c r="J17" s="54">
        <f t="shared" si="3"/>
        <v>62.461851475076301</v>
      </c>
      <c r="K17" s="54">
        <f t="shared" si="4"/>
        <v>37.538148524923706</v>
      </c>
      <c r="L17" s="53">
        <f t="shared" si="5"/>
        <v>-20.923702950152595</v>
      </c>
    </row>
    <row r="18" spans="1:12" x14ac:dyDescent="0.3">
      <c r="A18" s="10" t="s">
        <v>41</v>
      </c>
      <c r="B18" t="s">
        <v>41</v>
      </c>
      <c r="C18">
        <f>ROUND(VLOOKUP($A18,Results!$A$3:$I$437,6,FALSE),2)</f>
        <v>27.54</v>
      </c>
      <c r="D18">
        <f>ROUND(VLOOKUP($A18,Results!$A$3:$I$437,7,FALSE),2)</f>
        <v>67.69</v>
      </c>
      <c r="E18" s="54">
        <f t="shared" si="0"/>
        <v>28.91945815394309</v>
      </c>
      <c r="F18" s="54">
        <f t="shared" si="1"/>
        <v>71.080541846056917</v>
      </c>
      <c r="G18">
        <f t="shared" si="2"/>
        <v>42.379999999999995</v>
      </c>
      <c r="H18">
        <f>ROUND(VLOOKUP($A18,Results!$A$3:$I$437,8,FALSE),2)</f>
        <v>31</v>
      </c>
      <c r="I18">
        <f>ROUND(VLOOKUP($A18,Results!$A$3:$I$437,9,FALSE),2)</f>
        <v>67.2</v>
      </c>
      <c r="J18" s="54">
        <f t="shared" si="3"/>
        <v>31.568228105906314</v>
      </c>
      <c r="K18" s="54">
        <f t="shared" si="4"/>
        <v>68.431771894093686</v>
      </c>
      <c r="L18" s="53">
        <f t="shared" si="5"/>
        <v>40.863543788187371</v>
      </c>
    </row>
    <row r="19" spans="1:12" x14ac:dyDescent="0.3">
      <c r="A19" s="5" t="s">
        <v>43</v>
      </c>
      <c r="B19" t="s">
        <v>43</v>
      </c>
      <c r="C19">
        <f>ROUND(VLOOKUP($A19,Results!$A$3:$I$437,6,FALSE),2)</f>
        <v>36.520000000000003</v>
      </c>
      <c r="D19">
        <f>ROUND(VLOOKUP($A19,Results!$A$3:$I$437,7,FALSE),2)</f>
        <v>57.64</v>
      </c>
      <c r="E19" s="54">
        <f t="shared" si="0"/>
        <v>38.78504672897197</v>
      </c>
      <c r="F19" s="54">
        <f t="shared" si="1"/>
        <v>61.214953271028037</v>
      </c>
      <c r="G19">
        <f t="shared" si="2"/>
        <v>23.349999999999998</v>
      </c>
      <c r="H19">
        <f>ROUND(VLOOKUP($A19,Results!$A$3:$I$437,8,FALSE),2)</f>
        <v>34.6</v>
      </c>
      <c r="I19">
        <f>ROUND(VLOOKUP($A19,Results!$A$3:$I$437,9,FALSE),2)</f>
        <v>63.8</v>
      </c>
      <c r="J19" s="54">
        <f t="shared" si="3"/>
        <v>35.162601626016261</v>
      </c>
      <c r="K19" s="54">
        <f t="shared" si="4"/>
        <v>64.837398373983731</v>
      </c>
      <c r="L19" s="53">
        <f t="shared" si="5"/>
        <v>33.67479674796747</v>
      </c>
    </row>
    <row r="20" spans="1:12" x14ac:dyDescent="0.3">
      <c r="A20" s="10" t="s">
        <v>45</v>
      </c>
      <c r="B20" t="s">
        <v>45</v>
      </c>
      <c r="C20">
        <f>ROUND(VLOOKUP($A20,Results!$A$3:$I$437,6,FALSE),2)</f>
        <v>42.44</v>
      </c>
      <c r="D20">
        <f>ROUND(VLOOKUP($A20,Results!$A$3:$I$437,7,FALSE),2)</f>
        <v>52.41</v>
      </c>
      <c r="E20" s="54">
        <f t="shared" si="0"/>
        <v>44.744333157617291</v>
      </c>
      <c r="F20" s="54">
        <f t="shared" si="1"/>
        <v>55.255666842382709</v>
      </c>
      <c r="G20">
        <f t="shared" si="2"/>
        <v>12.2</v>
      </c>
      <c r="H20">
        <f>ROUND(VLOOKUP($A20,Results!$A$3:$I$437,8,FALSE),2)</f>
        <v>38.799999999999997</v>
      </c>
      <c r="I20">
        <f>ROUND(VLOOKUP($A20,Results!$A$3:$I$437,9,FALSE),2)</f>
        <v>59.5</v>
      </c>
      <c r="J20" s="54">
        <f t="shared" si="3"/>
        <v>39.47100712105798</v>
      </c>
      <c r="K20" s="54">
        <f t="shared" si="4"/>
        <v>60.528992878942013</v>
      </c>
      <c r="L20" s="53">
        <f t="shared" si="5"/>
        <v>25.057985757884033</v>
      </c>
    </row>
    <row r="21" spans="1:12" x14ac:dyDescent="0.3">
      <c r="A21" s="5" t="s">
        <v>47</v>
      </c>
      <c r="B21" t="s">
        <v>47</v>
      </c>
      <c r="C21">
        <f>ROUND(VLOOKUP($A21,Results!$A$3:$I$437,6,FALSE),2)</f>
        <v>71.75</v>
      </c>
      <c r="D21">
        <f>ROUND(VLOOKUP($A21,Results!$A$3:$I$437,7,FALSE),2)</f>
        <v>22.65</v>
      </c>
      <c r="E21" s="54">
        <f t="shared" si="0"/>
        <v>76.006355932203391</v>
      </c>
      <c r="F21" s="54">
        <f t="shared" si="1"/>
        <v>23.993644067796609</v>
      </c>
      <c r="G21">
        <f t="shared" si="2"/>
        <v>-46.870000000000005</v>
      </c>
      <c r="H21">
        <f>ROUND(VLOOKUP($A21,Results!$A$3:$I$437,8,FALSE),2)</f>
        <v>71.7</v>
      </c>
      <c r="I21">
        <f>ROUND(VLOOKUP($A21,Results!$A$3:$I$437,9,FALSE),2)</f>
        <v>26.5</v>
      </c>
      <c r="J21" s="54">
        <f t="shared" si="3"/>
        <v>73.014256619144604</v>
      </c>
      <c r="K21" s="54">
        <f t="shared" si="4"/>
        <v>26.985743380855396</v>
      </c>
      <c r="L21" s="53">
        <f t="shared" si="5"/>
        <v>-42.028513238289207</v>
      </c>
    </row>
    <row r="22" spans="1:12" x14ac:dyDescent="0.3">
      <c r="A22" s="10" t="s">
        <v>49</v>
      </c>
      <c r="B22" t="s">
        <v>49</v>
      </c>
      <c r="C22">
        <f>ROUND(VLOOKUP($A22,Results!$A$3:$I$437,6,FALSE),2)</f>
        <v>36.96</v>
      </c>
      <c r="D22">
        <f>ROUND(VLOOKUP($A22,Results!$A$3:$I$437,7,FALSE),2)</f>
        <v>58.1</v>
      </c>
      <c r="E22" s="54">
        <f t="shared" si="0"/>
        <v>38.880706921944039</v>
      </c>
      <c r="F22" s="54">
        <f t="shared" si="1"/>
        <v>61.119293078055968</v>
      </c>
      <c r="G22">
        <f t="shared" si="2"/>
        <v>23.37</v>
      </c>
      <c r="H22">
        <f>ROUND(VLOOKUP($A22,Results!$A$3:$I$437,8,FALSE),2)</f>
        <v>36.9</v>
      </c>
      <c r="I22">
        <f>ROUND(VLOOKUP($A22,Results!$A$3:$I$437,9,FALSE),2)</f>
        <v>61.7</v>
      </c>
      <c r="J22" s="54">
        <f t="shared" si="3"/>
        <v>37.42393509127789</v>
      </c>
      <c r="K22" s="54">
        <f t="shared" si="4"/>
        <v>62.576064908722117</v>
      </c>
      <c r="L22" s="53">
        <f t="shared" si="5"/>
        <v>29.152129817444226</v>
      </c>
    </row>
    <row r="23" spans="1:12" x14ac:dyDescent="0.3">
      <c r="A23" s="5" t="s">
        <v>51</v>
      </c>
      <c r="B23" t="s">
        <v>51</v>
      </c>
      <c r="C23">
        <f>ROUND(VLOOKUP($A23,Results!$A$3:$I$437,6,FALSE),2)</f>
        <v>54.66</v>
      </c>
      <c r="D23">
        <f>ROUND(VLOOKUP($A23,Results!$A$3:$I$437,7,FALSE),2)</f>
        <v>38.44</v>
      </c>
      <c r="E23" s="54">
        <f t="shared" si="0"/>
        <v>58.711063372717511</v>
      </c>
      <c r="F23" s="54">
        <f t="shared" si="1"/>
        <v>41.288936627282489</v>
      </c>
      <c r="G23">
        <f t="shared" si="2"/>
        <v>-13.989999999999998</v>
      </c>
      <c r="H23">
        <f>ROUND(VLOOKUP($A23,Results!$A$3:$I$437,8,FALSE),2)</f>
        <v>51.1</v>
      </c>
      <c r="I23">
        <f>ROUND(VLOOKUP($A23,Results!$A$3:$I$437,9,FALSE),2)</f>
        <v>46.6</v>
      </c>
      <c r="J23" s="54">
        <f t="shared" si="3"/>
        <v>52.302968270214947</v>
      </c>
      <c r="K23" s="54">
        <f t="shared" si="4"/>
        <v>47.697031729785053</v>
      </c>
      <c r="L23" s="53">
        <f t="shared" si="5"/>
        <v>-0.60593654042989442</v>
      </c>
    </row>
    <row r="24" spans="1:12" x14ac:dyDescent="0.3">
      <c r="A24" s="10" t="s">
        <v>53</v>
      </c>
      <c r="B24" t="s">
        <v>53</v>
      </c>
      <c r="C24">
        <f>ROUND(VLOOKUP($A24,Results!$A$3:$I$437,6,FALSE),2)</f>
        <v>36.54</v>
      </c>
      <c r="D24">
        <f>ROUND(VLOOKUP($A24,Results!$A$3:$I$437,7,FALSE),2)</f>
        <v>56.17</v>
      </c>
      <c r="E24" s="54">
        <f t="shared" si="0"/>
        <v>39.413224031927513</v>
      </c>
      <c r="F24" s="54">
        <f t="shared" si="1"/>
        <v>60.58677596807248</v>
      </c>
      <c r="G24">
        <f t="shared" si="2"/>
        <v>21.860000000000003</v>
      </c>
      <c r="H24">
        <f>ROUND(VLOOKUP($A24,Results!$A$3:$I$437,8,FALSE),2)</f>
        <v>40.299999999999997</v>
      </c>
      <c r="I24">
        <f>ROUND(VLOOKUP($A24,Results!$A$3:$I$437,9,FALSE),2)</f>
        <v>56.6</v>
      </c>
      <c r="J24" s="54">
        <f t="shared" si="3"/>
        <v>41.589267285861709</v>
      </c>
      <c r="K24" s="54">
        <f t="shared" si="4"/>
        <v>58.410732714138277</v>
      </c>
      <c r="L24" s="53">
        <f t="shared" si="5"/>
        <v>20.821465428276568</v>
      </c>
    </row>
    <row r="25" spans="1:12" x14ac:dyDescent="0.3">
      <c r="A25" s="5" t="s">
        <v>55</v>
      </c>
      <c r="B25" t="s">
        <v>55</v>
      </c>
      <c r="C25">
        <f>ROUND(VLOOKUP($A25,Results!$A$3:$I$437,6,FALSE),2)</f>
        <v>69.040000000000006</v>
      </c>
      <c r="D25">
        <f>ROUND(VLOOKUP($A25,Results!$A$3:$I$437,7,FALSE),2)</f>
        <v>23.35</v>
      </c>
      <c r="E25" s="54">
        <f t="shared" si="0"/>
        <v>74.726702024028569</v>
      </c>
      <c r="F25" s="54">
        <f t="shared" si="1"/>
        <v>25.27329797597142</v>
      </c>
      <c r="G25">
        <f t="shared" si="2"/>
        <v>-43.460000000000008</v>
      </c>
      <c r="H25">
        <f>ROUND(VLOOKUP($A25,Results!$A$3:$I$437,8,FALSE),2)</f>
        <v>69</v>
      </c>
      <c r="I25">
        <f>ROUND(VLOOKUP($A25,Results!$A$3:$I$437,9,FALSE),2)</f>
        <v>27</v>
      </c>
      <c r="J25" s="54">
        <f t="shared" si="3"/>
        <v>71.875</v>
      </c>
      <c r="K25" s="54">
        <f t="shared" si="4"/>
        <v>28.125</v>
      </c>
      <c r="L25" s="53">
        <f t="shared" si="5"/>
        <v>-39.75</v>
      </c>
    </row>
    <row r="26" spans="1:12" x14ac:dyDescent="0.3">
      <c r="A26" s="10" t="s">
        <v>57</v>
      </c>
      <c r="B26" t="s">
        <v>57</v>
      </c>
      <c r="C26">
        <f>ROUND(VLOOKUP($A26,Results!$A$3:$I$437,6,FALSE),2)</f>
        <v>52.99</v>
      </c>
      <c r="D26">
        <f>ROUND(VLOOKUP($A26,Results!$A$3:$I$437,7,FALSE),2)</f>
        <v>40.39</v>
      </c>
      <c r="E26" s="54">
        <f t="shared" si="0"/>
        <v>56.746626686656676</v>
      </c>
      <c r="F26" s="54">
        <f t="shared" si="1"/>
        <v>43.253373313343332</v>
      </c>
      <c r="G26">
        <f t="shared" si="2"/>
        <v>-10.370000000000001</v>
      </c>
      <c r="H26">
        <f>ROUND(VLOOKUP($A26,Results!$A$3:$I$437,8,FALSE),2)</f>
        <v>54.3</v>
      </c>
      <c r="I26">
        <f>ROUND(VLOOKUP($A26,Results!$A$3:$I$437,9,FALSE),2)</f>
        <v>43.1</v>
      </c>
      <c r="J26" s="54">
        <f t="shared" si="3"/>
        <v>55.74948665297741</v>
      </c>
      <c r="K26" s="54">
        <f t="shared" si="4"/>
        <v>44.250513347022583</v>
      </c>
      <c r="L26" s="53">
        <f t="shared" si="5"/>
        <v>-7.4989733059548271</v>
      </c>
    </row>
    <row r="27" spans="1:12" x14ac:dyDescent="0.3">
      <c r="A27" s="5" t="s">
        <v>59</v>
      </c>
      <c r="B27" t="s">
        <v>59</v>
      </c>
      <c r="C27">
        <f>ROUND(VLOOKUP($A27,Results!$A$3:$I$437,6,FALSE),2)</f>
        <v>39.270000000000003</v>
      </c>
      <c r="D27">
        <f>ROUND(VLOOKUP($A27,Results!$A$3:$I$437,7,FALSE),2)</f>
        <v>54.03</v>
      </c>
      <c r="E27" s="54">
        <f t="shared" si="0"/>
        <v>42.090032154340832</v>
      </c>
      <c r="F27" s="54">
        <f t="shared" si="1"/>
        <v>57.90996784565916</v>
      </c>
      <c r="G27">
        <f t="shared" si="2"/>
        <v>16.989999999999998</v>
      </c>
      <c r="H27">
        <f>ROUND(VLOOKUP($A27,Results!$A$3:$I$437,8,FALSE),2)</f>
        <v>39.5</v>
      </c>
      <c r="I27">
        <f>ROUND(VLOOKUP($A27,Results!$A$3:$I$437,9,FALSE),2)</f>
        <v>57.9</v>
      </c>
      <c r="J27" s="54">
        <f t="shared" si="3"/>
        <v>40.554414784394247</v>
      </c>
      <c r="K27" s="54">
        <f t="shared" si="4"/>
        <v>59.445585215605746</v>
      </c>
      <c r="L27" s="53">
        <f t="shared" si="5"/>
        <v>22.891170431211499</v>
      </c>
    </row>
    <row r="28" spans="1:12" x14ac:dyDescent="0.3">
      <c r="A28" s="10" t="s">
        <v>61</v>
      </c>
      <c r="B28" t="s">
        <v>61</v>
      </c>
      <c r="C28">
        <f>ROUND(VLOOKUP($A28,Results!$A$3:$I$437,6,FALSE),2)</f>
        <v>69.150000000000006</v>
      </c>
      <c r="D28">
        <f>ROUND(VLOOKUP($A28,Results!$A$3:$I$437,7,FALSE),2)</f>
        <v>24.29</v>
      </c>
      <c r="E28" s="54">
        <f t="shared" si="0"/>
        <v>74.004708904109592</v>
      </c>
      <c r="F28" s="54">
        <f t="shared" si="1"/>
        <v>25.995291095890412</v>
      </c>
      <c r="G28">
        <f t="shared" si="2"/>
        <v>-42.63000000000001</v>
      </c>
      <c r="H28">
        <f>ROUND(VLOOKUP($A28,Results!$A$3:$I$437,8,FALSE),2)</f>
        <v>69.7</v>
      </c>
      <c r="I28">
        <f>ROUND(VLOOKUP($A28,Results!$A$3:$I$437,9,FALSE),2)</f>
        <v>27.5</v>
      </c>
      <c r="J28" s="54">
        <f t="shared" si="3"/>
        <v>71.707818930041157</v>
      </c>
      <c r="K28" s="54">
        <f t="shared" si="4"/>
        <v>28.292181069958851</v>
      </c>
      <c r="L28" s="53">
        <f t="shared" si="5"/>
        <v>-39.415637860082306</v>
      </c>
    </row>
    <row r="29" spans="1:12" x14ac:dyDescent="0.3">
      <c r="A29" s="5" t="s">
        <v>63</v>
      </c>
      <c r="B29" t="s">
        <v>63</v>
      </c>
      <c r="C29">
        <f>ROUND(VLOOKUP($A29,Results!$A$3:$I$437,6,FALSE),2)</f>
        <v>69.16</v>
      </c>
      <c r="D29">
        <f>ROUND(VLOOKUP($A29,Results!$A$3:$I$437,7,FALSE),2)</f>
        <v>24.41</v>
      </c>
      <c r="E29" s="54">
        <f t="shared" si="0"/>
        <v>73.912578817997215</v>
      </c>
      <c r="F29" s="54">
        <f t="shared" si="1"/>
        <v>26.087421182002778</v>
      </c>
      <c r="G29">
        <f t="shared" si="2"/>
        <v>-42.52</v>
      </c>
      <c r="H29">
        <f>ROUND(VLOOKUP($A29,Results!$A$3:$I$437,8,FALSE),2)</f>
        <v>69.099999999999994</v>
      </c>
      <c r="I29">
        <f>ROUND(VLOOKUP($A29,Results!$A$3:$I$437,9,FALSE),2)</f>
        <v>28.3</v>
      </c>
      <c r="J29" s="54">
        <f t="shared" si="3"/>
        <v>70.94455852156058</v>
      </c>
      <c r="K29" s="54">
        <f t="shared" si="4"/>
        <v>29.05544147843943</v>
      </c>
      <c r="L29" s="53">
        <f t="shared" si="5"/>
        <v>-37.889117043121146</v>
      </c>
    </row>
    <row r="30" spans="1:12" x14ac:dyDescent="0.3">
      <c r="A30" s="10" t="s">
        <v>65</v>
      </c>
      <c r="B30" t="s">
        <v>65</v>
      </c>
      <c r="C30">
        <f>ROUND(VLOOKUP($A30,Results!$A$3:$I$437,6,FALSE),2)</f>
        <v>52.3</v>
      </c>
      <c r="D30">
        <f>ROUND(VLOOKUP($A30,Results!$A$3:$I$437,7,FALSE),2)</f>
        <v>40.86</v>
      </c>
      <c r="E30" s="54">
        <f t="shared" si="0"/>
        <v>56.139974237870327</v>
      </c>
      <c r="F30" s="54">
        <f t="shared" si="1"/>
        <v>43.860025762129673</v>
      </c>
      <c r="G30">
        <f t="shared" si="2"/>
        <v>-9.2099999999999973</v>
      </c>
      <c r="H30">
        <f>ROUND(VLOOKUP($A30,Results!$A$3:$I$437,8,FALSE),2)</f>
        <v>50.8</v>
      </c>
      <c r="I30">
        <f>ROUND(VLOOKUP($A30,Results!$A$3:$I$437,9,FALSE),2)</f>
        <v>46.8</v>
      </c>
      <c r="J30" s="54">
        <f t="shared" si="3"/>
        <v>52.049180327868847</v>
      </c>
      <c r="K30" s="54">
        <f t="shared" si="4"/>
        <v>47.950819672131146</v>
      </c>
      <c r="L30" s="53">
        <f t="shared" si="5"/>
        <v>-9.8360655737700142E-2</v>
      </c>
    </row>
    <row r="31" spans="1:12" x14ac:dyDescent="0.3">
      <c r="A31" s="5" t="s">
        <v>67</v>
      </c>
      <c r="B31" t="s">
        <v>67</v>
      </c>
      <c r="C31">
        <f>ROUND(VLOOKUP($A31,Results!$A$3:$I$437,6,FALSE),2)</f>
        <v>39.61</v>
      </c>
      <c r="D31">
        <f>ROUND(VLOOKUP($A31,Results!$A$3:$I$437,7,FALSE),2)</f>
        <v>54.74</v>
      </c>
      <c r="E31" s="54">
        <f t="shared" si="0"/>
        <v>41.981981981981988</v>
      </c>
      <c r="F31" s="54">
        <f t="shared" si="1"/>
        <v>58.018018018018026</v>
      </c>
      <c r="G31">
        <f t="shared" si="2"/>
        <v>17.360000000000003</v>
      </c>
      <c r="H31">
        <f>ROUND(VLOOKUP($A31,Results!$A$3:$I$437,8,FALSE),2)</f>
        <v>41.7</v>
      </c>
      <c r="I31">
        <f>ROUND(VLOOKUP($A31,Results!$A$3:$I$437,9,FALSE),2)</f>
        <v>55.6</v>
      </c>
      <c r="J31" s="54">
        <f t="shared" si="3"/>
        <v>42.857142857142854</v>
      </c>
      <c r="K31" s="54">
        <f t="shared" si="4"/>
        <v>57.142857142857139</v>
      </c>
      <c r="L31" s="53">
        <f t="shared" si="5"/>
        <v>18.285714285714285</v>
      </c>
    </row>
    <row r="32" spans="1:12" x14ac:dyDescent="0.3">
      <c r="A32" s="10" t="s">
        <v>69</v>
      </c>
      <c r="B32" t="s">
        <v>69</v>
      </c>
      <c r="C32">
        <f>ROUND(VLOOKUP($A32,Results!$A$3:$I$437,6,FALSE),2)</f>
        <v>56.56</v>
      </c>
      <c r="D32">
        <f>ROUND(VLOOKUP($A32,Results!$A$3:$I$437,7,FALSE),2)</f>
        <v>37.99</v>
      </c>
      <c r="E32" s="54">
        <f t="shared" si="0"/>
        <v>59.820200951877311</v>
      </c>
      <c r="F32" s="54">
        <f t="shared" si="1"/>
        <v>40.179799048122682</v>
      </c>
      <c r="G32">
        <f t="shared" si="2"/>
        <v>-16.34</v>
      </c>
      <c r="H32">
        <f>ROUND(VLOOKUP($A32,Results!$A$3:$I$437,8,FALSE),2)</f>
        <v>57.8</v>
      </c>
      <c r="I32">
        <f>ROUND(VLOOKUP($A32,Results!$A$3:$I$437,9,FALSE),2)</f>
        <v>40.1</v>
      </c>
      <c r="J32" s="54">
        <f t="shared" si="3"/>
        <v>59.03983656792645</v>
      </c>
      <c r="K32" s="54">
        <f t="shared" si="4"/>
        <v>40.960163432073543</v>
      </c>
      <c r="L32" s="53">
        <f t="shared" si="5"/>
        <v>-14.079673135852907</v>
      </c>
    </row>
    <row r="33" spans="1:12" x14ac:dyDescent="0.3">
      <c r="A33" s="5" t="s">
        <v>71</v>
      </c>
      <c r="B33" t="s">
        <v>71</v>
      </c>
      <c r="C33">
        <f>ROUND(VLOOKUP($A33,Results!$A$3:$I$437,6,FALSE),2)</f>
        <v>48.54</v>
      </c>
      <c r="D33">
        <f>ROUND(VLOOKUP($A33,Results!$A$3:$I$437,7,FALSE),2)</f>
        <v>45.54</v>
      </c>
      <c r="E33" s="54">
        <f t="shared" si="0"/>
        <v>51.594387755102048</v>
      </c>
      <c r="F33" s="54">
        <f t="shared" si="1"/>
        <v>48.405612244897959</v>
      </c>
      <c r="G33">
        <f t="shared" si="2"/>
        <v>-0.77</v>
      </c>
      <c r="H33">
        <f>ROUND(VLOOKUP($A33,Results!$A$3:$I$437,8,FALSE),2)</f>
        <v>50.6</v>
      </c>
      <c r="I33">
        <f>ROUND(VLOOKUP($A33,Results!$A$3:$I$437,9,FALSE),2)</f>
        <v>47</v>
      </c>
      <c r="J33" s="54">
        <f t="shared" si="3"/>
        <v>51.844262295081968</v>
      </c>
      <c r="K33" s="54">
        <f t="shared" si="4"/>
        <v>48.155737704918032</v>
      </c>
      <c r="L33" s="53">
        <f t="shared" si="5"/>
        <v>0.31147540983606348</v>
      </c>
    </row>
    <row r="34" spans="1:12" x14ac:dyDescent="0.3">
      <c r="A34" s="10" t="s">
        <v>73</v>
      </c>
      <c r="B34" t="s">
        <v>73</v>
      </c>
      <c r="C34">
        <f>ROUND(VLOOKUP($A34,Results!$A$3:$I$437,6,FALSE),2)</f>
        <v>71.52</v>
      </c>
      <c r="D34">
        <f>ROUND(VLOOKUP($A34,Results!$A$3:$I$437,7,FALSE),2)</f>
        <v>22.67</v>
      </c>
      <c r="E34" s="54">
        <f t="shared" si="0"/>
        <v>75.93162756131224</v>
      </c>
      <c r="F34" s="54">
        <f t="shared" si="1"/>
        <v>24.06837243868776</v>
      </c>
      <c r="G34">
        <f t="shared" si="2"/>
        <v>-46.62</v>
      </c>
      <c r="H34">
        <f>ROUND(VLOOKUP($A34,Results!$A$3:$I$437,8,FALSE),2)</f>
        <v>67.599999999999994</v>
      </c>
      <c r="I34">
        <f>ROUND(VLOOKUP($A34,Results!$A$3:$I$437,9,FALSE),2)</f>
        <v>30</v>
      </c>
      <c r="J34" s="54">
        <f t="shared" si="3"/>
        <v>69.26229508196721</v>
      </c>
      <c r="K34" s="54">
        <f t="shared" si="4"/>
        <v>30.737704918032787</v>
      </c>
      <c r="L34" s="53">
        <f t="shared" si="5"/>
        <v>-34.52459016393442</v>
      </c>
    </row>
    <row r="35" spans="1:12" x14ac:dyDescent="0.3">
      <c r="A35" s="5" t="s">
        <v>75</v>
      </c>
      <c r="B35" t="s">
        <v>75</v>
      </c>
      <c r="C35">
        <f>ROUND(VLOOKUP($A35,Results!$A$3:$I$437,6,FALSE),2)</f>
        <v>86.19</v>
      </c>
      <c r="D35">
        <f>ROUND(VLOOKUP($A35,Results!$A$3:$I$437,7,FALSE),2)</f>
        <v>8.68</v>
      </c>
      <c r="E35" s="54">
        <f t="shared" si="0"/>
        <v>90.850637714767572</v>
      </c>
      <c r="F35" s="54">
        <f t="shared" si="1"/>
        <v>9.1493622852324226</v>
      </c>
      <c r="G35">
        <f t="shared" si="2"/>
        <v>-75.279999999999987</v>
      </c>
      <c r="H35">
        <f>ROUND(VLOOKUP($A35,Results!$A$3:$I$437,8,FALSE),2)</f>
        <v>84.1</v>
      </c>
      <c r="I35">
        <f>ROUND(VLOOKUP($A35,Results!$A$3:$I$437,9,FALSE),2)</f>
        <v>12.5</v>
      </c>
      <c r="J35" s="54">
        <f t="shared" si="3"/>
        <v>87.060041407867487</v>
      </c>
      <c r="K35" s="54">
        <f t="shared" si="4"/>
        <v>12.939958592132506</v>
      </c>
      <c r="L35" s="53">
        <f t="shared" si="5"/>
        <v>-70.120082815734975</v>
      </c>
    </row>
    <row r="36" spans="1:12" x14ac:dyDescent="0.3">
      <c r="A36" s="10" t="s">
        <v>77</v>
      </c>
      <c r="B36" t="s">
        <v>77</v>
      </c>
      <c r="C36">
        <f>ROUND(VLOOKUP($A36,Results!$A$3:$I$437,6,FALSE),2)</f>
        <v>87.35</v>
      </c>
      <c r="D36">
        <f>ROUND(VLOOKUP($A36,Results!$A$3:$I$437,7,FALSE),2)</f>
        <v>6.81</v>
      </c>
      <c r="E36" s="54">
        <f t="shared" si="0"/>
        <v>92.767629566694993</v>
      </c>
      <c r="F36" s="54">
        <f t="shared" si="1"/>
        <v>7.2323704333050127</v>
      </c>
      <c r="G36">
        <f t="shared" si="2"/>
        <v>-78.309999999999988</v>
      </c>
      <c r="H36">
        <f>ROUND(VLOOKUP($A36,Results!$A$3:$I$437,8,FALSE),2)</f>
        <v>87.5</v>
      </c>
      <c r="I36">
        <f>ROUND(VLOOKUP($A36,Results!$A$3:$I$437,9,FALSE),2)</f>
        <v>9</v>
      </c>
      <c r="J36" s="54">
        <f t="shared" si="3"/>
        <v>90.673575129533674</v>
      </c>
      <c r="K36" s="54">
        <f t="shared" si="4"/>
        <v>9.3264248704663206</v>
      </c>
      <c r="L36" s="53">
        <f t="shared" si="5"/>
        <v>-77.347150259067348</v>
      </c>
    </row>
    <row r="37" spans="1:12" x14ac:dyDescent="0.3">
      <c r="A37" s="5" t="s">
        <v>79</v>
      </c>
      <c r="B37" t="s">
        <v>79</v>
      </c>
      <c r="C37">
        <f>ROUND(VLOOKUP($A37,Results!$A$3:$I$437,6,FALSE),2)</f>
        <v>76.91</v>
      </c>
      <c r="D37">
        <f>ROUND(VLOOKUP($A37,Results!$A$3:$I$437,7,FALSE),2)</f>
        <v>18.21</v>
      </c>
      <c r="E37" s="54">
        <f t="shared" si="0"/>
        <v>80.855761143818327</v>
      </c>
      <c r="F37" s="54">
        <f t="shared" si="1"/>
        <v>19.144238856181666</v>
      </c>
      <c r="G37">
        <f t="shared" si="2"/>
        <v>-56.47</v>
      </c>
      <c r="H37">
        <f>ROUND(VLOOKUP($A37,Results!$A$3:$I$437,8,FALSE),2)</f>
        <v>74.2</v>
      </c>
      <c r="I37">
        <f>ROUND(VLOOKUP($A37,Results!$A$3:$I$437,9,FALSE),2)</f>
        <v>23.6</v>
      </c>
      <c r="J37" s="54">
        <f t="shared" si="3"/>
        <v>75.869120654396724</v>
      </c>
      <c r="K37" s="54">
        <f t="shared" si="4"/>
        <v>24.130879345603269</v>
      </c>
      <c r="L37" s="53">
        <f t="shared" si="5"/>
        <v>-47.738241308793455</v>
      </c>
    </row>
    <row r="38" spans="1:12" x14ac:dyDescent="0.3">
      <c r="A38" s="10" t="s">
        <v>81</v>
      </c>
      <c r="B38" t="s">
        <v>81</v>
      </c>
      <c r="C38">
        <f>ROUND(VLOOKUP($A38,Results!$A$3:$I$437,6,FALSE),2)</f>
        <v>69.930000000000007</v>
      </c>
      <c r="D38">
        <f>ROUND(VLOOKUP($A38,Results!$A$3:$I$437,7,FALSE),2)</f>
        <v>24.18</v>
      </c>
      <c r="E38" s="54">
        <f t="shared" si="0"/>
        <v>74.306662416321316</v>
      </c>
      <c r="F38" s="54">
        <f t="shared" si="1"/>
        <v>25.693337583678673</v>
      </c>
      <c r="G38">
        <f t="shared" si="2"/>
        <v>-43.52000000000001</v>
      </c>
      <c r="H38">
        <f>ROUND(VLOOKUP($A38,Results!$A$3:$I$437,8,FALSE),2)</f>
        <v>68</v>
      </c>
      <c r="I38">
        <f>ROUND(VLOOKUP($A38,Results!$A$3:$I$437,9,FALSE),2)</f>
        <v>29.8</v>
      </c>
      <c r="J38" s="54">
        <f t="shared" si="3"/>
        <v>69.52965235173825</v>
      </c>
      <c r="K38" s="54">
        <f t="shared" si="4"/>
        <v>30.470347648261757</v>
      </c>
      <c r="L38" s="53">
        <f t="shared" si="5"/>
        <v>-35.059304703476492</v>
      </c>
    </row>
    <row r="39" spans="1:12" x14ac:dyDescent="0.3">
      <c r="A39" s="5" t="s">
        <v>83</v>
      </c>
      <c r="B39" t="s">
        <v>83</v>
      </c>
      <c r="C39">
        <f>ROUND(VLOOKUP($A39,Results!$A$3:$I$437,6,FALSE),2)</f>
        <v>57.96</v>
      </c>
      <c r="D39">
        <f>ROUND(VLOOKUP($A39,Results!$A$3:$I$437,7,FALSE),2)</f>
        <v>36.369999999999997</v>
      </c>
      <c r="E39" s="54">
        <f t="shared" si="0"/>
        <v>61.443867274461994</v>
      </c>
      <c r="F39" s="54">
        <f t="shared" si="1"/>
        <v>38.556132725537999</v>
      </c>
      <c r="G39">
        <f t="shared" si="2"/>
        <v>-19.360000000000003</v>
      </c>
      <c r="H39">
        <f>ROUND(VLOOKUP($A39,Results!$A$3:$I$437,8,FALSE),2)</f>
        <v>58.6</v>
      </c>
      <c r="I39">
        <f>ROUND(VLOOKUP($A39,Results!$A$3:$I$437,9,FALSE),2)</f>
        <v>39.4</v>
      </c>
      <c r="J39" s="54">
        <f t="shared" si="3"/>
        <v>59.795918367346943</v>
      </c>
      <c r="K39" s="54">
        <f t="shared" si="4"/>
        <v>40.204081632653057</v>
      </c>
      <c r="L39" s="53">
        <f t="shared" si="5"/>
        <v>-15.591836734693885</v>
      </c>
    </row>
    <row r="40" spans="1:12" x14ac:dyDescent="0.3">
      <c r="A40" s="10" t="s">
        <v>85</v>
      </c>
      <c r="B40" t="s">
        <v>85</v>
      </c>
      <c r="C40">
        <f>ROUND(VLOOKUP($A40,Results!$A$3:$I$437,6,FALSE),2)</f>
        <v>73.91</v>
      </c>
      <c r="D40">
        <f>ROUND(VLOOKUP($A40,Results!$A$3:$I$437,7,FALSE),2)</f>
        <v>20.48</v>
      </c>
      <c r="E40" s="54">
        <f t="shared" si="0"/>
        <v>78.302786312109333</v>
      </c>
      <c r="F40" s="54">
        <f t="shared" si="1"/>
        <v>21.697213687890667</v>
      </c>
      <c r="G40">
        <f t="shared" si="2"/>
        <v>-51.199999999999996</v>
      </c>
      <c r="H40">
        <f>ROUND(VLOOKUP($A40,Results!$A$3:$I$437,8,FALSE),2)</f>
        <v>71.900000000000006</v>
      </c>
      <c r="I40">
        <f>ROUND(VLOOKUP($A40,Results!$A$3:$I$437,9,FALSE),2)</f>
        <v>25.5</v>
      </c>
      <c r="J40" s="54">
        <f t="shared" si="3"/>
        <v>73.819301848049278</v>
      </c>
      <c r="K40" s="54">
        <f t="shared" si="4"/>
        <v>26.180698151950715</v>
      </c>
      <c r="L40" s="53">
        <f t="shared" si="5"/>
        <v>-43.638603696098563</v>
      </c>
    </row>
    <row r="41" spans="1:12" x14ac:dyDescent="0.3">
      <c r="A41" s="5" t="s">
        <v>87</v>
      </c>
      <c r="B41" t="s">
        <v>87</v>
      </c>
      <c r="C41">
        <f>ROUND(VLOOKUP($A41,Results!$A$3:$I$437,6,FALSE),2)</f>
        <v>73.41</v>
      </c>
      <c r="D41">
        <f>ROUND(VLOOKUP($A41,Results!$A$3:$I$437,7,FALSE),2)</f>
        <v>20.23</v>
      </c>
      <c r="E41" s="54">
        <f t="shared" si="0"/>
        <v>78.39598462195643</v>
      </c>
      <c r="F41" s="54">
        <f t="shared" si="1"/>
        <v>21.60401537804357</v>
      </c>
      <c r="G41">
        <f t="shared" si="2"/>
        <v>-50.949999999999996</v>
      </c>
      <c r="H41">
        <f>ROUND(VLOOKUP($A41,Results!$A$3:$I$437,8,FALSE),2)</f>
        <v>68.2</v>
      </c>
      <c r="I41">
        <f>ROUND(VLOOKUP($A41,Results!$A$3:$I$437,9,FALSE),2)</f>
        <v>28.9</v>
      </c>
      <c r="J41" s="54">
        <f t="shared" si="3"/>
        <v>70.236869207003096</v>
      </c>
      <c r="K41" s="54">
        <f t="shared" si="4"/>
        <v>29.763130792996911</v>
      </c>
      <c r="L41" s="53">
        <f t="shared" si="5"/>
        <v>-36.473738414006185</v>
      </c>
    </row>
    <row r="42" spans="1:12" x14ac:dyDescent="0.3">
      <c r="A42" s="10" t="s">
        <v>89</v>
      </c>
      <c r="B42" t="s">
        <v>89</v>
      </c>
      <c r="C42">
        <f>ROUND(VLOOKUP($A42,Results!$A$3:$I$437,6,FALSE),2)</f>
        <v>72.91</v>
      </c>
      <c r="D42">
        <f>ROUND(VLOOKUP($A42,Results!$A$3:$I$437,7,FALSE),2)</f>
        <v>21.49</v>
      </c>
      <c r="E42" s="54">
        <f t="shared" si="0"/>
        <v>77.235169491525426</v>
      </c>
      <c r="F42" s="54">
        <f t="shared" si="1"/>
        <v>22.764830508474574</v>
      </c>
      <c r="G42">
        <f t="shared" si="2"/>
        <v>-49.190000000000005</v>
      </c>
      <c r="H42">
        <f>ROUND(VLOOKUP($A42,Results!$A$3:$I$437,8,FALSE),2)</f>
        <v>71.2</v>
      </c>
      <c r="I42">
        <f>ROUND(VLOOKUP($A42,Results!$A$3:$I$437,9,FALSE),2)</f>
        <v>26.5</v>
      </c>
      <c r="J42" s="54">
        <f t="shared" si="3"/>
        <v>72.876151484135107</v>
      </c>
      <c r="K42" s="54">
        <f t="shared" si="4"/>
        <v>27.123848515864889</v>
      </c>
      <c r="L42" s="53">
        <f t="shared" si="5"/>
        <v>-41.752302968270214</v>
      </c>
    </row>
    <row r="43" spans="1:12" x14ac:dyDescent="0.3">
      <c r="A43" s="5" t="s">
        <v>91</v>
      </c>
      <c r="B43" t="s">
        <v>91</v>
      </c>
      <c r="C43">
        <f>ROUND(VLOOKUP($A43,Results!$A$3:$I$437,6,FALSE),2)</f>
        <v>70.349999999999994</v>
      </c>
      <c r="D43">
        <f>ROUND(VLOOKUP($A43,Results!$A$3:$I$437,7,FALSE),2)</f>
        <v>23.22</v>
      </c>
      <c r="E43" s="54">
        <f t="shared" si="0"/>
        <v>75.184353959602433</v>
      </c>
      <c r="F43" s="54">
        <f t="shared" si="1"/>
        <v>24.815646040397564</v>
      </c>
      <c r="G43">
        <f t="shared" si="2"/>
        <v>-44.9</v>
      </c>
      <c r="H43">
        <f>ROUND(VLOOKUP($A43,Results!$A$3:$I$437,8,FALSE),2)</f>
        <v>70.900000000000006</v>
      </c>
      <c r="I43">
        <f>ROUND(VLOOKUP($A43,Results!$A$3:$I$437,9,FALSE),2)</f>
        <v>26.2</v>
      </c>
      <c r="J43" s="54">
        <f t="shared" si="3"/>
        <v>73.017507723995877</v>
      </c>
      <c r="K43" s="54">
        <f t="shared" si="4"/>
        <v>26.982492276004116</v>
      </c>
      <c r="L43" s="53">
        <f t="shared" si="5"/>
        <v>-42.035015447991761</v>
      </c>
    </row>
    <row r="44" spans="1:12" x14ac:dyDescent="0.3">
      <c r="A44" s="10" t="s">
        <v>93</v>
      </c>
      <c r="B44" t="s">
        <v>93</v>
      </c>
      <c r="C44">
        <f>ROUND(VLOOKUP($A44,Results!$A$3:$I$437,6,FALSE),2)</f>
        <v>55.24</v>
      </c>
      <c r="D44">
        <f>ROUND(VLOOKUP($A44,Results!$A$3:$I$437,7,FALSE),2)</f>
        <v>39.67</v>
      </c>
      <c r="E44" s="54">
        <f t="shared" si="0"/>
        <v>58.202507638815725</v>
      </c>
      <c r="F44" s="54">
        <f t="shared" si="1"/>
        <v>41.797492361184283</v>
      </c>
      <c r="G44">
        <f t="shared" si="2"/>
        <v>-13.34</v>
      </c>
      <c r="H44">
        <f>ROUND(VLOOKUP($A44,Results!$A$3:$I$437,8,FALSE),2)</f>
        <v>54.6</v>
      </c>
      <c r="I44">
        <f>ROUND(VLOOKUP($A44,Results!$A$3:$I$437,9,FALSE),2)</f>
        <v>43.5</v>
      </c>
      <c r="J44" s="54">
        <f t="shared" si="3"/>
        <v>55.657492354740072</v>
      </c>
      <c r="K44" s="54">
        <f t="shared" si="4"/>
        <v>44.342507645259943</v>
      </c>
      <c r="L44" s="53">
        <f t="shared" si="5"/>
        <v>-7.3149847094801288</v>
      </c>
    </row>
    <row r="45" spans="1:12" x14ac:dyDescent="0.3">
      <c r="A45" s="5" t="s">
        <v>95</v>
      </c>
      <c r="B45" t="s">
        <v>95</v>
      </c>
      <c r="C45">
        <f>ROUND(VLOOKUP($A45,Results!$A$3:$I$437,6,FALSE),2)</f>
        <v>42.6</v>
      </c>
      <c r="D45">
        <f>ROUND(VLOOKUP($A45,Results!$A$3:$I$437,7,FALSE),2)</f>
        <v>52.09</v>
      </c>
      <c r="E45" s="54">
        <f t="shared" si="0"/>
        <v>44.988911183863131</v>
      </c>
      <c r="F45" s="54">
        <f t="shared" si="1"/>
        <v>55.011088816136876</v>
      </c>
      <c r="G45">
        <f t="shared" si="2"/>
        <v>11.720000000000002</v>
      </c>
      <c r="H45">
        <f>ROUND(VLOOKUP($A45,Results!$A$3:$I$437,8,FALSE),2)</f>
        <v>41.6</v>
      </c>
      <c r="I45">
        <f>ROUND(VLOOKUP($A45,Results!$A$3:$I$437,9,FALSE),2)</f>
        <v>56.6</v>
      </c>
      <c r="J45" s="54">
        <f t="shared" si="3"/>
        <v>42.36252545824847</v>
      </c>
      <c r="K45" s="54">
        <f t="shared" si="4"/>
        <v>57.63747454175153</v>
      </c>
      <c r="L45" s="53">
        <f t="shared" si="5"/>
        <v>19.27494908350306</v>
      </c>
    </row>
    <row r="46" spans="1:12" x14ac:dyDescent="0.3">
      <c r="A46" s="10" t="s">
        <v>97</v>
      </c>
      <c r="B46" t="s">
        <v>97</v>
      </c>
      <c r="C46">
        <f>ROUND(VLOOKUP($A46,Results!$A$3:$I$437,6,FALSE),2)</f>
        <v>36.07</v>
      </c>
      <c r="D46">
        <f>ROUND(VLOOKUP($A46,Results!$A$3:$I$437,7,FALSE),2)</f>
        <v>58.13</v>
      </c>
      <c r="E46" s="54">
        <f t="shared" si="0"/>
        <v>38.290870488322717</v>
      </c>
      <c r="F46" s="54">
        <f t="shared" si="1"/>
        <v>61.709129511677283</v>
      </c>
      <c r="G46">
        <f t="shared" si="2"/>
        <v>24.290000000000003</v>
      </c>
      <c r="H46">
        <f>ROUND(VLOOKUP($A46,Results!$A$3:$I$437,8,FALSE),2)</f>
        <v>36.1</v>
      </c>
      <c r="I46">
        <f>ROUND(VLOOKUP($A46,Results!$A$3:$I$437,9,FALSE),2)</f>
        <v>61.5</v>
      </c>
      <c r="J46" s="54">
        <f t="shared" si="3"/>
        <v>36.98770491803279</v>
      </c>
      <c r="K46" s="54">
        <f t="shared" si="4"/>
        <v>63.012295081967217</v>
      </c>
      <c r="L46" s="53">
        <f t="shared" si="5"/>
        <v>30.024590163934427</v>
      </c>
    </row>
    <row r="47" spans="1:12" x14ac:dyDescent="0.3">
      <c r="A47" s="5" t="s">
        <v>99</v>
      </c>
      <c r="B47" t="s">
        <v>99</v>
      </c>
      <c r="C47">
        <f>ROUND(VLOOKUP($A47,Results!$A$3:$I$437,6,FALSE),2)</f>
        <v>56.69</v>
      </c>
      <c r="D47">
        <f>ROUND(VLOOKUP($A47,Results!$A$3:$I$437,7,FALSE),2)</f>
        <v>36.479999999999997</v>
      </c>
      <c r="E47" s="54">
        <f t="shared" si="0"/>
        <v>60.845765804443495</v>
      </c>
      <c r="F47" s="54">
        <f t="shared" si="1"/>
        <v>39.154234195556512</v>
      </c>
      <c r="G47">
        <f t="shared" si="2"/>
        <v>-17.98</v>
      </c>
      <c r="H47">
        <f>ROUND(VLOOKUP($A47,Results!$A$3:$I$437,8,FALSE),2)</f>
        <v>54.1</v>
      </c>
      <c r="I47">
        <f>ROUND(VLOOKUP($A47,Results!$A$3:$I$437,9,FALSE),2)</f>
        <v>43.1</v>
      </c>
      <c r="J47" s="54">
        <f t="shared" si="3"/>
        <v>55.65843621399177</v>
      </c>
      <c r="K47" s="54">
        <f t="shared" si="4"/>
        <v>44.34156378600823</v>
      </c>
      <c r="L47" s="53">
        <f t="shared" si="5"/>
        <v>-7.3168724279835402</v>
      </c>
    </row>
    <row r="48" spans="1:12" x14ac:dyDescent="0.3">
      <c r="A48" s="10" t="s">
        <v>101</v>
      </c>
      <c r="B48" t="s">
        <v>101</v>
      </c>
      <c r="C48">
        <f>ROUND(VLOOKUP($A48,Results!$A$3:$I$437,6,FALSE),2)</f>
        <v>50.32</v>
      </c>
      <c r="D48">
        <f>ROUND(VLOOKUP($A48,Results!$A$3:$I$437,7,FALSE),2)</f>
        <v>43.65</v>
      </c>
      <c r="E48" s="54">
        <f t="shared" si="0"/>
        <v>53.54900500159625</v>
      </c>
      <c r="F48" s="54">
        <f t="shared" si="1"/>
        <v>46.450994998403743</v>
      </c>
      <c r="G48">
        <f t="shared" si="2"/>
        <v>-4.4400000000000013</v>
      </c>
      <c r="H48">
        <f>ROUND(VLOOKUP($A48,Results!$A$3:$I$437,8,FALSE),2)</f>
        <v>47.9</v>
      </c>
      <c r="I48">
        <f>ROUND(VLOOKUP($A48,Results!$A$3:$I$437,9,FALSE),2)</f>
        <v>49.7</v>
      </c>
      <c r="J48" s="54">
        <f t="shared" si="3"/>
        <v>49.077868852459019</v>
      </c>
      <c r="K48" s="54">
        <f t="shared" si="4"/>
        <v>50.922131147540995</v>
      </c>
      <c r="L48" s="53">
        <f t="shared" si="5"/>
        <v>5.8442622950819754</v>
      </c>
    </row>
    <row r="49" spans="1:12" x14ac:dyDescent="0.3">
      <c r="A49" s="5" t="s">
        <v>103</v>
      </c>
      <c r="B49" t="s">
        <v>103</v>
      </c>
      <c r="C49">
        <f>ROUND(VLOOKUP($A49,Results!$A$3:$I$437,6,FALSE),2)</f>
        <v>57.86</v>
      </c>
      <c r="D49">
        <f>ROUND(VLOOKUP($A49,Results!$A$3:$I$437,7,FALSE),2)</f>
        <v>36.020000000000003</v>
      </c>
      <c r="E49" s="54">
        <f t="shared" si="0"/>
        <v>61.631870472944186</v>
      </c>
      <c r="F49" s="54">
        <f t="shared" si="1"/>
        <v>38.368129527055821</v>
      </c>
      <c r="G49">
        <f t="shared" si="2"/>
        <v>-19.609999999999996</v>
      </c>
      <c r="H49">
        <f>ROUND(VLOOKUP($A49,Results!$A$3:$I$437,8,FALSE),2)</f>
        <v>54</v>
      </c>
      <c r="I49">
        <f>ROUND(VLOOKUP($A49,Results!$A$3:$I$437,9,FALSE),2)</f>
        <v>43.7</v>
      </c>
      <c r="J49" s="54">
        <f t="shared" si="3"/>
        <v>55.271238485158648</v>
      </c>
      <c r="K49" s="54">
        <f t="shared" si="4"/>
        <v>44.728761514841352</v>
      </c>
      <c r="L49" s="53">
        <f t="shared" si="5"/>
        <v>-6.5424769703172956</v>
      </c>
    </row>
    <row r="50" spans="1:12" x14ac:dyDescent="0.3">
      <c r="A50" s="10" t="s">
        <v>105</v>
      </c>
      <c r="B50" t="s">
        <v>105</v>
      </c>
      <c r="C50">
        <f>ROUND(VLOOKUP($A50,Results!$A$3:$I$437,6,FALSE),2)</f>
        <v>66</v>
      </c>
      <c r="D50">
        <f>ROUND(VLOOKUP($A50,Results!$A$3:$I$437,7,FALSE),2)</f>
        <v>28.35</v>
      </c>
      <c r="E50" s="54">
        <f t="shared" si="0"/>
        <v>69.952305246422895</v>
      </c>
      <c r="F50" s="54">
        <f t="shared" si="1"/>
        <v>30.047694753577108</v>
      </c>
      <c r="G50">
        <f t="shared" si="2"/>
        <v>-35.42</v>
      </c>
      <c r="H50">
        <f>ROUND(VLOOKUP($A50,Results!$A$3:$I$437,8,FALSE),2)</f>
        <v>62.6</v>
      </c>
      <c r="I50">
        <f>ROUND(VLOOKUP($A50,Results!$A$3:$I$437,9,FALSE),2)</f>
        <v>35</v>
      </c>
      <c r="J50" s="54">
        <f t="shared" si="3"/>
        <v>64.139344262295083</v>
      </c>
      <c r="K50" s="54">
        <f t="shared" si="4"/>
        <v>35.860655737704924</v>
      </c>
      <c r="L50" s="53">
        <f t="shared" si="5"/>
        <v>-24.278688524590159</v>
      </c>
    </row>
    <row r="51" spans="1:12" x14ac:dyDescent="0.3">
      <c r="A51" s="5" t="s">
        <v>107</v>
      </c>
      <c r="B51" t="s">
        <v>107</v>
      </c>
      <c r="C51">
        <f>ROUND(VLOOKUP($A51,Results!$A$3:$I$437,6,FALSE),2)</f>
        <v>72.13</v>
      </c>
      <c r="D51">
        <f>ROUND(VLOOKUP($A51,Results!$A$3:$I$437,7,FALSE),2)</f>
        <v>22.34</v>
      </c>
      <c r="E51" s="54">
        <f t="shared" si="0"/>
        <v>76.352281147454221</v>
      </c>
      <c r="F51" s="54">
        <f t="shared" si="1"/>
        <v>23.647718852545783</v>
      </c>
      <c r="G51">
        <f t="shared" si="2"/>
        <v>-47.559999999999995</v>
      </c>
      <c r="H51">
        <f>ROUND(VLOOKUP($A51,Results!$A$3:$I$437,8,FALSE),2)</f>
        <v>70.3</v>
      </c>
      <c r="I51">
        <f>ROUND(VLOOKUP($A51,Results!$A$3:$I$437,9,FALSE),2)</f>
        <v>26.5</v>
      </c>
      <c r="J51" s="54">
        <f t="shared" si="3"/>
        <v>72.623966942148755</v>
      </c>
      <c r="K51" s="54">
        <f t="shared" si="4"/>
        <v>27.376033057851242</v>
      </c>
      <c r="L51" s="53">
        <f t="shared" si="5"/>
        <v>-41.24793388429751</v>
      </c>
    </row>
    <row r="52" spans="1:12" x14ac:dyDescent="0.3">
      <c r="A52" s="10" t="s">
        <v>109</v>
      </c>
      <c r="B52" t="s">
        <v>109</v>
      </c>
      <c r="C52">
        <f>ROUND(VLOOKUP($A52,Results!$A$3:$I$437,6,FALSE),2)</f>
        <v>77.739999999999995</v>
      </c>
      <c r="D52">
        <f>ROUND(VLOOKUP($A52,Results!$A$3:$I$437,7,FALSE),2)</f>
        <v>16.8</v>
      </c>
      <c r="E52" s="54">
        <f t="shared" si="0"/>
        <v>82.229744023693669</v>
      </c>
      <c r="F52" s="54">
        <f t="shared" si="1"/>
        <v>17.770255976306331</v>
      </c>
      <c r="G52">
        <f t="shared" si="2"/>
        <v>-58.71</v>
      </c>
      <c r="H52">
        <f>ROUND(VLOOKUP($A52,Results!$A$3:$I$437,8,FALSE),2)</f>
        <v>77</v>
      </c>
      <c r="I52">
        <f>ROUND(VLOOKUP($A52,Results!$A$3:$I$437,9,FALSE),2)</f>
        <v>20.5</v>
      </c>
      <c r="J52" s="54">
        <f t="shared" si="3"/>
        <v>78.974358974358978</v>
      </c>
      <c r="K52" s="54">
        <f t="shared" si="4"/>
        <v>21.025641025641026</v>
      </c>
      <c r="L52" s="53">
        <f t="shared" si="5"/>
        <v>-53.948717948717956</v>
      </c>
    </row>
    <row r="53" spans="1:12" x14ac:dyDescent="0.3">
      <c r="A53" s="5" t="s">
        <v>111</v>
      </c>
      <c r="B53" t="s">
        <v>111</v>
      </c>
      <c r="C53">
        <f>ROUND(VLOOKUP($A53,Results!$A$3:$I$437,6,FALSE),2)</f>
        <v>69.069999999999993</v>
      </c>
      <c r="D53">
        <f>ROUND(VLOOKUP($A53,Results!$A$3:$I$437,7,FALSE),2)</f>
        <v>25.66</v>
      </c>
      <c r="E53" s="54">
        <f t="shared" si="0"/>
        <v>72.9124881241423</v>
      </c>
      <c r="F53" s="54">
        <f t="shared" si="1"/>
        <v>27.087511875857707</v>
      </c>
      <c r="G53">
        <f t="shared" si="2"/>
        <v>-41.18</v>
      </c>
      <c r="H53">
        <f>ROUND(VLOOKUP($A53,Results!$A$3:$I$437,8,FALSE),2)</f>
        <v>65.3</v>
      </c>
      <c r="I53">
        <f>ROUND(VLOOKUP($A53,Results!$A$3:$I$437,9,FALSE),2)</f>
        <v>32.1</v>
      </c>
      <c r="J53" s="54">
        <f t="shared" si="3"/>
        <v>67.043121149897317</v>
      </c>
      <c r="K53" s="54">
        <f t="shared" si="4"/>
        <v>32.956878850102669</v>
      </c>
      <c r="L53" s="53">
        <f t="shared" si="5"/>
        <v>-30.086242299794648</v>
      </c>
    </row>
    <row r="54" spans="1:12" x14ac:dyDescent="0.3">
      <c r="A54" s="10" t="s">
        <v>113</v>
      </c>
      <c r="B54" t="s">
        <v>113</v>
      </c>
      <c r="C54">
        <f>ROUND(VLOOKUP($A54,Results!$A$3:$I$437,6,FALSE),2)</f>
        <v>57.67</v>
      </c>
      <c r="D54">
        <f>ROUND(VLOOKUP($A54,Results!$A$3:$I$437,7,FALSE),2)</f>
        <v>36.58</v>
      </c>
      <c r="E54" s="54">
        <f t="shared" si="0"/>
        <v>61.188328912466851</v>
      </c>
      <c r="F54" s="54">
        <f t="shared" si="1"/>
        <v>38.811671087533156</v>
      </c>
      <c r="G54">
        <f t="shared" si="2"/>
        <v>-18.860000000000003</v>
      </c>
      <c r="H54">
        <f>ROUND(VLOOKUP($A54,Results!$A$3:$I$437,8,FALSE),2)</f>
        <v>57.2</v>
      </c>
      <c r="I54">
        <f>ROUND(VLOOKUP($A54,Results!$A$3:$I$437,9,FALSE),2)</f>
        <v>40.6</v>
      </c>
      <c r="J54" s="54">
        <f t="shared" si="3"/>
        <v>58.486707566462158</v>
      </c>
      <c r="K54" s="54">
        <f t="shared" si="4"/>
        <v>41.513292433537828</v>
      </c>
      <c r="L54" s="53">
        <f t="shared" si="5"/>
        <v>-12.97341513292433</v>
      </c>
    </row>
    <row r="55" spans="1:12" x14ac:dyDescent="0.3">
      <c r="A55" s="5" t="s">
        <v>115</v>
      </c>
      <c r="B55" t="s">
        <v>115</v>
      </c>
      <c r="C55">
        <f>ROUND(VLOOKUP($A55,Results!$A$3:$I$437,6,FALSE),2)</f>
        <v>66.56</v>
      </c>
      <c r="D55">
        <f>ROUND(VLOOKUP($A55,Results!$A$3:$I$437,7,FALSE),2)</f>
        <v>27.69</v>
      </c>
      <c r="E55" s="54">
        <f t="shared" si="0"/>
        <v>70.620689655172413</v>
      </c>
      <c r="F55" s="54">
        <f t="shared" si="1"/>
        <v>29.379310344827587</v>
      </c>
      <c r="G55">
        <f t="shared" si="2"/>
        <v>-36.640000000000008</v>
      </c>
      <c r="H55">
        <f>ROUND(VLOOKUP($A55,Results!$A$3:$I$437,8,FALSE),2)</f>
        <v>65.2</v>
      </c>
      <c r="I55">
        <f>ROUND(VLOOKUP($A55,Results!$A$3:$I$437,9,FALSE),2)</f>
        <v>32.5</v>
      </c>
      <c r="J55" s="54">
        <f t="shared" si="3"/>
        <v>66.734902763561919</v>
      </c>
      <c r="K55" s="54">
        <f t="shared" si="4"/>
        <v>33.265097236438073</v>
      </c>
      <c r="L55" s="53">
        <f t="shared" si="5"/>
        <v>-29.469805527123846</v>
      </c>
    </row>
    <row r="56" spans="1:12" x14ac:dyDescent="0.3">
      <c r="A56" s="10" t="s">
        <v>117</v>
      </c>
      <c r="B56" t="s">
        <v>117</v>
      </c>
      <c r="C56">
        <f>ROUND(VLOOKUP($A56,Results!$A$3:$I$437,6,FALSE),2)</f>
        <v>67.81</v>
      </c>
      <c r="D56">
        <f>ROUND(VLOOKUP($A56,Results!$A$3:$I$437,7,FALSE),2)</f>
        <v>26.48</v>
      </c>
      <c r="E56" s="54">
        <f t="shared" si="0"/>
        <v>71.916428041149643</v>
      </c>
      <c r="F56" s="54">
        <f t="shared" si="1"/>
        <v>28.083571958850357</v>
      </c>
      <c r="G56">
        <f t="shared" si="2"/>
        <v>-39.1</v>
      </c>
      <c r="H56">
        <f>ROUND(VLOOKUP($A56,Results!$A$3:$I$437,8,FALSE),2)</f>
        <v>60.6</v>
      </c>
      <c r="I56">
        <f>ROUND(VLOOKUP($A56,Results!$A$3:$I$437,9,FALSE),2)</f>
        <v>36.799999999999997</v>
      </c>
      <c r="J56" s="54">
        <f t="shared" si="3"/>
        <v>62.217659137576995</v>
      </c>
      <c r="K56" s="54">
        <f t="shared" si="4"/>
        <v>37.782340862422991</v>
      </c>
      <c r="L56" s="53">
        <f t="shared" si="5"/>
        <v>-20.435318275154003</v>
      </c>
    </row>
    <row r="57" spans="1:12" x14ac:dyDescent="0.3">
      <c r="A57" s="5" t="s">
        <v>119</v>
      </c>
      <c r="B57" t="s">
        <v>119</v>
      </c>
      <c r="C57">
        <f>ROUND(VLOOKUP($A57,Results!$A$3:$I$437,6,FALSE),2)</f>
        <v>83.56</v>
      </c>
      <c r="D57">
        <f>ROUND(VLOOKUP($A57,Results!$A$3:$I$437,7,FALSE),2)</f>
        <v>10.72</v>
      </c>
      <c r="E57" s="54">
        <f t="shared" si="0"/>
        <v>88.629613915994909</v>
      </c>
      <c r="F57" s="54">
        <f t="shared" si="1"/>
        <v>11.370386084005093</v>
      </c>
      <c r="G57">
        <f t="shared" si="2"/>
        <v>-70.61</v>
      </c>
      <c r="H57">
        <f>ROUND(VLOOKUP($A57,Results!$A$3:$I$437,8,FALSE),2)</f>
        <v>83</v>
      </c>
      <c r="I57">
        <f>ROUND(VLOOKUP($A57,Results!$A$3:$I$437,9,FALSE),2)</f>
        <v>14.1</v>
      </c>
      <c r="J57" s="54">
        <f t="shared" si="3"/>
        <v>85.478887744593209</v>
      </c>
      <c r="K57" s="54">
        <f t="shared" si="4"/>
        <v>14.521112255406798</v>
      </c>
      <c r="L57" s="53">
        <f t="shared" si="5"/>
        <v>-66.957775489186417</v>
      </c>
    </row>
    <row r="58" spans="1:12" x14ac:dyDescent="0.3">
      <c r="A58" s="10" t="s">
        <v>121</v>
      </c>
      <c r="B58" t="s">
        <v>121</v>
      </c>
      <c r="C58">
        <f>ROUND(VLOOKUP($A58,Results!$A$3:$I$437,6,FALSE),2)</f>
        <v>67.739999999999995</v>
      </c>
      <c r="D58">
        <f>ROUND(VLOOKUP($A58,Results!$A$3:$I$437,7,FALSE),2)</f>
        <v>26.95</v>
      </c>
      <c r="E58" s="54">
        <f t="shared" si="0"/>
        <v>71.538705248706307</v>
      </c>
      <c r="F58" s="54">
        <f t="shared" si="1"/>
        <v>28.461294751293696</v>
      </c>
      <c r="G58">
        <f t="shared" si="2"/>
        <v>-38.559999999999995</v>
      </c>
      <c r="H58">
        <f>ROUND(VLOOKUP($A58,Results!$A$3:$I$437,8,FALSE),2)</f>
        <v>67.400000000000006</v>
      </c>
      <c r="I58">
        <f>ROUND(VLOOKUP($A58,Results!$A$3:$I$437,9,FALSE),2)</f>
        <v>30.6</v>
      </c>
      <c r="J58" s="54">
        <f t="shared" si="3"/>
        <v>68.775510204081641</v>
      </c>
      <c r="K58" s="54">
        <f t="shared" si="4"/>
        <v>31.22448979591837</v>
      </c>
      <c r="L58" s="53">
        <f t="shared" si="5"/>
        <v>-33.551020408163268</v>
      </c>
    </row>
    <row r="59" spans="1:12" x14ac:dyDescent="0.3">
      <c r="A59" s="5" t="s">
        <v>123</v>
      </c>
      <c r="B59" t="s">
        <v>123</v>
      </c>
      <c r="C59">
        <f>ROUND(VLOOKUP($A59,Results!$A$3:$I$437,6,FALSE),2)</f>
        <v>52.15</v>
      </c>
      <c r="D59">
        <f>ROUND(VLOOKUP($A59,Results!$A$3:$I$437,7,FALSE),2)</f>
        <v>43.41</v>
      </c>
      <c r="E59" s="54">
        <f t="shared" si="0"/>
        <v>54.573043114273759</v>
      </c>
      <c r="F59" s="54">
        <f t="shared" si="1"/>
        <v>45.426956885726241</v>
      </c>
      <c r="G59">
        <f t="shared" si="2"/>
        <v>-6.5100000000000016</v>
      </c>
      <c r="H59">
        <f>ROUND(VLOOKUP($A59,Results!$A$3:$I$437,8,FALSE),2)</f>
        <v>50.7</v>
      </c>
      <c r="I59">
        <f>ROUND(VLOOKUP($A59,Results!$A$3:$I$437,9,FALSE),2)</f>
        <v>47.5</v>
      </c>
      <c r="J59" s="54">
        <f t="shared" si="3"/>
        <v>51.629327902240327</v>
      </c>
      <c r="K59" s="54">
        <f t="shared" si="4"/>
        <v>48.370672097759673</v>
      </c>
      <c r="L59" s="53">
        <f t="shared" si="5"/>
        <v>0.74134419551934627</v>
      </c>
    </row>
    <row r="60" spans="1:12" x14ac:dyDescent="0.3">
      <c r="A60" s="10" t="s">
        <v>125</v>
      </c>
      <c r="B60" t="s">
        <v>125</v>
      </c>
      <c r="C60">
        <f>ROUND(VLOOKUP($A60,Results!$A$3:$I$437,6,FALSE),2)</f>
        <v>85.69</v>
      </c>
      <c r="D60">
        <f>ROUND(VLOOKUP($A60,Results!$A$3:$I$437,7,FALSE),2)</f>
        <v>9.64</v>
      </c>
      <c r="E60" s="54">
        <f t="shared" si="0"/>
        <v>89.887758313227735</v>
      </c>
      <c r="F60" s="54">
        <f t="shared" si="1"/>
        <v>10.112241686772265</v>
      </c>
      <c r="G60">
        <f t="shared" si="2"/>
        <v>-73.819999999999993</v>
      </c>
      <c r="H60">
        <f>ROUND(VLOOKUP($A60,Results!$A$3:$I$437,8,FALSE),2)</f>
        <v>84.9</v>
      </c>
      <c r="I60">
        <f>ROUND(VLOOKUP($A60,Results!$A$3:$I$437,9,FALSE),2)</f>
        <v>12.7</v>
      </c>
      <c r="J60" s="54">
        <f t="shared" si="3"/>
        <v>86.987704918032776</v>
      </c>
      <c r="K60" s="54">
        <f t="shared" si="4"/>
        <v>13.012295081967212</v>
      </c>
      <c r="L60" s="53">
        <f t="shared" si="5"/>
        <v>-69.975409836065566</v>
      </c>
    </row>
    <row r="61" spans="1:12" x14ac:dyDescent="0.3">
      <c r="A61" s="5" t="s">
        <v>127</v>
      </c>
      <c r="B61" t="s">
        <v>127</v>
      </c>
      <c r="C61">
        <f>ROUND(VLOOKUP($A61,Results!$A$3:$I$437,6,FALSE),2)</f>
        <v>66.97</v>
      </c>
      <c r="D61">
        <f>ROUND(VLOOKUP($A61,Results!$A$3:$I$437,7,FALSE),2)</f>
        <v>27.41</v>
      </c>
      <c r="E61" s="54">
        <f t="shared" si="0"/>
        <v>70.95783004873914</v>
      </c>
      <c r="F61" s="54">
        <f t="shared" si="1"/>
        <v>29.04216995126086</v>
      </c>
      <c r="G61">
        <f t="shared" si="2"/>
        <v>-37.330000000000005</v>
      </c>
      <c r="H61">
        <f>ROUND(VLOOKUP($A61,Results!$A$3:$I$437,8,FALSE),2)</f>
        <v>64.900000000000006</v>
      </c>
      <c r="I61">
        <f>ROUND(VLOOKUP($A61,Results!$A$3:$I$437,9,FALSE),2)</f>
        <v>33</v>
      </c>
      <c r="J61" s="54">
        <f t="shared" si="3"/>
        <v>66.292134831460686</v>
      </c>
      <c r="K61" s="54">
        <f t="shared" si="4"/>
        <v>33.707865168539328</v>
      </c>
      <c r="L61" s="53">
        <f t="shared" si="5"/>
        <v>-28.584269662921358</v>
      </c>
    </row>
    <row r="62" spans="1:12" x14ac:dyDescent="0.3">
      <c r="A62" s="10" t="s">
        <v>129</v>
      </c>
      <c r="B62" t="s">
        <v>129</v>
      </c>
      <c r="C62">
        <f>ROUND(VLOOKUP($A62,Results!$A$3:$I$437,6,FALSE),2)</f>
        <v>51.47</v>
      </c>
      <c r="D62">
        <f>ROUND(VLOOKUP($A62,Results!$A$3:$I$437,7,FALSE),2)</f>
        <v>42.86</v>
      </c>
      <c r="E62" s="54">
        <f t="shared" si="0"/>
        <v>54.563765504081417</v>
      </c>
      <c r="F62" s="54">
        <f t="shared" si="1"/>
        <v>45.436234495918583</v>
      </c>
      <c r="G62">
        <f t="shared" si="2"/>
        <v>-6.379999999999999</v>
      </c>
      <c r="H62">
        <f>ROUND(VLOOKUP($A62,Results!$A$3:$I$437,8,FALSE),2)</f>
        <v>47.1</v>
      </c>
      <c r="I62">
        <f>ROUND(VLOOKUP($A62,Results!$A$3:$I$437,9,FALSE),2)</f>
        <v>50.8</v>
      </c>
      <c r="J62" s="54">
        <f t="shared" si="3"/>
        <v>48.110316649642492</v>
      </c>
      <c r="K62" s="54">
        <f t="shared" si="4"/>
        <v>51.889683350357508</v>
      </c>
      <c r="L62" s="53">
        <f t="shared" si="5"/>
        <v>7.7793667007150162</v>
      </c>
    </row>
    <row r="63" spans="1:12" x14ac:dyDescent="0.3">
      <c r="A63" s="5" t="s">
        <v>131</v>
      </c>
      <c r="B63" t="s">
        <v>131</v>
      </c>
      <c r="C63">
        <f>ROUND(VLOOKUP($A63,Results!$A$3:$I$437,6,FALSE),2)</f>
        <v>82.25</v>
      </c>
      <c r="D63">
        <f>ROUND(VLOOKUP($A63,Results!$A$3:$I$437,7,FALSE),2)</f>
        <v>12.8</v>
      </c>
      <c r="E63" s="54">
        <f t="shared" si="0"/>
        <v>86.533403471856914</v>
      </c>
      <c r="F63" s="54">
        <f t="shared" si="1"/>
        <v>13.466596528143086</v>
      </c>
      <c r="G63">
        <f t="shared" si="2"/>
        <v>-67.22</v>
      </c>
      <c r="H63">
        <f>ROUND(VLOOKUP($A63,Results!$A$3:$I$437,8,FALSE),2)</f>
        <v>81.5</v>
      </c>
      <c r="I63">
        <f>ROUND(VLOOKUP($A63,Results!$A$3:$I$437,9,FALSE),2)</f>
        <v>16.5</v>
      </c>
      <c r="J63" s="54">
        <f t="shared" si="3"/>
        <v>83.16326530612244</v>
      </c>
      <c r="K63" s="54">
        <f t="shared" si="4"/>
        <v>16.836734693877549</v>
      </c>
      <c r="L63" s="53">
        <f t="shared" si="5"/>
        <v>-62.326530612244895</v>
      </c>
    </row>
    <row r="64" spans="1:12" x14ac:dyDescent="0.3">
      <c r="A64" s="10" t="s">
        <v>133</v>
      </c>
      <c r="B64" t="s">
        <v>133</v>
      </c>
      <c r="C64">
        <f>ROUND(VLOOKUP($A64,Results!$A$3:$I$437,6,FALSE),2)</f>
        <v>60.98</v>
      </c>
      <c r="D64">
        <f>ROUND(VLOOKUP($A64,Results!$A$3:$I$437,7,FALSE),2)</f>
        <v>33.11</v>
      </c>
      <c r="E64" s="54">
        <f t="shared" si="0"/>
        <v>64.810288022106491</v>
      </c>
      <c r="F64" s="54">
        <f t="shared" si="1"/>
        <v>35.189711977893509</v>
      </c>
      <c r="G64">
        <f t="shared" si="2"/>
        <v>-25.639999999999997</v>
      </c>
      <c r="H64">
        <f>ROUND(VLOOKUP($A64,Results!$A$3:$I$437,8,FALSE),2)</f>
        <v>61.5</v>
      </c>
      <c r="I64">
        <f>ROUND(VLOOKUP($A64,Results!$A$3:$I$437,9,FALSE),2)</f>
        <v>36.299999999999997</v>
      </c>
      <c r="J64" s="54">
        <f t="shared" si="3"/>
        <v>62.883435582822088</v>
      </c>
      <c r="K64" s="54">
        <f t="shared" si="4"/>
        <v>37.116564417177912</v>
      </c>
      <c r="L64" s="53">
        <f t="shared" si="5"/>
        <v>-21.766871165644176</v>
      </c>
    </row>
    <row r="65" spans="1:12" x14ac:dyDescent="0.3">
      <c r="A65" s="5" t="s">
        <v>135</v>
      </c>
      <c r="B65" t="s">
        <v>135</v>
      </c>
      <c r="C65">
        <f>ROUND(VLOOKUP($A65,Results!$A$3:$I$437,6,FALSE),2)</f>
        <v>41.41</v>
      </c>
      <c r="D65">
        <f>ROUND(VLOOKUP($A65,Results!$A$3:$I$437,7,FALSE),2)</f>
        <v>53.36</v>
      </c>
      <c r="E65" s="54">
        <f t="shared" si="0"/>
        <v>43.69526221378073</v>
      </c>
      <c r="F65" s="54">
        <f t="shared" si="1"/>
        <v>56.30473778621927</v>
      </c>
      <c r="G65">
        <f t="shared" si="2"/>
        <v>14.180000000000003</v>
      </c>
      <c r="H65">
        <f>ROUND(VLOOKUP($A65,Results!$A$3:$I$437,8,FALSE),2)</f>
        <v>41.4</v>
      </c>
      <c r="I65">
        <f>ROUND(VLOOKUP($A65,Results!$A$3:$I$437,9,FALSE),2)</f>
        <v>56.5</v>
      </c>
      <c r="J65" s="54">
        <f t="shared" si="3"/>
        <v>42.288049029622059</v>
      </c>
      <c r="K65" s="54">
        <f t="shared" si="4"/>
        <v>57.711950970377934</v>
      </c>
      <c r="L65" s="53">
        <f t="shared" si="5"/>
        <v>19.423901940755876</v>
      </c>
    </row>
    <row r="66" spans="1:12" x14ac:dyDescent="0.3">
      <c r="A66" s="10" t="s">
        <v>137</v>
      </c>
      <c r="B66" t="s">
        <v>137</v>
      </c>
      <c r="C66">
        <f>ROUND(VLOOKUP($A66,Results!$A$3:$I$437,6,FALSE),2)</f>
        <v>78.37</v>
      </c>
      <c r="D66">
        <f>ROUND(VLOOKUP($A66,Results!$A$3:$I$437,7,FALSE),2)</f>
        <v>16.68</v>
      </c>
      <c r="E66" s="54">
        <f t="shared" si="0"/>
        <v>82.451341399263541</v>
      </c>
      <c r="F66" s="54">
        <f t="shared" si="1"/>
        <v>17.548658600736452</v>
      </c>
      <c r="G66">
        <f t="shared" si="2"/>
        <v>-59.460000000000008</v>
      </c>
      <c r="H66">
        <f>ROUND(VLOOKUP($A66,Results!$A$3:$I$437,8,FALSE),2)</f>
        <v>78</v>
      </c>
      <c r="I66">
        <f>ROUND(VLOOKUP($A66,Results!$A$3:$I$437,9,FALSE),2)</f>
        <v>20</v>
      </c>
      <c r="J66" s="54">
        <f t="shared" si="3"/>
        <v>79.591836734693871</v>
      </c>
      <c r="K66" s="54">
        <f t="shared" si="4"/>
        <v>20.408163265306122</v>
      </c>
      <c r="L66" s="53">
        <f t="shared" si="5"/>
        <v>-55.183673469387749</v>
      </c>
    </row>
    <row r="67" spans="1:12" x14ac:dyDescent="0.3">
      <c r="A67" s="5" t="s">
        <v>139</v>
      </c>
      <c r="B67" t="s">
        <v>139</v>
      </c>
      <c r="C67">
        <f>ROUND(VLOOKUP($A67,Results!$A$3:$I$437,6,FALSE),2)</f>
        <v>83.04</v>
      </c>
      <c r="D67">
        <f>ROUND(VLOOKUP($A67,Results!$A$3:$I$437,7,FALSE),2)</f>
        <v>12.27</v>
      </c>
      <c r="E67" s="54">
        <f t="shared" si="0"/>
        <v>87.126219704123386</v>
      </c>
      <c r="F67" s="54">
        <f t="shared" si="1"/>
        <v>12.873780295876614</v>
      </c>
      <c r="G67">
        <f t="shared" si="2"/>
        <v>-68.540000000000006</v>
      </c>
      <c r="H67">
        <f>ROUND(VLOOKUP($A67,Results!$A$3:$I$437,8,FALSE),2)</f>
        <v>84.7</v>
      </c>
      <c r="I67">
        <f>ROUND(VLOOKUP($A67,Results!$A$3:$I$437,9,FALSE),2)</f>
        <v>13.6</v>
      </c>
      <c r="J67" s="54">
        <f t="shared" si="3"/>
        <v>86.1648016276704</v>
      </c>
      <c r="K67" s="54">
        <f t="shared" si="4"/>
        <v>13.835198372329604</v>
      </c>
      <c r="L67" s="53">
        <f t="shared" si="5"/>
        <v>-68.3296032553408</v>
      </c>
    </row>
    <row r="68" spans="1:12" x14ac:dyDescent="0.3">
      <c r="A68" s="10" t="s">
        <v>141</v>
      </c>
      <c r="B68" t="s">
        <v>141</v>
      </c>
      <c r="C68">
        <f>ROUND(VLOOKUP($A68,Results!$A$3:$I$437,6,FALSE),2)</f>
        <v>49.84</v>
      </c>
      <c r="D68">
        <f>ROUND(VLOOKUP($A68,Results!$A$3:$I$437,7,FALSE),2)</f>
        <v>44.39</v>
      </c>
      <c r="E68" s="54">
        <f t="shared" ref="E68:E131" si="6">C68/SUM(C68:D68)*100</f>
        <v>52.891860341717077</v>
      </c>
      <c r="F68" s="54">
        <f t="shared" ref="F68:F131" si="7">D68/SUM(C68:D68)*100</f>
        <v>47.108139658282923</v>
      </c>
      <c r="G68">
        <f t="shared" ref="G68:G131" si="8">D68-C68+2.23</f>
        <v>-3.2200000000000029</v>
      </c>
      <c r="H68">
        <f>ROUND(VLOOKUP($A68,Results!$A$3:$I$437,8,FALSE),2)</f>
        <v>43</v>
      </c>
      <c r="I68">
        <f>ROUND(VLOOKUP($A68,Results!$A$3:$I$437,9,FALSE),2)</f>
        <v>54.8</v>
      </c>
      <c r="J68" s="54">
        <f t="shared" ref="J68:J131" si="9">H68/SUM(H68:I68)*100</f>
        <v>43.967280163599185</v>
      </c>
      <c r="K68" s="54">
        <f t="shared" ref="K68:K131" si="10">I68/SUM(H68:I68)*100</f>
        <v>56.032719836400815</v>
      </c>
      <c r="L68" s="53">
        <f t="shared" ref="L68:L131" si="11">K68-J68+4</f>
        <v>16.065439672801631</v>
      </c>
    </row>
    <row r="69" spans="1:12" x14ac:dyDescent="0.3">
      <c r="A69" s="5" t="s">
        <v>143</v>
      </c>
      <c r="B69" t="s">
        <v>143</v>
      </c>
      <c r="C69">
        <f>ROUND(VLOOKUP($A69,Results!$A$3:$I$437,6,FALSE),2)</f>
        <v>66.260000000000005</v>
      </c>
      <c r="D69">
        <f>ROUND(VLOOKUP($A69,Results!$A$3:$I$437,7,FALSE),2)</f>
        <v>27.89</v>
      </c>
      <c r="E69" s="54">
        <f t="shared" si="6"/>
        <v>70.377057886351565</v>
      </c>
      <c r="F69" s="54">
        <f t="shared" si="7"/>
        <v>29.622942113648431</v>
      </c>
      <c r="G69">
        <f t="shared" si="8"/>
        <v>-36.140000000000008</v>
      </c>
      <c r="H69">
        <f>ROUND(VLOOKUP($A69,Results!$A$3:$I$437,8,FALSE),2)</f>
        <v>61.4</v>
      </c>
      <c r="I69">
        <f>ROUND(VLOOKUP($A69,Results!$A$3:$I$437,9,FALSE),2)</f>
        <v>36.200000000000003</v>
      </c>
      <c r="J69" s="54">
        <f t="shared" si="9"/>
        <v>62.909836065573778</v>
      </c>
      <c r="K69" s="54">
        <f t="shared" si="10"/>
        <v>37.090163934426236</v>
      </c>
      <c r="L69" s="53">
        <f t="shared" si="11"/>
        <v>-21.819672131147541</v>
      </c>
    </row>
    <row r="70" spans="1:12" x14ac:dyDescent="0.3">
      <c r="A70" s="10" t="s">
        <v>145</v>
      </c>
      <c r="B70" t="s">
        <v>145</v>
      </c>
      <c r="C70">
        <f>ROUND(VLOOKUP($A70,Results!$A$3:$I$437,6,FALSE),2)</f>
        <v>62.61</v>
      </c>
      <c r="D70">
        <f>ROUND(VLOOKUP($A70,Results!$A$3:$I$437,7,FALSE),2)</f>
        <v>31.03</v>
      </c>
      <c r="E70" s="54">
        <f t="shared" si="6"/>
        <v>66.862451943613848</v>
      </c>
      <c r="F70" s="54">
        <f t="shared" si="7"/>
        <v>33.137548056386166</v>
      </c>
      <c r="G70">
        <f t="shared" si="8"/>
        <v>-29.349999999999998</v>
      </c>
      <c r="H70">
        <f>ROUND(VLOOKUP($A70,Results!$A$3:$I$437,8,FALSE),2)</f>
        <v>60</v>
      </c>
      <c r="I70">
        <f>ROUND(VLOOKUP($A70,Results!$A$3:$I$437,9,FALSE),2)</f>
        <v>37.5</v>
      </c>
      <c r="J70" s="54">
        <f t="shared" si="9"/>
        <v>61.53846153846154</v>
      </c>
      <c r="K70" s="54">
        <f t="shared" si="10"/>
        <v>38.461538461538467</v>
      </c>
      <c r="L70" s="53">
        <f t="shared" si="11"/>
        <v>-19.076923076923073</v>
      </c>
    </row>
    <row r="71" spans="1:12" x14ac:dyDescent="0.3">
      <c r="A71" s="5" t="s">
        <v>147</v>
      </c>
      <c r="B71" t="s">
        <v>147</v>
      </c>
      <c r="C71">
        <f>ROUND(VLOOKUP($A71,Results!$A$3:$I$437,6,FALSE),2)</f>
        <v>47.91</v>
      </c>
      <c r="D71">
        <f>ROUND(VLOOKUP($A71,Results!$A$3:$I$437,7,FALSE),2)</f>
        <v>46.2</v>
      </c>
      <c r="E71" s="54">
        <f t="shared" si="6"/>
        <v>50.90851131654447</v>
      </c>
      <c r="F71" s="54">
        <f t="shared" si="7"/>
        <v>49.091488683455538</v>
      </c>
      <c r="G71">
        <f t="shared" si="8"/>
        <v>0.52000000000000624</v>
      </c>
      <c r="H71">
        <f>ROUND(VLOOKUP($A71,Results!$A$3:$I$437,8,FALSE),2)</f>
        <v>43</v>
      </c>
      <c r="I71">
        <f>ROUND(VLOOKUP($A71,Results!$A$3:$I$437,9,FALSE),2)</f>
        <v>54.7</v>
      </c>
      <c r="J71" s="54">
        <f t="shared" si="9"/>
        <v>44.012282497441149</v>
      </c>
      <c r="K71" s="54">
        <f t="shared" si="10"/>
        <v>55.987717502558851</v>
      </c>
      <c r="L71" s="53">
        <f t="shared" si="11"/>
        <v>15.975435005117703</v>
      </c>
    </row>
    <row r="72" spans="1:12" x14ac:dyDescent="0.3">
      <c r="A72" s="10" t="s">
        <v>149</v>
      </c>
      <c r="B72" t="s">
        <v>149</v>
      </c>
      <c r="C72">
        <f>ROUND(VLOOKUP($A72,Results!$A$3:$I$437,6,FALSE),2)</f>
        <v>50.66</v>
      </c>
      <c r="D72">
        <f>ROUND(VLOOKUP($A72,Results!$A$3:$I$437,7,FALSE),2)</f>
        <v>43.18</v>
      </c>
      <c r="E72" s="54">
        <f t="shared" si="6"/>
        <v>53.985507246376805</v>
      </c>
      <c r="F72" s="54">
        <f t="shared" si="7"/>
        <v>46.014492753623188</v>
      </c>
      <c r="G72">
        <f t="shared" si="8"/>
        <v>-5.2499999999999964</v>
      </c>
      <c r="H72">
        <f>ROUND(VLOOKUP($A72,Results!$A$3:$I$437,8,FALSE),2)</f>
        <v>45.7</v>
      </c>
      <c r="I72">
        <f>ROUND(VLOOKUP($A72,Results!$A$3:$I$437,9,FALSE),2)</f>
        <v>52.2</v>
      </c>
      <c r="J72" s="54">
        <f t="shared" si="9"/>
        <v>46.680286006128703</v>
      </c>
      <c r="K72" s="54">
        <f t="shared" si="10"/>
        <v>53.319713993871297</v>
      </c>
      <c r="L72" s="53">
        <f t="shared" si="11"/>
        <v>10.639427987742593</v>
      </c>
    </row>
    <row r="73" spans="1:12" x14ac:dyDescent="0.3">
      <c r="A73" s="5" t="s">
        <v>151</v>
      </c>
      <c r="B73" t="s">
        <v>151</v>
      </c>
      <c r="C73">
        <f>ROUND(VLOOKUP($A73,Results!$A$3:$I$437,6,FALSE),2)</f>
        <v>39.56</v>
      </c>
      <c r="D73">
        <f>ROUND(VLOOKUP($A73,Results!$A$3:$I$437,7,FALSE),2)</f>
        <v>54.57</v>
      </c>
      <c r="E73" s="54">
        <f t="shared" si="6"/>
        <v>42.026983958355466</v>
      </c>
      <c r="F73" s="54">
        <f t="shared" si="7"/>
        <v>57.973016041644534</v>
      </c>
      <c r="G73">
        <f t="shared" si="8"/>
        <v>17.239999999999998</v>
      </c>
      <c r="H73">
        <f>ROUND(VLOOKUP($A73,Results!$A$3:$I$437,8,FALSE),2)</f>
        <v>37.6</v>
      </c>
      <c r="I73">
        <f>ROUND(VLOOKUP($A73,Results!$A$3:$I$437,9,FALSE),2)</f>
        <v>60.4</v>
      </c>
      <c r="J73" s="54">
        <f t="shared" si="9"/>
        <v>38.367346938775512</v>
      </c>
      <c r="K73" s="54">
        <f t="shared" si="10"/>
        <v>61.632653061224488</v>
      </c>
      <c r="L73" s="53">
        <f t="shared" si="11"/>
        <v>27.265306122448976</v>
      </c>
    </row>
    <row r="74" spans="1:12" x14ac:dyDescent="0.3">
      <c r="A74" s="10" t="s">
        <v>153</v>
      </c>
      <c r="B74" t="s">
        <v>153</v>
      </c>
      <c r="C74">
        <f>ROUND(VLOOKUP($A74,Results!$A$3:$I$437,6,FALSE),2)</f>
        <v>71.849999999999994</v>
      </c>
      <c r="D74">
        <f>ROUND(VLOOKUP($A74,Results!$A$3:$I$437,7,FALSE),2)</f>
        <v>22.79</v>
      </c>
      <c r="E74" s="54">
        <f t="shared" si="6"/>
        <v>75.91927303465765</v>
      </c>
      <c r="F74" s="54">
        <f t="shared" si="7"/>
        <v>24.080726965342354</v>
      </c>
      <c r="G74">
        <f t="shared" si="8"/>
        <v>-46.83</v>
      </c>
      <c r="H74">
        <f>ROUND(VLOOKUP($A74,Results!$A$3:$I$437,8,FALSE),2)</f>
        <v>69.400000000000006</v>
      </c>
      <c r="I74">
        <f>ROUND(VLOOKUP($A74,Results!$A$3:$I$437,9,FALSE),2)</f>
        <v>28.9</v>
      </c>
      <c r="J74" s="54">
        <f t="shared" si="9"/>
        <v>70.600203458799598</v>
      </c>
      <c r="K74" s="54">
        <f t="shared" si="10"/>
        <v>29.399796541200402</v>
      </c>
      <c r="L74" s="53">
        <f t="shared" si="11"/>
        <v>-37.200406917599196</v>
      </c>
    </row>
    <row r="75" spans="1:12" x14ac:dyDescent="0.3">
      <c r="A75" s="5" t="s">
        <v>155</v>
      </c>
      <c r="B75" t="s">
        <v>155</v>
      </c>
      <c r="C75">
        <f>ROUND(VLOOKUP($A75,Results!$A$3:$I$437,6,FALSE),2)</f>
        <v>58.11</v>
      </c>
      <c r="D75">
        <f>ROUND(VLOOKUP($A75,Results!$A$3:$I$437,7,FALSE),2)</f>
        <v>35.549999999999997</v>
      </c>
      <c r="E75" s="54">
        <f t="shared" si="6"/>
        <v>62.043561819346571</v>
      </c>
      <c r="F75" s="54">
        <f t="shared" si="7"/>
        <v>37.956438180653421</v>
      </c>
      <c r="G75">
        <f t="shared" si="8"/>
        <v>-20.330000000000002</v>
      </c>
      <c r="H75">
        <f>ROUND(VLOOKUP($A75,Results!$A$3:$I$437,8,FALSE),2)</f>
        <v>52.1</v>
      </c>
      <c r="I75">
        <f>ROUND(VLOOKUP($A75,Results!$A$3:$I$437,9,FALSE),2)</f>
        <v>45.7</v>
      </c>
      <c r="J75" s="54">
        <f t="shared" si="9"/>
        <v>53.2719836400818</v>
      </c>
      <c r="K75" s="54">
        <f t="shared" si="10"/>
        <v>46.728016359918193</v>
      </c>
      <c r="L75" s="53">
        <f t="shared" si="11"/>
        <v>-2.5439672801636064</v>
      </c>
    </row>
    <row r="76" spans="1:12" x14ac:dyDescent="0.3">
      <c r="A76" s="10" t="s">
        <v>157</v>
      </c>
      <c r="B76" t="s">
        <v>157</v>
      </c>
      <c r="C76">
        <f>ROUND(VLOOKUP($A76,Results!$A$3:$I$437,6,FALSE),2)</f>
        <v>64.510000000000005</v>
      </c>
      <c r="D76">
        <f>ROUND(VLOOKUP($A76,Results!$A$3:$I$437,7,FALSE),2)</f>
        <v>29.58</v>
      </c>
      <c r="E76" s="54">
        <f t="shared" si="6"/>
        <v>68.562015091933262</v>
      </c>
      <c r="F76" s="54">
        <f t="shared" si="7"/>
        <v>31.437984908066742</v>
      </c>
      <c r="G76">
        <f t="shared" si="8"/>
        <v>-32.70000000000001</v>
      </c>
      <c r="H76">
        <f>ROUND(VLOOKUP($A76,Results!$A$3:$I$437,8,FALSE),2)</f>
        <v>61.4</v>
      </c>
      <c r="I76">
        <f>ROUND(VLOOKUP($A76,Results!$A$3:$I$437,9,FALSE),2)</f>
        <v>36.4</v>
      </c>
      <c r="J76" s="54">
        <f t="shared" si="9"/>
        <v>62.781186094069533</v>
      </c>
      <c r="K76" s="54">
        <f t="shared" si="10"/>
        <v>37.218813905930467</v>
      </c>
      <c r="L76" s="53">
        <f t="shared" si="11"/>
        <v>-21.562372188139065</v>
      </c>
    </row>
    <row r="77" spans="1:12" x14ac:dyDescent="0.3">
      <c r="A77" s="5" t="s">
        <v>159</v>
      </c>
      <c r="B77" t="s">
        <v>159</v>
      </c>
      <c r="C77">
        <f>ROUND(VLOOKUP($A77,Results!$A$3:$I$437,6,FALSE),2)</f>
        <v>69.02</v>
      </c>
      <c r="D77">
        <f>ROUND(VLOOKUP($A77,Results!$A$3:$I$437,7,FALSE),2)</f>
        <v>23.23</v>
      </c>
      <c r="E77" s="54">
        <f t="shared" si="6"/>
        <v>74.818428184281842</v>
      </c>
      <c r="F77" s="54">
        <f t="shared" si="7"/>
        <v>25.181571815718158</v>
      </c>
      <c r="G77">
        <f t="shared" si="8"/>
        <v>-43.559999999999995</v>
      </c>
      <c r="H77">
        <f>ROUND(VLOOKUP($A77,Results!$A$3:$I$437,8,FALSE),2)</f>
        <v>69</v>
      </c>
      <c r="I77">
        <f>ROUND(VLOOKUP($A77,Results!$A$3:$I$437,9,FALSE),2)</f>
        <v>28.8</v>
      </c>
      <c r="J77" s="54">
        <f t="shared" si="9"/>
        <v>70.552147239263803</v>
      </c>
      <c r="K77" s="54">
        <f t="shared" si="10"/>
        <v>29.447852760736197</v>
      </c>
      <c r="L77" s="53">
        <f t="shared" si="11"/>
        <v>-37.104294478527606</v>
      </c>
    </row>
    <row r="78" spans="1:12" x14ac:dyDescent="0.3">
      <c r="A78" s="10" t="s">
        <v>161</v>
      </c>
      <c r="B78" t="s">
        <v>161</v>
      </c>
      <c r="C78">
        <f>ROUND(VLOOKUP($A78,Results!$A$3:$I$437,6,FALSE),2)</f>
        <v>56.2</v>
      </c>
      <c r="D78">
        <f>ROUND(VLOOKUP($A78,Results!$A$3:$I$437,7,FALSE),2)</f>
        <v>34.950000000000003</v>
      </c>
      <c r="E78" s="54">
        <f t="shared" si="6"/>
        <v>61.656609983543611</v>
      </c>
      <c r="F78" s="54">
        <f t="shared" si="7"/>
        <v>38.343390016456389</v>
      </c>
      <c r="G78">
        <f t="shared" si="8"/>
        <v>-19.02</v>
      </c>
      <c r="H78">
        <f>ROUND(VLOOKUP($A78,Results!$A$3:$I$437,8,FALSE),2)</f>
        <v>57.9</v>
      </c>
      <c r="I78">
        <f>ROUND(VLOOKUP($A78,Results!$A$3:$I$437,9,FALSE),2)</f>
        <v>39.5</v>
      </c>
      <c r="J78" s="54">
        <f t="shared" si="9"/>
        <v>59.445585215605746</v>
      </c>
      <c r="K78" s="54">
        <f t="shared" si="10"/>
        <v>40.554414784394247</v>
      </c>
      <c r="L78" s="53">
        <f t="shared" si="11"/>
        <v>-14.891170431211499</v>
      </c>
    </row>
    <row r="79" spans="1:12" x14ac:dyDescent="0.3">
      <c r="A79" s="5" t="s">
        <v>163</v>
      </c>
      <c r="B79" t="s">
        <v>163</v>
      </c>
      <c r="C79">
        <f>ROUND(VLOOKUP($A79,Results!$A$3:$I$437,6,FALSE),2)</f>
        <v>40.049999999999997</v>
      </c>
      <c r="D79">
        <f>ROUND(VLOOKUP($A79,Results!$A$3:$I$437,7,FALSE),2)</f>
        <v>51.96</v>
      </c>
      <c r="E79" s="54">
        <f t="shared" si="6"/>
        <v>43.527877404629933</v>
      </c>
      <c r="F79" s="54">
        <f t="shared" si="7"/>
        <v>56.472122595370081</v>
      </c>
      <c r="G79">
        <f t="shared" si="8"/>
        <v>14.140000000000004</v>
      </c>
      <c r="H79">
        <f>ROUND(VLOOKUP($A79,Results!$A$3:$I$437,8,FALSE),2)</f>
        <v>45.8</v>
      </c>
      <c r="I79">
        <f>ROUND(VLOOKUP($A79,Results!$A$3:$I$437,9,FALSE),2)</f>
        <v>51.8</v>
      </c>
      <c r="J79" s="54">
        <f t="shared" si="9"/>
        <v>46.92622950819672</v>
      </c>
      <c r="K79" s="54">
        <f t="shared" si="10"/>
        <v>53.073770491803273</v>
      </c>
      <c r="L79" s="53">
        <f t="shared" si="11"/>
        <v>10.147540983606554</v>
      </c>
    </row>
    <row r="80" spans="1:12" x14ac:dyDescent="0.3">
      <c r="A80" s="10" t="s">
        <v>165</v>
      </c>
      <c r="B80" t="s">
        <v>165</v>
      </c>
      <c r="C80">
        <f>ROUND(VLOOKUP($A80,Results!$A$3:$I$437,6,FALSE),2)</f>
        <v>34.26</v>
      </c>
      <c r="D80">
        <f>ROUND(VLOOKUP($A80,Results!$A$3:$I$437,7,FALSE),2)</f>
        <v>57.42</v>
      </c>
      <c r="E80" s="54">
        <f t="shared" si="6"/>
        <v>37.369109947643977</v>
      </c>
      <c r="F80" s="54">
        <f t="shared" si="7"/>
        <v>62.630890052356015</v>
      </c>
      <c r="G80">
        <f t="shared" si="8"/>
        <v>25.390000000000004</v>
      </c>
      <c r="H80">
        <f>ROUND(VLOOKUP($A80,Results!$A$3:$I$437,8,FALSE),2)</f>
        <v>39.200000000000003</v>
      </c>
      <c r="I80">
        <f>ROUND(VLOOKUP($A80,Results!$A$3:$I$437,9,FALSE),2)</f>
        <v>58.5</v>
      </c>
      <c r="J80" s="54">
        <f t="shared" si="9"/>
        <v>40.122824974411465</v>
      </c>
      <c r="K80" s="54">
        <f t="shared" si="10"/>
        <v>59.877175025588535</v>
      </c>
      <c r="L80" s="53">
        <f t="shared" si="11"/>
        <v>23.75435005117707</v>
      </c>
    </row>
    <row r="81" spans="1:12" x14ac:dyDescent="0.3">
      <c r="A81" s="5" t="s">
        <v>167</v>
      </c>
      <c r="B81" t="s">
        <v>167</v>
      </c>
      <c r="C81">
        <f>ROUND(VLOOKUP($A81,Results!$A$3:$I$437,6,FALSE),2)</f>
        <v>33.22</v>
      </c>
      <c r="D81">
        <f>ROUND(VLOOKUP($A81,Results!$A$3:$I$437,7,FALSE),2)</f>
        <v>57.17</v>
      </c>
      <c r="E81" s="54">
        <f t="shared" si="6"/>
        <v>36.751853081093039</v>
      </c>
      <c r="F81" s="54">
        <f t="shared" si="7"/>
        <v>63.248146918906954</v>
      </c>
      <c r="G81">
        <f t="shared" si="8"/>
        <v>26.180000000000003</v>
      </c>
      <c r="H81">
        <f>ROUND(VLOOKUP($A81,Results!$A$3:$I$437,8,FALSE),2)</f>
        <v>38.299999999999997</v>
      </c>
      <c r="I81">
        <f>ROUND(VLOOKUP($A81,Results!$A$3:$I$437,9,FALSE),2)</f>
        <v>59.1</v>
      </c>
      <c r="J81" s="54">
        <f t="shared" si="9"/>
        <v>39.322381930184804</v>
      </c>
      <c r="K81" s="54">
        <f t="shared" si="10"/>
        <v>60.677618069815196</v>
      </c>
      <c r="L81" s="53">
        <f t="shared" si="11"/>
        <v>25.355236139630392</v>
      </c>
    </row>
    <row r="82" spans="1:12" x14ac:dyDescent="0.3">
      <c r="A82" s="10" t="s">
        <v>169</v>
      </c>
      <c r="B82" t="s">
        <v>169</v>
      </c>
      <c r="C82">
        <f>ROUND(VLOOKUP($A82,Results!$A$3:$I$437,6,FALSE),2)</f>
        <v>50.22</v>
      </c>
      <c r="D82">
        <f>ROUND(VLOOKUP($A82,Results!$A$3:$I$437,7,FALSE),2)</f>
        <v>41.29</v>
      </c>
      <c r="E82" s="54">
        <f t="shared" si="6"/>
        <v>54.879248169598959</v>
      </c>
      <c r="F82" s="54">
        <f t="shared" si="7"/>
        <v>45.120751830401048</v>
      </c>
      <c r="G82">
        <f t="shared" si="8"/>
        <v>-6.6999999999999993</v>
      </c>
      <c r="H82">
        <f>ROUND(VLOOKUP($A82,Results!$A$3:$I$437,8,FALSE),2)</f>
        <v>51.6</v>
      </c>
      <c r="I82">
        <f>ROUND(VLOOKUP($A82,Results!$A$3:$I$437,9,FALSE),2)</f>
        <v>46.5</v>
      </c>
      <c r="J82" s="54">
        <f t="shared" si="9"/>
        <v>52.599388379204889</v>
      </c>
      <c r="K82" s="54">
        <f t="shared" si="10"/>
        <v>47.400611620795111</v>
      </c>
      <c r="L82" s="53">
        <f t="shared" si="11"/>
        <v>-1.1987767584097782</v>
      </c>
    </row>
    <row r="83" spans="1:12" x14ac:dyDescent="0.3">
      <c r="A83" s="5" t="s">
        <v>171</v>
      </c>
      <c r="B83" t="s">
        <v>171</v>
      </c>
      <c r="C83">
        <f>ROUND(VLOOKUP($A83,Results!$A$3:$I$437,6,FALSE),2)</f>
        <v>51.43</v>
      </c>
      <c r="D83">
        <f>ROUND(VLOOKUP($A83,Results!$A$3:$I$437,7,FALSE),2)</f>
        <v>39.42</v>
      </c>
      <c r="E83" s="54">
        <f t="shared" si="6"/>
        <v>56.609796367638964</v>
      </c>
      <c r="F83" s="54">
        <f t="shared" si="7"/>
        <v>43.390203632361043</v>
      </c>
      <c r="G83">
        <f t="shared" si="8"/>
        <v>-9.7799999999999976</v>
      </c>
      <c r="H83">
        <f>ROUND(VLOOKUP($A83,Results!$A$3:$I$437,8,FALSE),2)</f>
        <v>56.1</v>
      </c>
      <c r="I83">
        <f>ROUND(VLOOKUP($A83,Results!$A$3:$I$437,9,FALSE),2)</f>
        <v>41.3</v>
      </c>
      <c r="J83" s="54">
        <f t="shared" si="9"/>
        <v>57.597535934291578</v>
      </c>
      <c r="K83" s="54">
        <f t="shared" si="10"/>
        <v>42.402464065708415</v>
      </c>
      <c r="L83" s="53">
        <f t="shared" si="11"/>
        <v>-11.195071868583163</v>
      </c>
    </row>
    <row r="84" spans="1:12" x14ac:dyDescent="0.3">
      <c r="A84" s="10" t="s">
        <v>173</v>
      </c>
      <c r="B84" t="s">
        <v>173</v>
      </c>
      <c r="C84">
        <f>ROUND(VLOOKUP($A84,Results!$A$3:$I$437,6,FALSE),2)</f>
        <v>59.4</v>
      </c>
      <c r="D84">
        <f>ROUND(VLOOKUP($A84,Results!$A$3:$I$437,7,FALSE),2)</f>
        <v>36.32</v>
      </c>
      <c r="E84" s="54">
        <f t="shared" si="6"/>
        <v>62.055996656916001</v>
      </c>
      <c r="F84" s="54">
        <f t="shared" si="7"/>
        <v>37.944003343083999</v>
      </c>
      <c r="G84">
        <f t="shared" si="8"/>
        <v>-20.849999999999998</v>
      </c>
      <c r="H84">
        <f>ROUND(VLOOKUP($A84,Results!$A$3:$I$437,8,FALSE),2)</f>
        <v>63.3</v>
      </c>
      <c r="I84">
        <f>ROUND(VLOOKUP($A84,Results!$A$3:$I$437,9,FALSE),2)</f>
        <v>35.6</v>
      </c>
      <c r="J84" s="54">
        <f t="shared" si="9"/>
        <v>64.004044489383205</v>
      </c>
      <c r="K84" s="54">
        <f t="shared" si="10"/>
        <v>35.995955510616781</v>
      </c>
      <c r="L84" s="53">
        <f t="shared" si="11"/>
        <v>-24.008088978766423</v>
      </c>
    </row>
    <row r="85" spans="1:12" x14ac:dyDescent="0.3">
      <c r="A85" s="5" t="s">
        <v>175</v>
      </c>
      <c r="B85" t="s">
        <v>175</v>
      </c>
      <c r="C85">
        <f>ROUND(VLOOKUP($A85,Results!$A$3:$I$437,6,FALSE),2)</f>
        <v>48.66</v>
      </c>
      <c r="D85">
        <f>ROUND(VLOOKUP($A85,Results!$A$3:$I$437,7,FALSE),2)</f>
        <v>45.77</v>
      </c>
      <c r="E85" s="54">
        <f t="shared" si="6"/>
        <v>51.530234035793697</v>
      </c>
      <c r="F85" s="54">
        <f t="shared" si="7"/>
        <v>48.469765964206289</v>
      </c>
      <c r="G85">
        <f t="shared" si="8"/>
        <v>-0.65999999999999348</v>
      </c>
      <c r="H85">
        <f>ROUND(VLOOKUP($A85,Results!$A$3:$I$437,8,FALSE),2)</f>
        <v>55.9</v>
      </c>
      <c r="I85">
        <f>ROUND(VLOOKUP($A85,Results!$A$3:$I$437,9,FALSE),2)</f>
        <v>42.6</v>
      </c>
      <c r="J85" s="54">
        <f t="shared" si="9"/>
        <v>56.751269035532992</v>
      </c>
      <c r="K85" s="54">
        <f t="shared" si="10"/>
        <v>43.248730964467008</v>
      </c>
      <c r="L85" s="53">
        <f t="shared" si="11"/>
        <v>-9.5025380710659846</v>
      </c>
    </row>
    <row r="86" spans="1:12" x14ac:dyDescent="0.3">
      <c r="A86" s="10" t="s">
        <v>177</v>
      </c>
      <c r="B86" t="s">
        <v>177</v>
      </c>
      <c r="C86">
        <f>ROUND(VLOOKUP($A86,Results!$A$3:$I$437,6,FALSE),2)</f>
        <v>55.88</v>
      </c>
      <c r="D86">
        <f>ROUND(VLOOKUP($A86,Results!$A$3:$I$437,7,FALSE),2)</f>
        <v>40.380000000000003</v>
      </c>
      <c r="E86" s="54">
        <f t="shared" si="6"/>
        <v>58.051111572823601</v>
      </c>
      <c r="F86" s="54">
        <f t="shared" si="7"/>
        <v>41.948888427176392</v>
      </c>
      <c r="G86">
        <f t="shared" si="8"/>
        <v>-13.27</v>
      </c>
      <c r="H86">
        <f>ROUND(VLOOKUP($A86,Results!$A$3:$I$437,8,FALSE),2)</f>
        <v>62.6</v>
      </c>
      <c r="I86">
        <f>ROUND(VLOOKUP($A86,Results!$A$3:$I$437,9,FALSE),2)</f>
        <v>36.299999999999997</v>
      </c>
      <c r="J86" s="54">
        <f t="shared" si="9"/>
        <v>63.296258847320516</v>
      </c>
      <c r="K86" s="54">
        <f t="shared" si="10"/>
        <v>36.70374115267947</v>
      </c>
      <c r="L86" s="53">
        <f t="shared" si="11"/>
        <v>-22.592517694641046</v>
      </c>
    </row>
    <row r="87" spans="1:12" x14ac:dyDescent="0.3">
      <c r="A87" s="5" t="s">
        <v>179</v>
      </c>
      <c r="B87" t="s">
        <v>179</v>
      </c>
      <c r="C87">
        <f>ROUND(VLOOKUP($A87,Results!$A$3:$I$437,6,FALSE),2)</f>
        <v>59.57</v>
      </c>
      <c r="D87">
        <f>ROUND(VLOOKUP($A87,Results!$A$3:$I$437,7,FALSE),2)</f>
        <v>36.56</v>
      </c>
      <c r="E87" s="54">
        <f t="shared" si="6"/>
        <v>61.968168105690211</v>
      </c>
      <c r="F87" s="54">
        <f t="shared" si="7"/>
        <v>38.031831894309789</v>
      </c>
      <c r="G87">
        <f t="shared" si="8"/>
        <v>-20.779999999999998</v>
      </c>
      <c r="H87">
        <f>ROUND(VLOOKUP($A87,Results!$A$3:$I$437,8,FALSE),2)</f>
        <v>55.1</v>
      </c>
      <c r="I87">
        <f>ROUND(VLOOKUP($A87,Results!$A$3:$I$437,9,FALSE),2)</f>
        <v>44</v>
      </c>
      <c r="J87" s="54">
        <f t="shared" si="9"/>
        <v>55.600403632694253</v>
      </c>
      <c r="K87" s="54">
        <f t="shared" si="10"/>
        <v>44.399596367305755</v>
      </c>
      <c r="L87" s="53">
        <f t="shared" si="11"/>
        <v>-7.200807265388498</v>
      </c>
    </row>
    <row r="88" spans="1:12" x14ac:dyDescent="0.3">
      <c r="A88" s="10" t="s">
        <v>181</v>
      </c>
      <c r="B88" t="s">
        <v>181</v>
      </c>
      <c r="C88">
        <f>ROUND(VLOOKUP($A88,Results!$A$3:$I$437,6,FALSE),2)</f>
        <v>49.93</v>
      </c>
      <c r="D88">
        <f>ROUND(VLOOKUP($A88,Results!$A$3:$I$437,7,FALSE),2)</f>
        <v>45.83</v>
      </c>
      <c r="E88" s="54">
        <f t="shared" si="6"/>
        <v>52.140768588137007</v>
      </c>
      <c r="F88" s="54">
        <f t="shared" si="7"/>
        <v>47.859231411862993</v>
      </c>
      <c r="G88">
        <f t="shared" si="8"/>
        <v>-1.8700000000000014</v>
      </c>
      <c r="H88">
        <f>ROUND(VLOOKUP($A88,Results!$A$3:$I$437,8,FALSE),2)</f>
        <v>53.5</v>
      </c>
      <c r="I88">
        <f>ROUND(VLOOKUP($A88,Results!$A$3:$I$437,9,FALSE),2)</f>
        <v>45.3</v>
      </c>
      <c r="J88" s="54">
        <f t="shared" si="9"/>
        <v>54.149797570850197</v>
      </c>
      <c r="K88" s="54">
        <f t="shared" si="10"/>
        <v>45.850202429149796</v>
      </c>
      <c r="L88" s="53">
        <f t="shared" si="11"/>
        <v>-4.2995951417004008</v>
      </c>
    </row>
    <row r="89" spans="1:12" x14ac:dyDescent="0.3">
      <c r="A89" s="5" t="s">
        <v>183</v>
      </c>
      <c r="B89" t="s">
        <v>941</v>
      </c>
      <c r="C89">
        <f>ROUND(VLOOKUP($A89,Results!$A$3:$I$437,6,FALSE),2)</f>
        <v>53.35</v>
      </c>
      <c r="D89">
        <f>ROUND(VLOOKUP($A89,Results!$A$3:$I$437,7,FALSE),2)</f>
        <v>41.92</v>
      </c>
      <c r="E89" s="54">
        <f t="shared" si="6"/>
        <v>55.998740421958637</v>
      </c>
      <c r="F89" s="54">
        <f t="shared" si="7"/>
        <v>44.001259578041349</v>
      </c>
      <c r="G89">
        <f t="shared" si="8"/>
        <v>-9.1999999999999993</v>
      </c>
      <c r="H89">
        <f>ROUND(VLOOKUP($A89,Results!$A$3:$I$437,8,FALSE),2)</f>
        <v>58.6</v>
      </c>
      <c r="I89">
        <f>ROUND(VLOOKUP($A89,Results!$A$3:$I$437,9,FALSE),2)</f>
        <v>40</v>
      </c>
      <c r="J89" s="54">
        <f t="shared" si="9"/>
        <v>59.43204868154158</v>
      </c>
      <c r="K89" s="54">
        <f t="shared" si="10"/>
        <v>40.56795131845842</v>
      </c>
      <c r="L89" s="53">
        <f t="shared" si="11"/>
        <v>-14.864097363083161</v>
      </c>
    </row>
    <row r="90" spans="1:12" x14ac:dyDescent="0.3">
      <c r="A90" s="10" t="s">
        <v>185</v>
      </c>
      <c r="B90" t="s">
        <v>185</v>
      </c>
      <c r="C90">
        <f>ROUND(VLOOKUP($A90,Results!$A$3:$I$437,6,FALSE),2)</f>
        <v>28.17</v>
      </c>
      <c r="D90">
        <f>ROUND(VLOOKUP($A90,Results!$A$3:$I$437,7,FALSE),2)</f>
        <v>67.510000000000005</v>
      </c>
      <c r="E90" s="54">
        <f t="shared" si="6"/>
        <v>29.441889632107021</v>
      </c>
      <c r="F90" s="54">
        <f t="shared" si="7"/>
        <v>70.558110367892979</v>
      </c>
      <c r="G90">
        <f t="shared" si="8"/>
        <v>41.57</v>
      </c>
      <c r="H90">
        <f>ROUND(VLOOKUP($A90,Results!$A$3:$I$437,8,FALSE),2)</f>
        <v>30.1</v>
      </c>
      <c r="I90">
        <f>ROUND(VLOOKUP($A90,Results!$A$3:$I$437,9,FALSE),2)</f>
        <v>68.5</v>
      </c>
      <c r="J90" s="54">
        <f t="shared" si="9"/>
        <v>30.527383367139965</v>
      </c>
      <c r="K90" s="54">
        <f t="shared" si="10"/>
        <v>69.472616632860039</v>
      </c>
      <c r="L90" s="53">
        <f t="shared" si="11"/>
        <v>42.945233265720077</v>
      </c>
    </row>
    <row r="91" spans="1:12" x14ac:dyDescent="0.3">
      <c r="A91" s="5" t="s">
        <v>187</v>
      </c>
      <c r="B91" t="s">
        <v>187</v>
      </c>
      <c r="C91">
        <f>ROUND(VLOOKUP($A91,Results!$A$3:$I$437,6,FALSE),2)</f>
        <v>30.61</v>
      </c>
      <c r="D91">
        <f>ROUND(VLOOKUP($A91,Results!$A$3:$I$437,7,FALSE),2)</f>
        <v>66.2</v>
      </c>
      <c r="E91" s="54">
        <f t="shared" si="6"/>
        <v>31.618634438591052</v>
      </c>
      <c r="F91" s="54">
        <f t="shared" si="7"/>
        <v>68.381365561408941</v>
      </c>
      <c r="G91">
        <f t="shared" si="8"/>
        <v>37.82</v>
      </c>
      <c r="H91">
        <f>ROUND(VLOOKUP($A91,Results!$A$3:$I$437,8,FALSE),2)</f>
        <v>34</v>
      </c>
      <c r="I91">
        <f>ROUND(VLOOKUP($A91,Results!$A$3:$I$437,9,FALSE),2)</f>
        <v>64.599999999999994</v>
      </c>
      <c r="J91" s="54">
        <f t="shared" si="9"/>
        <v>34.482758620689658</v>
      </c>
      <c r="K91" s="54">
        <f t="shared" si="10"/>
        <v>65.517241379310349</v>
      </c>
      <c r="L91" s="53">
        <f t="shared" si="11"/>
        <v>35.03448275862069</v>
      </c>
    </row>
    <row r="92" spans="1:12" x14ac:dyDescent="0.3">
      <c r="A92" s="10" t="s">
        <v>189</v>
      </c>
      <c r="B92" t="s">
        <v>189</v>
      </c>
      <c r="C92">
        <f>ROUND(VLOOKUP($A92,Results!$A$3:$I$437,6,FALSE),2)</f>
        <v>40.200000000000003</v>
      </c>
      <c r="D92">
        <f>ROUND(VLOOKUP($A92,Results!$A$3:$I$437,7,FALSE),2)</f>
        <v>56.15</v>
      </c>
      <c r="E92" s="54">
        <f t="shared" si="6"/>
        <v>41.72288531395953</v>
      </c>
      <c r="F92" s="54">
        <f t="shared" si="7"/>
        <v>58.277114686040477</v>
      </c>
      <c r="G92">
        <f t="shared" si="8"/>
        <v>18.179999999999996</v>
      </c>
      <c r="H92">
        <f>ROUND(VLOOKUP($A92,Results!$A$3:$I$437,8,FALSE),2)</f>
        <v>41.9</v>
      </c>
      <c r="I92">
        <f>ROUND(VLOOKUP($A92,Results!$A$3:$I$437,9,FALSE),2)</f>
        <v>56.6</v>
      </c>
      <c r="J92" s="54">
        <f t="shared" si="9"/>
        <v>42.538071065989847</v>
      </c>
      <c r="K92" s="54">
        <f t="shared" si="10"/>
        <v>57.461928934010153</v>
      </c>
      <c r="L92" s="53">
        <f t="shared" si="11"/>
        <v>18.923857868020306</v>
      </c>
    </row>
    <row r="93" spans="1:12" x14ac:dyDescent="0.3">
      <c r="A93" s="5" t="s">
        <v>191</v>
      </c>
      <c r="B93" t="s">
        <v>191</v>
      </c>
      <c r="C93">
        <f>ROUND(VLOOKUP($A93,Results!$A$3:$I$437,6,FALSE),2)</f>
        <v>34.08</v>
      </c>
      <c r="D93">
        <f>ROUND(VLOOKUP($A93,Results!$A$3:$I$437,7,FALSE),2)</f>
        <v>62.1</v>
      </c>
      <c r="E93" s="54">
        <f t="shared" si="6"/>
        <v>35.433562071116654</v>
      </c>
      <c r="F93" s="54">
        <f t="shared" si="7"/>
        <v>64.566437928883332</v>
      </c>
      <c r="G93">
        <f t="shared" si="8"/>
        <v>30.250000000000004</v>
      </c>
      <c r="H93">
        <f>ROUND(VLOOKUP($A93,Results!$A$3:$I$437,8,FALSE),2)</f>
        <v>32.799999999999997</v>
      </c>
      <c r="I93">
        <f>ROUND(VLOOKUP($A93,Results!$A$3:$I$437,9,FALSE),2)</f>
        <v>66.099999999999994</v>
      </c>
      <c r="J93" s="54">
        <f t="shared" si="9"/>
        <v>33.164812942366027</v>
      </c>
      <c r="K93" s="54">
        <f t="shared" si="10"/>
        <v>66.835187057633973</v>
      </c>
      <c r="L93" s="53">
        <f t="shared" si="11"/>
        <v>37.670374115267947</v>
      </c>
    </row>
    <row r="94" spans="1:12" x14ac:dyDescent="0.3">
      <c r="A94" s="10" t="s">
        <v>193</v>
      </c>
      <c r="B94" t="s">
        <v>193</v>
      </c>
      <c r="C94">
        <f>ROUND(VLOOKUP($A94,Results!$A$3:$I$437,6,FALSE),2)</f>
        <v>61.27</v>
      </c>
      <c r="D94">
        <f>ROUND(VLOOKUP($A94,Results!$A$3:$I$437,7,FALSE),2)</f>
        <v>35.85</v>
      </c>
      <c r="E94" s="54">
        <f t="shared" si="6"/>
        <v>63.086902800658983</v>
      </c>
      <c r="F94" s="54">
        <f t="shared" si="7"/>
        <v>36.913097199341024</v>
      </c>
      <c r="G94">
        <f t="shared" si="8"/>
        <v>-23.19</v>
      </c>
      <c r="H94">
        <f>ROUND(VLOOKUP($A94,Results!$A$3:$I$437,8,FALSE),2)</f>
        <v>63.6</v>
      </c>
      <c r="I94">
        <f>ROUND(VLOOKUP($A94,Results!$A$3:$I$437,9,FALSE),2)</f>
        <v>35.4</v>
      </c>
      <c r="J94" s="54">
        <f t="shared" si="9"/>
        <v>64.242424242424249</v>
      </c>
      <c r="K94" s="54">
        <f t="shared" si="10"/>
        <v>35.757575757575758</v>
      </c>
      <c r="L94" s="53">
        <f t="shared" si="11"/>
        <v>-24.484848484848492</v>
      </c>
    </row>
    <row r="95" spans="1:12" x14ac:dyDescent="0.3">
      <c r="A95" s="5" t="s">
        <v>195</v>
      </c>
      <c r="B95" t="s">
        <v>195</v>
      </c>
      <c r="C95">
        <f>ROUND(VLOOKUP($A95,Results!$A$3:$I$437,6,FALSE),2)</f>
        <v>39.880000000000003</v>
      </c>
      <c r="D95">
        <f>ROUND(VLOOKUP($A95,Results!$A$3:$I$437,7,FALSE),2)</f>
        <v>56.86</v>
      </c>
      <c r="E95" s="54">
        <f t="shared" si="6"/>
        <v>41.223899111019222</v>
      </c>
      <c r="F95" s="54">
        <f t="shared" si="7"/>
        <v>58.776100888980764</v>
      </c>
      <c r="G95">
        <f t="shared" si="8"/>
        <v>19.209999999999997</v>
      </c>
      <c r="H95">
        <f>ROUND(VLOOKUP($A95,Results!$A$3:$I$437,8,FALSE),2)</f>
        <v>46.6</v>
      </c>
      <c r="I95">
        <f>ROUND(VLOOKUP($A95,Results!$A$3:$I$437,9,FALSE),2)</f>
        <v>52.2</v>
      </c>
      <c r="J95" s="54">
        <f t="shared" si="9"/>
        <v>47.165991902834001</v>
      </c>
      <c r="K95" s="54">
        <f t="shared" si="10"/>
        <v>52.834008097165984</v>
      </c>
      <c r="L95" s="53">
        <f t="shared" si="11"/>
        <v>9.6680161943319831</v>
      </c>
    </row>
    <row r="96" spans="1:12" x14ac:dyDescent="0.3">
      <c r="A96" s="10" t="s">
        <v>197</v>
      </c>
      <c r="B96" t="s">
        <v>197</v>
      </c>
      <c r="C96">
        <f>ROUND(VLOOKUP($A96,Results!$A$3:$I$437,6,FALSE),2)</f>
        <v>51.39</v>
      </c>
      <c r="D96">
        <f>ROUND(VLOOKUP($A96,Results!$A$3:$I$437,7,FALSE),2)</f>
        <v>44.1</v>
      </c>
      <c r="E96" s="54">
        <f t="shared" si="6"/>
        <v>53.817153628652214</v>
      </c>
      <c r="F96" s="54">
        <f t="shared" si="7"/>
        <v>46.182846371347779</v>
      </c>
      <c r="G96">
        <f t="shared" si="8"/>
        <v>-5.0599999999999987</v>
      </c>
      <c r="H96">
        <f>ROUND(VLOOKUP($A96,Results!$A$3:$I$437,8,FALSE),2)</f>
        <v>49.4</v>
      </c>
      <c r="I96">
        <f>ROUND(VLOOKUP($A96,Results!$A$3:$I$437,9,FALSE),2)</f>
        <v>49.4</v>
      </c>
      <c r="J96" s="54">
        <f t="shared" si="9"/>
        <v>50</v>
      </c>
      <c r="K96" s="54">
        <f t="shared" si="10"/>
        <v>50</v>
      </c>
      <c r="L96" s="53">
        <f t="shared" si="11"/>
        <v>4</v>
      </c>
    </row>
    <row r="97" spans="1:12" x14ac:dyDescent="0.3">
      <c r="A97" s="5" t="s">
        <v>199</v>
      </c>
      <c r="B97" t="s">
        <v>199</v>
      </c>
      <c r="C97">
        <f>ROUND(VLOOKUP($A97,Results!$A$3:$I$437,6,FALSE),2)</f>
        <v>37.67</v>
      </c>
      <c r="D97">
        <f>ROUND(VLOOKUP($A97,Results!$A$3:$I$437,7,FALSE),2)</f>
        <v>58.38</v>
      </c>
      <c r="E97" s="54">
        <f t="shared" si="6"/>
        <v>39.219156689224363</v>
      </c>
      <c r="F97" s="54">
        <f t="shared" si="7"/>
        <v>60.780843310775637</v>
      </c>
      <c r="G97">
        <f t="shared" si="8"/>
        <v>22.94</v>
      </c>
      <c r="H97">
        <f>ROUND(VLOOKUP($A97,Results!$A$3:$I$437,8,FALSE),2)</f>
        <v>42.1</v>
      </c>
      <c r="I97">
        <f>ROUND(VLOOKUP($A97,Results!$A$3:$I$437,9,FALSE),2)</f>
        <v>56.6</v>
      </c>
      <c r="J97" s="54">
        <f t="shared" si="9"/>
        <v>42.654508611955421</v>
      </c>
      <c r="K97" s="54">
        <f t="shared" si="10"/>
        <v>57.345491388044579</v>
      </c>
      <c r="L97" s="53">
        <f t="shared" si="11"/>
        <v>18.690982776089157</v>
      </c>
    </row>
    <row r="98" spans="1:12" x14ac:dyDescent="0.3">
      <c r="A98" s="10" t="s">
        <v>201</v>
      </c>
      <c r="B98" t="s">
        <v>201</v>
      </c>
      <c r="C98">
        <f>ROUND(VLOOKUP($A98,Results!$A$3:$I$437,6,FALSE),2)</f>
        <v>54.8</v>
      </c>
      <c r="D98">
        <f>ROUND(VLOOKUP($A98,Results!$A$3:$I$437,7,FALSE),2)</f>
        <v>41.89</v>
      </c>
      <c r="E98" s="54">
        <f t="shared" si="6"/>
        <v>56.675974764711967</v>
      </c>
      <c r="F98" s="54">
        <f t="shared" si="7"/>
        <v>43.324025235288033</v>
      </c>
      <c r="G98">
        <f t="shared" si="8"/>
        <v>-10.679999999999996</v>
      </c>
      <c r="H98">
        <f>ROUND(VLOOKUP($A98,Results!$A$3:$I$437,8,FALSE),2)</f>
        <v>55.6</v>
      </c>
      <c r="I98">
        <f>ROUND(VLOOKUP($A98,Results!$A$3:$I$437,9,FALSE),2)</f>
        <v>43.4</v>
      </c>
      <c r="J98" s="54">
        <f t="shared" si="9"/>
        <v>56.161616161616166</v>
      </c>
      <c r="K98" s="54">
        <f t="shared" si="10"/>
        <v>43.838383838383841</v>
      </c>
      <c r="L98" s="53">
        <f t="shared" si="11"/>
        <v>-8.3232323232323253</v>
      </c>
    </row>
    <row r="99" spans="1:12" x14ac:dyDescent="0.3">
      <c r="A99" s="5" t="s">
        <v>203</v>
      </c>
      <c r="B99" t="s">
        <v>203</v>
      </c>
      <c r="C99">
        <f>ROUND(VLOOKUP($A99,Results!$A$3:$I$437,6,FALSE),2)</f>
        <v>61.76</v>
      </c>
      <c r="D99">
        <f>ROUND(VLOOKUP($A99,Results!$A$3:$I$437,7,FALSE),2)</f>
        <v>34.869999999999997</v>
      </c>
      <c r="E99" s="54">
        <f t="shared" si="6"/>
        <v>63.913898375245779</v>
      </c>
      <c r="F99" s="54">
        <f t="shared" si="7"/>
        <v>36.086101624754221</v>
      </c>
      <c r="G99">
        <f t="shared" si="8"/>
        <v>-24.66</v>
      </c>
      <c r="H99">
        <f>ROUND(VLOOKUP($A99,Results!$A$3:$I$437,8,FALSE),2)</f>
        <v>60.7</v>
      </c>
      <c r="I99">
        <f>ROUND(VLOOKUP($A99,Results!$A$3:$I$437,9,FALSE),2)</f>
        <v>38.4</v>
      </c>
      <c r="J99" s="54">
        <f t="shared" si="9"/>
        <v>61.251261352169529</v>
      </c>
      <c r="K99" s="54">
        <f t="shared" si="10"/>
        <v>38.748738647830478</v>
      </c>
      <c r="L99" s="53">
        <f t="shared" si="11"/>
        <v>-18.50252270433905</v>
      </c>
    </row>
    <row r="100" spans="1:12" x14ac:dyDescent="0.3">
      <c r="A100" s="10" t="s">
        <v>205</v>
      </c>
      <c r="B100" t="s">
        <v>205</v>
      </c>
      <c r="C100">
        <f>ROUND(VLOOKUP($A100,Results!$A$3:$I$437,6,FALSE),2)</f>
        <v>32.47</v>
      </c>
      <c r="D100">
        <f>ROUND(VLOOKUP($A100,Results!$A$3:$I$437,7,FALSE),2)</f>
        <v>64.78</v>
      </c>
      <c r="E100" s="54">
        <f t="shared" si="6"/>
        <v>33.388174807197942</v>
      </c>
      <c r="F100" s="54">
        <f t="shared" si="7"/>
        <v>66.611825192802058</v>
      </c>
      <c r="G100">
        <f t="shared" si="8"/>
        <v>34.54</v>
      </c>
      <c r="H100">
        <f>ROUND(VLOOKUP($A100,Results!$A$3:$I$437,8,FALSE),2)</f>
        <v>39.799999999999997</v>
      </c>
      <c r="I100">
        <f>ROUND(VLOOKUP($A100,Results!$A$3:$I$437,9,FALSE),2)</f>
        <v>59.2</v>
      </c>
      <c r="J100" s="54">
        <f t="shared" si="9"/>
        <v>40.202020202020201</v>
      </c>
      <c r="K100" s="54">
        <f t="shared" si="10"/>
        <v>59.797979797979806</v>
      </c>
      <c r="L100" s="53">
        <f t="shared" si="11"/>
        <v>23.595959595959606</v>
      </c>
    </row>
    <row r="101" spans="1:12" x14ac:dyDescent="0.3">
      <c r="A101" s="5" t="s">
        <v>207</v>
      </c>
      <c r="B101" t="s">
        <v>207</v>
      </c>
      <c r="C101">
        <f>ROUND(VLOOKUP($A101,Results!$A$3:$I$437,6,FALSE),2)</f>
        <v>38.85</v>
      </c>
      <c r="D101">
        <f>ROUND(VLOOKUP($A101,Results!$A$3:$I$437,7,FALSE),2)</f>
        <v>57.44</v>
      </c>
      <c r="E101" s="54">
        <f t="shared" si="6"/>
        <v>40.346868833731442</v>
      </c>
      <c r="F101" s="54">
        <f t="shared" si="7"/>
        <v>59.653131166268572</v>
      </c>
      <c r="G101">
        <f t="shared" si="8"/>
        <v>20.819999999999997</v>
      </c>
      <c r="H101">
        <f>ROUND(VLOOKUP($A101,Results!$A$3:$I$437,8,FALSE),2)</f>
        <v>45.5</v>
      </c>
      <c r="I101">
        <f>ROUND(VLOOKUP($A101,Results!$A$3:$I$437,9,FALSE),2)</f>
        <v>53</v>
      </c>
      <c r="J101" s="54">
        <f t="shared" si="9"/>
        <v>46.192893401015226</v>
      </c>
      <c r="K101" s="54">
        <f t="shared" si="10"/>
        <v>53.807106598984767</v>
      </c>
      <c r="L101" s="53">
        <f t="shared" si="11"/>
        <v>11.614213197969541</v>
      </c>
    </row>
    <row r="102" spans="1:12" x14ac:dyDescent="0.3">
      <c r="A102" s="10" t="s">
        <v>209</v>
      </c>
      <c r="B102" t="s">
        <v>209</v>
      </c>
      <c r="C102">
        <f>ROUND(VLOOKUP($A102,Results!$A$3:$I$437,6,FALSE),2)</f>
        <v>49.59</v>
      </c>
      <c r="D102">
        <f>ROUND(VLOOKUP($A102,Results!$A$3:$I$437,7,FALSE),2)</f>
        <v>46.39</v>
      </c>
      <c r="E102" s="54">
        <f t="shared" si="6"/>
        <v>51.667013961241928</v>
      </c>
      <c r="F102" s="54">
        <f t="shared" si="7"/>
        <v>48.332986038758072</v>
      </c>
      <c r="G102">
        <f t="shared" si="8"/>
        <v>-0.97000000000000286</v>
      </c>
      <c r="H102">
        <f>ROUND(VLOOKUP($A102,Results!$A$3:$I$437,8,FALSE),2)</f>
        <v>54.6</v>
      </c>
      <c r="I102">
        <f>ROUND(VLOOKUP($A102,Results!$A$3:$I$437,9,FALSE),2)</f>
        <v>43.9</v>
      </c>
      <c r="J102" s="54">
        <f t="shared" si="9"/>
        <v>55.431472081218281</v>
      </c>
      <c r="K102" s="54">
        <f t="shared" si="10"/>
        <v>44.568527918781726</v>
      </c>
      <c r="L102" s="53">
        <f t="shared" si="11"/>
        <v>-6.8629441624365555</v>
      </c>
    </row>
    <row r="103" spans="1:12" x14ac:dyDescent="0.3">
      <c r="A103" s="5" t="s">
        <v>211</v>
      </c>
      <c r="B103" t="s">
        <v>211</v>
      </c>
      <c r="C103">
        <f>ROUND(VLOOKUP($A103,Results!$A$3:$I$437,6,FALSE),2)</f>
        <v>57.16</v>
      </c>
      <c r="D103">
        <f>ROUND(VLOOKUP($A103,Results!$A$3:$I$437,7,FALSE),2)</f>
        <v>38.979999999999997</v>
      </c>
      <c r="E103" s="54">
        <f t="shared" si="6"/>
        <v>59.454961514458084</v>
      </c>
      <c r="F103" s="54">
        <f t="shared" si="7"/>
        <v>40.545038485541923</v>
      </c>
      <c r="G103">
        <f t="shared" si="8"/>
        <v>-15.95</v>
      </c>
      <c r="H103">
        <f>ROUND(VLOOKUP($A103,Results!$A$3:$I$437,8,FALSE),2)</f>
        <v>57.6</v>
      </c>
      <c r="I103">
        <f>ROUND(VLOOKUP($A103,Results!$A$3:$I$437,9,FALSE),2)</f>
        <v>41.2</v>
      </c>
      <c r="J103" s="54">
        <f t="shared" si="9"/>
        <v>58.299595141700401</v>
      </c>
      <c r="K103" s="54">
        <f t="shared" si="10"/>
        <v>41.700404858299592</v>
      </c>
      <c r="L103" s="53">
        <f t="shared" si="11"/>
        <v>-12.599190283400809</v>
      </c>
    </row>
    <row r="104" spans="1:12" x14ac:dyDescent="0.3">
      <c r="A104" s="10" t="s">
        <v>213</v>
      </c>
      <c r="B104" t="s">
        <v>213</v>
      </c>
      <c r="C104">
        <f>ROUND(VLOOKUP($A104,Results!$A$3:$I$437,6,FALSE),2)</f>
        <v>43.11</v>
      </c>
      <c r="D104">
        <f>ROUND(VLOOKUP($A104,Results!$A$3:$I$437,7,FALSE),2)</f>
        <v>53.1</v>
      </c>
      <c r="E104" s="54">
        <f t="shared" si="6"/>
        <v>44.808231992516369</v>
      </c>
      <c r="F104" s="54">
        <f t="shared" si="7"/>
        <v>55.191768007483624</v>
      </c>
      <c r="G104">
        <f t="shared" si="8"/>
        <v>12.220000000000002</v>
      </c>
      <c r="H104">
        <f>ROUND(VLOOKUP($A104,Results!$A$3:$I$437,8,FALSE),2)</f>
        <v>46.6</v>
      </c>
      <c r="I104">
        <f>ROUND(VLOOKUP($A104,Results!$A$3:$I$437,9,FALSE),2)</f>
        <v>52.2</v>
      </c>
      <c r="J104" s="54">
        <f t="shared" si="9"/>
        <v>47.165991902834001</v>
      </c>
      <c r="K104" s="54">
        <f t="shared" si="10"/>
        <v>52.834008097165984</v>
      </c>
      <c r="L104" s="53">
        <f t="shared" si="11"/>
        <v>9.6680161943319831</v>
      </c>
    </row>
    <row r="105" spans="1:12" x14ac:dyDescent="0.3">
      <c r="A105" s="5" t="s">
        <v>215</v>
      </c>
      <c r="B105" t="s">
        <v>215</v>
      </c>
      <c r="C105">
        <f>ROUND(VLOOKUP($A105,Results!$A$3:$I$437,6,FALSE),2)</f>
        <v>42.95</v>
      </c>
      <c r="D105">
        <f>ROUND(VLOOKUP($A105,Results!$A$3:$I$437,7,FALSE),2)</f>
        <v>53.75</v>
      </c>
      <c r="E105" s="54">
        <f t="shared" si="6"/>
        <v>44.415718717683561</v>
      </c>
      <c r="F105" s="54">
        <f t="shared" si="7"/>
        <v>55.584281282316439</v>
      </c>
      <c r="G105">
        <f t="shared" si="8"/>
        <v>13.029999999999998</v>
      </c>
      <c r="H105">
        <f>ROUND(VLOOKUP($A105,Results!$A$3:$I$437,8,FALSE),2)</f>
        <v>45.1</v>
      </c>
      <c r="I105">
        <f>ROUND(VLOOKUP($A105,Results!$A$3:$I$437,9,FALSE),2)</f>
        <v>53.7</v>
      </c>
      <c r="J105" s="54">
        <f t="shared" si="9"/>
        <v>45.647773279352222</v>
      </c>
      <c r="K105" s="54">
        <f t="shared" si="10"/>
        <v>54.352226720647764</v>
      </c>
      <c r="L105" s="53">
        <f t="shared" si="11"/>
        <v>12.704453441295541</v>
      </c>
    </row>
    <row r="106" spans="1:12" x14ac:dyDescent="0.3">
      <c r="A106" s="10" t="s">
        <v>217</v>
      </c>
      <c r="B106" t="s">
        <v>217</v>
      </c>
      <c r="C106">
        <f>ROUND(VLOOKUP($A106,Results!$A$3:$I$437,6,FALSE),2)</f>
        <v>35.020000000000003</v>
      </c>
      <c r="D106">
        <f>ROUND(VLOOKUP($A106,Results!$A$3:$I$437,7,FALSE),2)</f>
        <v>62.22</v>
      </c>
      <c r="E106" s="54">
        <f t="shared" si="6"/>
        <v>36.013986013986013</v>
      </c>
      <c r="F106" s="54">
        <f t="shared" si="7"/>
        <v>63.98601398601398</v>
      </c>
      <c r="G106">
        <f t="shared" si="8"/>
        <v>29.429999999999996</v>
      </c>
      <c r="H106">
        <f>ROUND(VLOOKUP($A106,Results!$A$3:$I$437,8,FALSE),2)</f>
        <v>41.3</v>
      </c>
      <c r="I106">
        <f>ROUND(VLOOKUP($A106,Results!$A$3:$I$437,9,FALSE),2)</f>
        <v>57.6</v>
      </c>
      <c r="J106" s="54">
        <f t="shared" si="9"/>
        <v>41.759352881698682</v>
      </c>
      <c r="K106" s="54">
        <f t="shared" si="10"/>
        <v>58.240647118301311</v>
      </c>
      <c r="L106" s="53">
        <f t="shared" si="11"/>
        <v>20.481294236602629</v>
      </c>
    </row>
    <row r="107" spans="1:12" x14ac:dyDescent="0.3">
      <c r="A107" s="5" t="s">
        <v>219</v>
      </c>
      <c r="B107" t="s">
        <v>219</v>
      </c>
      <c r="C107">
        <f>ROUND(VLOOKUP($A107,Results!$A$3:$I$437,6,FALSE),2)</f>
        <v>44.07</v>
      </c>
      <c r="D107">
        <f>ROUND(VLOOKUP($A107,Results!$A$3:$I$437,7,FALSE),2)</f>
        <v>53.28</v>
      </c>
      <c r="E107" s="54">
        <f t="shared" si="6"/>
        <v>45.269645608628664</v>
      </c>
      <c r="F107" s="54">
        <f t="shared" si="7"/>
        <v>54.73035439137135</v>
      </c>
      <c r="G107">
        <f t="shared" si="8"/>
        <v>11.440000000000001</v>
      </c>
      <c r="H107">
        <f>ROUND(VLOOKUP($A107,Results!$A$3:$I$437,8,FALSE),2)</f>
        <v>47.7</v>
      </c>
      <c r="I107">
        <f>ROUND(VLOOKUP($A107,Results!$A$3:$I$437,9,FALSE),2)</f>
        <v>51.4</v>
      </c>
      <c r="J107" s="54">
        <f t="shared" si="9"/>
        <v>48.133198789101925</v>
      </c>
      <c r="K107" s="54">
        <f t="shared" si="10"/>
        <v>51.866801210898082</v>
      </c>
      <c r="L107" s="53">
        <f t="shared" si="11"/>
        <v>7.7336024217961565</v>
      </c>
    </row>
    <row r="108" spans="1:12" x14ac:dyDescent="0.3">
      <c r="A108" s="10" t="s">
        <v>221</v>
      </c>
      <c r="B108" t="s">
        <v>221</v>
      </c>
      <c r="C108">
        <f>ROUND(VLOOKUP($A108,Results!$A$3:$I$437,6,FALSE),2)</f>
        <v>37.520000000000003</v>
      </c>
      <c r="D108">
        <f>ROUND(VLOOKUP($A108,Results!$A$3:$I$437,7,FALSE),2)</f>
        <v>59.58</v>
      </c>
      <c r="E108" s="54">
        <f t="shared" si="6"/>
        <v>38.640576725025753</v>
      </c>
      <c r="F108" s="54">
        <f t="shared" si="7"/>
        <v>61.359423274974255</v>
      </c>
      <c r="G108">
        <f t="shared" si="8"/>
        <v>24.289999999999996</v>
      </c>
      <c r="H108">
        <f>ROUND(VLOOKUP($A108,Results!$A$3:$I$437,8,FALSE),2)</f>
        <v>38.700000000000003</v>
      </c>
      <c r="I108">
        <f>ROUND(VLOOKUP($A108,Results!$A$3:$I$437,9,FALSE),2)</f>
        <v>60.5</v>
      </c>
      <c r="J108" s="54">
        <f t="shared" si="9"/>
        <v>39.012096774193552</v>
      </c>
      <c r="K108" s="54">
        <f t="shared" si="10"/>
        <v>60.987903225806448</v>
      </c>
      <c r="L108" s="53">
        <f t="shared" si="11"/>
        <v>25.975806451612897</v>
      </c>
    </row>
    <row r="109" spans="1:12" x14ac:dyDescent="0.3">
      <c r="A109" s="5" t="s">
        <v>223</v>
      </c>
      <c r="B109" t="s">
        <v>223</v>
      </c>
      <c r="C109">
        <f>ROUND(VLOOKUP($A109,Results!$A$3:$I$437,6,FALSE),2)</f>
        <v>80.19</v>
      </c>
      <c r="D109">
        <f>ROUND(VLOOKUP($A109,Results!$A$3:$I$437,7,FALSE),2)</f>
        <v>18.09</v>
      </c>
      <c r="E109" s="54">
        <f t="shared" si="6"/>
        <v>81.593406593406598</v>
      </c>
      <c r="F109" s="54">
        <f t="shared" si="7"/>
        <v>18.406593406593405</v>
      </c>
      <c r="G109">
        <f t="shared" si="8"/>
        <v>-59.87</v>
      </c>
      <c r="H109">
        <f>ROUND(VLOOKUP($A109,Results!$A$3:$I$437,8,FALSE),2)</f>
        <v>82.5</v>
      </c>
      <c r="I109">
        <f>ROUND(VLOOKUP($A109,Results!$A$3:$I$437,9,FALSE),2)</f>
        <v>17.100000000000001</v>
      </c>
      <c r="J109" s="54">
        <f t="shared" si="9"/>
        <v>82.831325301204828</v>
      </c>
      <c r="K109" s="54">
        <f t="shared" si="10"/>
        <v>17.168674698795183</v>
      </c>
      <c r="L109" s="53">
        <f t="shared" si="11"/>
        <v>-61.662650602409641</v>
      </c>
    </row>
    <row r="110" spans="1:12" x14ac:dyDescent="0.3">
      <c r="A110" s="10" t="s">
        <v>225</v>
      </c>
      <c r="B110" t="s">
        <v>225</v>
      </c>
      <c r="C110">
        <f>ROUND(VLOOKUP($A110,Results!$A$3:$I$437,6,FALSE),2)</f>
        <v>58.65</v>
      </c>
      <c r="D110">
        <f>ROUND(VLOOKUP($A110,Results!$A$3:$I$437,7,FALSE),2)</f>
        <v>39.1</v>
      </c>
      <c r="E110" s="54">
        <f t="shared" si="6"/>
        <v>60</v>
      </c>
      <c r="F110" s="54">
        <f t="shared" si="7"/>
        <v>40</v>
      </c>
      <c r="G110">
        <f t="shared" si="8"/>
        <v>-17.319999999999997</v>
      </c>
      <c r="H110">
        <f>ROUND(VLOOKUP($A110,Results!$A$3:$I$437,8,FALSE),2)</f>
        <v>60.4</v>
      </c>
      <c r="I110">
        <f>ROUND(VLOOKUP($A110,Results!$A$3:$I$437,9,FALSE),2)</f>
        <v>38.9</v>
      </c>
      <c r="J110" s="54">
        <f t="shared" si="9"/>
        <v>60.825780463242694</v>
      </c>
      <c r="K110" s="54">
        <f t="shared" si="10"/>
        <v>39.174219536757299</v>
      </c>
      <c r="L110" s="53">
        <f t="shared" si="11"/>
        <v>-17.651560926485395</v>
      </c>
    </row>
    <row r="111" spans="1:12" x14ac:dyDescent="0.3">
      <c r="A111" s="5" t="s">
        <v>227</v>
      </c>
      <c r="B111" t="s">
        <v>227</v>
      </c>
      <c r="C111">
        <f>ROUND(VLOOKUP($A111,Results!$A$3:$I$437,6,FALSE),2)</f>
        <v>56.76</v>
      </c>
      <c r="D111">
        <f>ROUND(VLOOKUP($A111,Results!$A$3:$I$437,7,FALSE),2)</f>
        <v>41.02</v>
      </c>
      <c r="E111" s="54">
        <f t="shared" si="6"/>
        <v>58.048680711802007</v>
      </c>
      <c r="F111" s="54">
        <f t="shared" si="7"/>
        <v>41.951319288197993</v>
      </c>
      <c r="G111">
        <f t="shared" si="8"/>
        <v>-13.509999999999994</v>
      </c>
      <c r="H111">
        <f>ROUND(VLOOKUP($A111,Results!$A$3:$I$437,8,FALSE),2)</f>
        <v>56.3</v>
      </c>
      <c r="I111">
        <f>ROUND(VLOOKUP($A111,Results!$A$3:$I$437,9,FALSE),2)</f>
        <v>43</v>
      </c>
      <c r="J111" s="54">
        <f t="shared" si="9"/>
        <v>56.696878147029203</v>
      </c>
      <c r="K111" s="54">
        <f t="shared" si="10"/>
        <v>43.303121852970797</v>
      </c>
      <c r="L111" s="53">
        <f t="shared" si="11"/>
        <v>-9.3937562940584058</v>
      </c>
    </row>
    <row r="112" spans="1:12" x14ac:dyDescent="0.3">
      <c r="A112" s="10" t="s">
        <v>229</v>
      </c>
      <c r="B112" t="s">
        <v>229</v>
      </c>
      <c r="C112">
        <f>ROUND(VLOOKUP($A112,Results!$A$3:$I$437,6,FALSE),2)</f>
        <v>61.9</v>
      </c>
      <c r="D112">
        <f>ROUND(VLOOKUP($A112,Results!$A$3:$I$437,7,FALSE),2)</f>
        <v>35.81</v>
      </c>
      <c r="E112" s="54">
        <f t="shared" si="6"/>
        <v>63.350731757240808</v>
      </c>
      <c r="F112" s="54">
        <f t="shared" si="7"/>
        <v>36.649268242759184</v>
      </c>
      <c r="G112">
        <f t="shared" si="8"/>
        <v>-23.859999999999996</v>
      </c>
      <c r="H112">
        <f>ROUND(VLOOKUP($A112,Results!$A$3:$I$437,8,FALSE),2)</f>
        <v>61.4</v>
      </c>
      <c r="I112">
        <f>ROUND(VLOOKUP($A112,Results!$A$3:$I$437,9,FALSE),2)</f>
        <v>38</v>
      </c>
      <c r="J112" s="54">
        <f t="shared" si="9"/>
        <v>61.770623742454724</v>
      </c>
      <c r="K112" s="54">
        <f t="shared" si="10"/>
        <v>38.229376257545269</v>
      </c>
      <c r="L112" s="53">
        <f t="shared" si="11"/>
        <v>-19.541247484909455</v>
      </c>
    </row>
    <row r="113" spans="1:12" x14ac:dyDescent="0.3">
      <c r="A113" s="5" t="s">
        <v>231</v>
      </c>
      <c r="B113" t="s">
        <v>231</v>
      </c>
      <c r="C113">
        <f>ROUND(VLOOKUP($A113,Results!$A$3:$I$437,6,FALSE),2)</f>
        <v>82.88</v>
      </c>
      <c r="D113">
        <f>ROUND(VLOOKUP($A113,Results!$A$3:$I$437,7,FALSE),2)</f>
        <v>15.39</v>
      </c>
      <c r="E113" s="54">
        <f t="shared" si="6"/>
        <v>84.339065839014964</v>
      </c>
      <c r="F113" s="54">
        <f t="shared" si="7"/>
        <v>15.660934160985043</v>
      </c>
      <c r="G113">
        <f t="shared" si="8"/>
        <v>-65.259999999999991</v>
      </c>
      <c r="H113">
        <f>ROUND(VLOOKUP($A113,Results!$A$3:$I$437,8,FALSE),2)</f>
        <v>85.7</v>
      </c>
      <c r="I113">
        <f>ROUND(VLOOKUP($A113,Results!$A$3:$I$437,9,FALSE),2)</f>
        <v>13.9</v>
      </c>
      <c r="J113" s="54">
        <f t="shared" si="9"/>
        <v>86.044176706827301</v>
      </c>
      <c r="K113" s="54">
        <f t="shared" si="10"/>
        <v>13.95582329317269</v>
      </c>
      <c r="L113" s="53">
        <f t="shared" si="11"/>
        <v>-68.088353413654616</v>
      </c>
    </row>
    <row r="114" spans="1:12" x14ac:dyDescent="0.3">
      <c r="A114" s="10" t="s">
        <v>233</v>
      </c>
      <c r="B114" t="s">
        <v>233</v>
      </c>
      <c r="C114">
        <f>ROUND(VLOOKUP($A114,Results!$A$3:$I$437,6,FALSE),2)</f>
        <v>47.92</v>
      </c>
      <c r="D114">
        <f>ROUND(VLOOKUP($A114,Results!$A$3:$I$437,7,FALSE),2)</f>
        <v>49.68</v>
      </c>
      <c r="E114" s="54">
        <f t="shared" si="6"/>
        <v>49.098360655737707</v>
      </c>
      <c r="F114" s="54">
        <f t="shared" si="7"/>
        <v>50.901639344262293</v>
      </c>
      <c r="G114">
        <f t="shared" si="8"/>
        <v>3.989999999999998</v>
      </c>
      <c r="H114">
        <f>ROUND(VLOOKUP($A114,Results!$A$3:$I$437,8,FALSE),2)</f>
        <v>44.9</v>
      </c>
      <c r="I114">
        <f>ROUND(VLOOKUP($A114,Results!$A$3:$I$437,9,FALSE),2)</f>
        <v>54.5</v>
      </c>
      <c r="J114" s="54">
        <f t="shared" si="9"/>
        <v>45.171026156941643</v>
      </c>
      <c r="K114" s="54">
        <f t="shared" si="10"/>
        <v>54.82897384305835</v>
      </c>
      <c r="L114" s="53">
        <f t="shared" si="11"/>
        <v>13.657947686116707</v>
      </c>
    </row>
    <row r="115" spans="1:12" x14ac:dyDescent="0.3">
      <c r="A115" s="5" t="s">
        <v>235</v>
      </c>
      <c r="B115" t="s">
        <v>235</v>
      </c>
      <c r="C115">
        <f>ROUND(VLOOKUP($A115,Results!$A$3:$I$437,6,FALSE),2)</f>
        <v>56.79</v>
      </c>
      <c r="D115">
        <f>ROUND(VLOOKUP($A115,Results!$A$3:$I$437,7,FALSE),2)</f>
        <v>40.520000000000003</v>
      </c>
      <c r="E115" s="54">
        <f t="shared" si="6"/>
        <v>58.359880793340871</v>
      </c>
      <c r="F115" s="54">
        <f t="shared" si="7"/>
        <v>41.640119206659129</v>
      </c>
      <c r="G115">
        <f t="shared" si="8"/>
        <v>-14.039999999999996</v>
      </c>
      <c r="H115">
        <f>ROUND(VLOOKUP($A115,Results!$A$3:$I$437,8,FALSE),2)</f>
        <v>55.4</v>
      </c>
      <c r="I115">
        <f>ROUND(VLOOKUP($A115,Results!$A$3:$I$437,9,FALSE),2)</f>
        <v>43.9</v>
      </c>
      <c r="J115" s="54">
        <f t="shared" si="9"/>
        <v>55.790533736153073</v>
      </c>
      <c r="K115" s="54">
        <f t="shared" si="10"/>
        <v>44.209466263846927</v>
      </c>
      <c r="L115" s="53">
        <f t="shared" si="11"/>
        <v>-7.5810674723061453</v>
      </c>
    </row>
    <row r="116" spans="1:12" x14ac:dyDescent="0.3">
      <c r="A116" s="10" t="s">
        <v>237</v>
      </c>
      <c r="B116" t="s">
        <v>237</v>
      </c>
      <c r="C116">
        <f>ROUND(VLOOKUP($A116,Results!$A$3:$I$437,6,FALSE),2)</f>
        <v>58.52</v>
      </c>
      <c r="D116">
        <f>ROUND(VLOOKUP($A116,Results!$A$3:$I$437,7,FALSE),2)</f>
        <v>38.92</v>
      </c>
      <c r="E116" s="54">
        <f t="shared" si="6"/>
        <v>60.05747126436782</v>
      </c>
      <c r="F116" s="54">
        <f t="shared" si="7"/>
        <v>39.942528735632187</v>
      </c>
      <c r="G116">
        <f t="shared" si="8"/>
        <v>-17.37</v>
      </c>
      <c r="H116">
        <f>ROUND(VLOOKUP($A116,Results!$A$3:$I$437,8,FALSE),2)</f>
        <v>53</v>
      </c>
      <c r="I116">
        <f>ROUND(VLOOKUP($A116,Results!$A$3:$I$437,9,FALSE),2)</f>
        <v>46.3</v>
      </c>
      <c r="J116" s="54">
        <f t="shared" si="9"/>
        <v>53.373615307150061</v>
      </c>
      <c r="K116" s="54">
        <f t="shared" si="10"/>
        <v>46.626384692849946</v>
      </c>
      <c r="L116" s="53">
        <f t="shared" si="11"/>
        <v>-2.7472306143001148</v>
      </c>
    </row>
    <row r="117" spans="1:12" x14ac:dyDescent="0.3">
      <c r="A117" s="5" t="s">
        <v>239</v>
      </c>
      <c r="B117" t="s">
        <v>239</v>
      </c>
      <c r="C117">
        <f>ROUND(VLOOKUP($A117,Results!$A$3:$I$437,6,FALSE),2)</f>
        <v>40.880000000000003</v>
      </c>
      <c r="D117">
        <f>ROUND(VLOOKUP($A117,Results!$A$3:$I$437,7,FALSE),2)</f>
        <v>56.39</v>
      </c>
      <c r="E117" s="54">
        <f t="shared" si="6"/>
        <v>42.027346561118534</v>
      </c>
      <c r="F117" s="54">
        <f t="shared" si="7"/>
        <v>57.972653438881458</v>
      </c>
      <c r="G117">
        <f t="shared" si="8"/>
        <v>17.739999999999998</v>
      </c>
      <c r="H117">
        <f>ROUND(VLOOKUP($A117,Results!$A$3:$I$437,8,FALSE),2)</f>
        <v>43</v>
      </c>
      <c r="I117">
        <f>ROUND(VLOOKUP($A117,Results!$A$3:$I$437,9,FALSE),2)</f>
        <v>55.9</v>
      </c>
      <c r="J117" s="54">
        <f t="shared" si="9"/>
        <v>43.478260869565219</v>
      </c>
      <c r="K117" s="54">
        <f t="shared" si="10"/>
        <v>56.521739130434781</v>
      </c>
      <c r="L117" s="53">
        <f t="shared" si="11"/>
        <v>17.043478260869563</v>
      </c>
    </row>
    <row r="118" spans="1:12" x14ac:dyDescent="0.3">
      <c r="A118" s="10" t="s">
        <v>241</v>
      </c>
      <c r="B118" t="s">
        <v>241</v>
      </c>
      <c r="C118">
        <f>ROUND(VLOOKUP($A118,Results!$A$3:$I$437,6,FALSE),2)</f>
        <v>55</v>
      </c>
      <c r="D118">
        <f>ROUND(VLOOKUP($A118,Results!$A$3:$I$437,7,FALSE),2)</f>
        <v>43.27</v>
      </c>
      <c r="E118" s="54">
        <f t="shared" si="6"/>
        <v>55.968250737763306</v>
      </c>
      <c r="F118" s="54">
        <f t="shared" si="7"/>
        <v>44.031749262236694</v>
      </c>
      <c r="G118">
        <f t="shared" si="8"/>
        <v>-9.4999999999999964</v>
      </c>
      <c r="H118">
        <f>ROUND(VLOOKUP($A118,Results!$A$3:$I$437,8,FALSE),2)</f>
        <v>58.6</v>
      </c>
      <c r="I118">
        <f>ROUND(VLOOKUP($A118,Results!$A$3:$I$437,9,FALSE),2)</f>
        <v>40.799999999999997</v>
      </c>
      <c r="J118" s="54">
        <f t="shared" si="9"/>
        <v>58.95372233400402</v>
      </c>
      <c r="K118" s="54">
        <f t="shared" si="10"/>
        <v>41.046277665995973</v>
      </c>
      <c r="L118" s="53">
        <f t="shared" si="11"/>
        <v>-13.907444668008047</v>
      </c>
    </row>
    <row r="119" spans="1:12" x14ac:dyDescent="0.3">
      <c r="A119" s="5" t="s">
        <v>243</v>
      </c>
      <c r="B119" t="s">
        <v>243</v>
      </c>
      <c r="C119">
        <f>ROUND(VLOOKUP($A119,Results!$A$3:$I$437,6,FALSE),2)</f>
        <v>32.76</v>
      </c>
      <c r="D119">
        <f>ROUND(VLOOKUP($A119,Results!$A$3:$I$437,7,FALSE),2)</f>
        <v>64.33</v>
      </c>
      <c r="E119" s="54">
        <f t="shared" si="6"/>
        <v>33.741888968997834</v>
      </c>
      <c r="F119" s="54">
        <f t="shared" si="7"/>
        <v>66.258111031002159</v>
      </c>
      <c r="G119">
        <f t="shared" si="8"/>
        <v>33.799999999999997</v>
      </c>
      <c r="H119">
        <f>ROUND(VLOOKUP($A119,Results!$A$3:$I$437,8,FALSE),2)</f>
        <v>33</v>
      </c>
      <c r="I119">
        <f>ROUND(VLOOKUP($A119,Results!$A$3:$I$437,9,FALSE),2)</f>
        <v>65.900000000000006</v>
      </c>
      <c r="J119" s="54">
        <f t="shared" si="9"/>
        <v>33.367037411526795</v>
      </c>
      <c r="K119" s="54">
        <f t="shared" si="10"/>
        <v>66.632962588473205</v>
      </c>
      <c r="L119" s="53">
        <f t="shared" si="11"/>
        <v>37.265925176946411</v>
      </c>
    </row>
    <row r="120" spans="1:12" x14ac:dyDescent="0.3">
      <c r="A120" s="10" t="s">
        <v>245</v>
      </c>
      <c r="B120" t="s">
        <v>245</v>
      </c>
      <c r="C120">
        <f>ROUND(VLOOKUP($A120,Results!$A$3:$I$437,6,FALSE),2)</f>
        <v>75.3</v>
      </c>
      <c r="D120">
        <f>ROUND(VLOOKUP($A120,Results!$A$3:$I$437,7,FALSE),2)</f>
        <v>22.24</v>
      </c>
      <c r="E120" s="54">
        <f t="shared" si="6"/>
        <v>77.199097806028291</v>
      </c>
      <c r="F120" s="54">
        <f t="shared" si="7"/>
        <v>22.800902193971702</v>
      </c>
      <c r="G120">
        <f t="shared" si="8"/>
        <v>-50.830000000000005</v>
      </c>
      <c r="H120">
        <f>ROUND(VLOOKUP($A120,Results!$A$3:$I$437,8,FALSE),2)</f>
        <v>73.599999999999994</v>
      </c>
      <c r="I120">
        <f>ROUND(VLOOKUP($A120,Results!$A$3:$I$437,9,FALSE),2)</f>
        <v>25.6</v>
      </c>
      <c r="J120" s="54">
        <f t="shared" si="9"/>
        <v>74.193548387096769</v>
      </c>
      <c r="K120" s="54">
        <f t="shared" si="10"/>
        <v>25.806451612903231</v>
      </c>
      <c r="L120" s="53">
        <f t="shared" si="11"/>
        <v>-44.387096774193537</v>
      </c>
    </row>
    <row r="121" spans="1:12" x14ac:dyDescent="0.3">
      <c r="A121" s="5" t="s">
        <v>247</v>
      </c>
      <c r="B121" t="s">
        <v>247</v>
      </c>
      <c r="C121">
        <f>ROUND(VLOOKUP($A121,Results!$A$3:$I$437,6,FALSE),2)</f>
        <v>84.97</v>
      </c>
      <c r="D121">
        <f>ROUND(VLOOKUP($A121,Results!$A$3:$I$437,7,FALSE),2)</f>
        <v>11.9</v>
      </c>
      <c r="E121" s="54">
        <f t="shared" si="6"/>
        <v>87.715494993289965</v>
      </c>
      <c r="F121" s="54">
        <f t="shared" si="7"/>
        <v>12.284505006710024</v>
      </c>
      <c r="G121">
        <f t="shared" si="8"/>
        <v>-70.839999999999989</v>
      </c>
      <c r="H121">
        <f>ROUND(VLOOKUP($A121,Results!$A$3:$I$437,8,FALSE),2)</f>
        <v>83.1</v>
      </c>
      <c r="I121">
        <f>ROUND(VLOOKUP($A121,Results!$A$3:$I$437,9,FALSE),2)</f>
        <v>15.8</v>
      </c>
      <c r="J121" s="54">
        <f t="shared" si="9"/>
        <v>84.024266936299298</v>
      </c>
      <c r="K121" s="54">
        <f t="shared" si="10"/>
        <v>15.975733063700709</v>
      </c>
      <c r="L121" s="53">
        <f t="shared" si="11"/>
        <v>-64.048533872598597</v>
      </c>
    </row>
    <row r="122" spans="1:12" x14ac:dyDescent="0.3">
      <c r="A122" s="10" t="s">
        <v>249</v>
      </c>
      <c r="B122" t="s">
        <v>249</v>
      </c>
      <c r="C122">
        <f>ROUND(VLOOKUP($A122,Results!$A$3:$I$437,6,FALSE),2)</f>
        <v>46.82</v>
      </c>
      <c r="D122">
        <f>ROUND(VLOOKUP($A122,Results!$A$3:$I$437,7,FALSE),2)</f>
        <v>48.31</v>
      </c>
      <c r="E122" s="54">
        <f t="shared" si="6"/>
        <v>49.216861137390943</v>
      </c>
      <c r="F122" s="54">
        <f t="shared" si="7"/>
        <v>50.783138862609064</v>
      </c>
      <c r="G122">
        <f t="shared" si="8"/>
        <v>3.720000000000002</v>
      </c>
      <c r="H122">
        <f>ROUND(VLOOKUP($A122,Results!$A$3:$I$437,8,FALSE),2)</f>
        <v>37.5</v>
      </c>
      <c r="I122">
        <f>ROUND(VLOOKUP($A122,Results!$A$3:$I$437,9,FALSE),2)</f>
        <v>60.8</v>
      </c>
      <c r="J122" s="54">
        <f t="shared" si="9"/>
        <v>38.148524923702951</v>
      </c>
      <c r="K122" s="54">
        <f t="shared" si="10"/>
        <v>61.851475076297049</v>
      </c>
      <c r="L122" s="53">
        <f t="shared" si="11"/>
        <v>27.702950152594099</v>
      </c>
    </row>
    <row r="123" spans="1:12" x14ac:dyDescent="0.3">
      <c r="A123" s="5" t="s">
        <v>251</v>
      </c>
      <c r="B123" t="s">
        <v>251</v>
      </c>
      <c r="C123">
        <f>ROUND(VLOOKUP($A123,Results!$A$3:$I$437,6,FALSE),2)</f>
        <v>44.75</v>
      </c>
      <c r="D123">
        <f>ROUND(VLOOKUP($A123,Results!$A$3:$I$437,7,FALSE),2)</f>
        <v>51.14</v>
      </c>
      <c r="E123" s="54">
        <f t="shared" si="6"/>
        <v>46.668057148816352</v>
      </c>
      <c r="F123" s="54">
        <f t="shared" si="7"/>
        <v>53.331942851183648</v>
      </c>
      <c r="G123">
        <f t="shared" si="8"/>
        <v>8.620000000000001</v>
      </c>
      <c r="H123">
        <f>ROUND(VLOOKUP($A123,Results!$A$3:$I$437,8,FALSE),2)</f>
        <v>38.299999999999997</v>
      </c>
      <c r="I123">
        <f>ROUND(VLOOKUP($A123,Results!$A$3:$I$437,9,FALSE),2)</f>
        <v>60.2</v>
      </c>
      <c r="J123" s="54">
        <f t="shared" si="9"/>
        <v>38.883248730964468</v>
      </c>
      <c r="K123" s="54">
        <f t="shared" si="10"/>
        <v>61.116751269035539</v>
      </c>
      <c r="L123" s="53">
        <f t="shared" si="11"/>
        <v>26.233502538071072</v>
      </c>
    </row>
    <row r="124" spans="1:12" x14ac:dyDescent="0.3">
      <c r="A124" s="10" t="s">
        <v>253</v>
      </c>
      <c r="B124" t="s">
        <v>253</v>
      </c>
      <c r="C124">
        <f>ROUND(VLOOKUP($A124,Results!$A$3:$I$437,6,FALSE),2)</f>
        <v>34.409999999999997</v>
      </c>
      <c r="D124">
        <f>ROUND(VLOOKUP($A124,Results!$A$3:$I$437,7,FALSE),2)</f>
        <v>63.35</v>
      </c>
      <c r="E124" s="54">
        <f t="shared" si="6"/>
        <v>35.198445171849428</v>
      </c>
      <c r="F124" s="54">
        <f t="shared" si="7"/>
        <v>64.801554828150572</v>
      </c>
      <c r="G124">
        <f t="shared" si="8"/>
        <v>31.170000000000005</v>
      </c>
      <c r="H124">
        <f>ROUND(VLOOKUP($A124,Results!$A$3:$I$437,8,FALSE),2)</f>
        <v>37.5</v>
      </c>
      <c r="I124">
        <f>ROUND(VLOOKUP($A124,Results!$A$3:$I$437,9,FALSE),2)</f>
        <v>61.6</v>
      </c>
      <c r="J124" s="54">
        <f t="shared" si="9"/>
        <v>37.840565085771949</v>
      </c>
      <c r="K124" s="54">
        <f t="shared" si="10"/>
        <v>62.159434914228065</v>
      </c>
      <c r="L124" s="53">
        <f t="shared" si="11"/>
        <v>28.318869828456116</v>
      </c>
    </row>
    <row r="125" spans="1:12" x14ac:dyDescent="0.3">
      <c r="A125" s="5" t="s">
        <v>255</v>
      </c>
      <c r="B125" t="s">
        <v>255</v>
      </c>
      <c r="C125">
        <f>ROUND(VLOOKUP($A125,Results!$A$3:$I$437,6,FALSE),2)</f>
        <v>19.34</v>
      </c>
      <c r="D125">
        <f>ROUND(VLOOKUP($A125,Results!$A$3:$I$437,7,FALSE),2)</f>
        <v>77.790000000000006</v>
      </c>
      <c r="E125" s="54">
        <f t="shared" si="6"/>
        <v>19.911458869556263</v>
      </c>
      <c r="F125" s="54">
        <f t="shared" si="7"/>
        <v>80.08854113044373</v>
      </c>
      <c r="G125">
        <f t="shared" si="8"/>
        <v>60.68</v>
      </c>
      <c r="H125">
        <f>ROUND(VLOOKUP($A125,Results!$A$3:$I$437,8,FALSE),2)</f>
        <v>20.5</v>
      </c>
      <c r="I125">
        <f>ROUND(VLOOKUP($A125,Results!$A$3:$I$437,9,FALSE),2)</f>
        <v>78.099999999999994</v>
      </c>
      <c r="J125" s="54">
        <f t="shared" si="9"/>
        <v>20.791075050709939</v>
      </c>
      <c r="K125" s="54">
        <f t="shared" si="10"/>
        <v>79.208924949290065</v>
      </c>
      <c r="L125" s="53">
        <f t="shared" si="11"/>
        <v>62.41784989858013</v>
      </c>
    </row>
    <row r="126" spans="1:12" x14ac:dyDescent="0.3">
      <c r="A126" s="10" t="s">
        <v>257</v>
      </c>
      <c r="B126" t="s">
        <v>257</v>
      </c>
      <c r="C126">
        <f>ROUND(VLOOKUP($A126,Results!$A$3:$I$437,6,FALSE),2)</f>
        <v>35.770000000000003</v>
      </c>
      <c r="D126">
        <f>ROUND(VLOOKUP($A126,Results!$A$3:$I$437,7,FALSE),2)</f>
        <v>61.27</v>
      </c>
      <c r="E126" s="54">
        <f t="shared" si="6"/>
        <v>36.861088211046997</v>
      </c>
      <c r="F126" s="54">
        <f t="shared" si="7"/>
        <v>63.13891178895301</v>
      </c>
      <c r="G126">
        <f t="shared" si="8"/>
        <v>27.73</v>
      </c>
      <c r="H126">
        <f>ROUND(VLOOKUP($A126,Results!$A$3:$I$437,8,FALSE),2)</f>
        <v>36.299999999999997</v>
      </c>
      <c r="I126">
        <f>ROUND(VLOOKUP($A126,Results!$A$3:$I$437,9,FALSE),2)</f>
        <v>62.5</v>
      </c>
      <c r="J126" s="54">
        <f t="shared" si="9"/>
        <v>36.740890688259107</v>
      </c>
      <c r="K126" s="54">
        <f t="shared" si="10"/>
        <v>63.259109311740893</v>
      </c>
      <c r="L126" s="53">
        <f t="shared" si="11"/>
        <v>30.518218623481786</v>
      </c>
    </row>
    <row r="127" spans="1:12" x14ac:dyDescent="0.3">
      <c r="A127" s="5" t="s">
        <v>259</v>
      </c>
      <c r="B127" t="s">
        <v>259</v>
      </c>
      <c r="C127">
        <f>ROUND(VLOOKUP($A127,Results!$A$3:$I$437,6,FALSE),2)</f>
        <v>35.33</v>
      </c>
      <c r="D127">
        <f>ROUND(VLOOKUP($A127,Results!$A$3:$I$437,7,FALSE),2)</f>
        <v>60.32</v>
      </c>
      <c r="E127" s="54">
        <f t="shared" si="6"/>
        <v>36.936748562467322</v>
      </c>
      <c r="F127" s="54">
        <f t="shared" si="7"/>
        <v>63.063251437532664</v>
      </c>
      <c r="G127">
        <f t="shared" si="8"/>
        <v>27.220000000000002</v>
      </c>
      <c r="H127">
        <f>ROUND(VLOOKUP($A127,Results!$A$3:$I$437,8,FALSE),2)</f>
        <v>31.5</v>
      </c>
      <c r="I127">
        <f>ROUND(VLOOKUP($A127,Results!$A$3:$I$437,9,FALSE),2)</f>
        <v>66.900000000000006</v>
      </c>
      <c r="J127" s="54">
        <f t="shared" si="9"/>
        <v>32.012195121951223</v>
      </c>
      <c r="K127" s="54">
        <f t="shared" si="10"/>
        <v>67.987804878048792</v>
      </c>
      <c r="L127" s="53">
        <f t="shared" si="11"/>
        <v>39.975609756097569</v>
      </c>
    </row>
    <row r="128" spans="1:12" x14ac:dyDescent="0.3">
      <c r="A128" s="10" t="s">
        <v>261</v>
      </c>
      <c r="B128" t="s">
        <v>261</v>
      </c>
      <c r="C128">
        <f>ROUND(VLOOKUP($A128,Results!$A$3:$I$437,6,FALSE),2)</f>
        <v>40.700000000000003</v>
      </c>
      <c r="D128">
        <f>ROUND(VLOOKUP($A128,Results!$A$3:$I$437,7,FALSE),2)</f>
        <v>56.86</v>
      </c>
      <c r="E128" s="54">
        <f t="shared" si="6"/>
        <v>41.717917179171792</v>
      </c>
      <c r="F128" s="54">
        <f t="shared" si="7"/>
        <v>58.282082820828208</v>
      </c>
      <c r="G128">
        <f t="shared" si="8"/>
        <v>18.389999999999997</v>
      </c>
      <c r="H128">
        <f>ROUND(VLOOKUP($A128,Results!$A$3:$I$437,8,FALSE),2)</f>
        <v>43.6</v>
      </c>
      <c r="I128">
        <f>ROUND(VLOOKUP($A128,Results!$A$3:$I$437,9,FALSE),2)</f>
        <v>55.4</v>
      </c>
      <c r="J128" s="54">
        <f t="shared" si="9"/>
        <v>44.040404040404042</v>
      </c>
      <c r="K128" s="54">
        <f t="shared" si="10"/>
        <v>55.959595959595951</v>
      </c>
      <c r="L128" s="53">
        <f t="shared" si="11"/>
        <v>15.91919191919191</v>
      </c>
    </row>
    <row r="129" spans="1:12" x14ac:dyDescent="0.3">
      <c r="A129" s="5" t="s">
        <v>263</v>
      </c>
      <c r="B129" t="s">
        <v>263</v>
      </c>
      <c r="C129">
        <f>ROUND(VLOOKUP($A129,Results!$A$3:$I$437,6,FALSE),2)</f>
        <v>71.02</v>
      </c>
      <c r="D129">
        <f>ROUND(VLOOKUP($A129,Results!$A$3:$I$437,7,FALSE),2)</f>
        <v>26.61</v>
      </c>
      <c r="E129" s="54">
        <f t="shared" si="6"/>
        <v>72.744033596230665</v>
      </c>
      <c r="F129" s="54">
        <f t="shared" si="7"/>
        <v>27.255966403769332</v>
      </c>
      <c r="G129">
        <f t="shared" si="8"/>
        <v>-42.18</v>
      </c>
      <c r="H129">
        <f>ROUND(VLOOKUP($A129,Results!$A$3:$I$437,8,FALSE),2)</f>
        <v>69.2</v>
      </c>
      <c r="I129">
        <f>ROUND(VLOOKUP($A129,Results!$A$3:$I$437,9,FALSE),2)</f>
        <v>30</v>
      </c>
      <c r="J129" s="54">
        <f t="shared" si="9"/>
        <v>69.758064516129039</v>
      </c>
      <c r="K129" s="54">
        <f t="shared" si="10"/>
        <v>30.241935483870968</v>
      </c>
      <c r="L129" s="53">
        <f t="shared" si="11"/>
        <v>-35.516129032258071</v>
      </c>
    </row>
    <row r="130" spans="1:12" x14ac:dyDescent="0.3">
      <c r="A130" s="10" t="s">
        <v>265</v>
      </c>
      <c r="B130" t="s">
        <v>265</v>
      </c>
      <c r="C130">
        <f>ROUND(VLOOKUP($A130,Results!$A$3:$I$437,6,FALSE),2)</f>
        <v>22.09</v>
      </c>
      <c r="D130">
        <f>ROUND(VLOOKUP($A130,Results!$A$3:$I$437,7,FALSE),2)</f>
        <v>74.98</v>
      </c>
      <c r="E130" s="54">
        <f t="shared" si="6"/>
        <v>22.756773462449775</v>
      </c>
      <c r="F130" s="54">
        <f t="shared" si="7"/>
        <v>77.243226537550228</v>
      </c>
      <c r="G130">
        <f t="shared" si="8"/>
        <v>55.12</v>
      </c>
      <c r="H130">
        <f>ROUND(VLOOKUP($A130,Results!$A$3:$I$437,8,FALSE),2)</f>
        <v>25.3</v>
      </c>
      <c r="I130">
        <f>ROUND(VLOOKUP($A130,Results!$A$3:$I$437,9,FALSE),2)</f>
        <v>73.2</v>
      </c>
      <c r="J130" s="54">
        <f t="shared" si="9"/>
        <v>25.685279187817262</v>
      </c>
      <c r="K130" s="54">
        <f t="shared" si="10"/>
        <v>74.314720812182742</v>
      </c>
      <c r="L130" s="53">
        <f t="shared" si="11"/>
        <v>52.629441624365484</v>
      </c>
    </row>
    <row r="131" spans="1:12" x14ac:dyDescent="0.3">
      <c r="A131" s="5" t="s">
        <v>267</v>
      </c>
      <c r="B131" t="s">
        <v>267</v>
      </c>
      <c r="C131">
        <f>ROUND(VLOOKUP($A131,Results!$A$3:$I$437,6,FALSE),2)</f>
        <v>63.07</v>
      </c>
      <c r="D131">
        <f>ROUND(VLOOKUP($A131,Results!$A$3:$I$437,7,FALSE),2)</f>
        <v>30.54</v>
      </c>
      <c r="E131" s="54">
        <f t="shared" si="6"/>
        <v>67.375280418758678</v>
      </c>
      <c r="F131" s="54">
        <f t="shared" si="7"/>
        <v>32.624719581241315</v>
      </c>
      <c r="G131">
        <f t="shared" si="8"/>
        <v>-30.3</v>
      </c>
      <c r="H131">
        <f>ROUND(VLOOKUP($A131,Results!$A$3:$I$437,8,FALSE),2)</f>
        <v>69.7</v>
      </c>
      <c r="I131">
        <f>ROUND(VLOOKUP($A131,Results!$A$3:$I$437,9,FALSE),2)</f>
        <v>29</v>
      </c>
      <c r="J131" s="54">
        <f t="shared" si="9"/>
        <v>70.618034447821685</v>
      </c>
      <c r="K131" s="54">
        <f t="shared" si="10"/>
        <v>29.381965552178318</v>
      </c>
      <c r="L131" s="53">
        <f t="shared" si="11"/>
        <v>-37.236068895643371</v>
      </c>
    </row>
    <row r="132" spans="1:12" x14ac:dyDescent="0.3">
      <c r="A132" s="10" t="s">
        <v>269</v>
      </c>
      <c r="B132" t="s">
        <v>269</v>
      </c>
      <c r="C132">
        <f>ROUND(VLOOKUP($A132,Results!$A$3:$I$437,6,FALSE),2)</f>
        <v>61.41</v>
      </c>
      <c r="D132">
        <f>ROUND(VLOOKUP($A132,Results!$A$3:$I$437,7,FALSE),2)</f>
        <v>29.56</v>
      </c>
      <c r="E132" s="54">
        <f t="shared" ref="E132:E195" si="12">C132/SUM(C132:D132)*100</f>
        <v>67.505771133340659</v>
      </c>
      <c r="F132" s="54">
        <f t="shared" ref="F132:F195" si="13">D132/SUM(C132:D132)*100</f>
        <v>32.494228866659334</v>
      </c>
      <c r="G132">
        <f t="shared" ref="G132:G195" si="14">D132-C132+2.23</f>
        <v>-29.619999999999997</v>
      </c>
      <c r="H132">
        <f>ROUND(VLOOKUP($A132,Results!$A$3:$I$437,8,FALSE),2)</f>
        <v>71.400000000000006</v>
      </c>
      <c r="I132">
        <f>ROUND(VLOOKUP($A132,Results!$A$3:$I$437,9,FALSE),2)</f>
        <v>26.7</v>
      </c>
      <c r="J132" s="54">
        <f t="shared" ref="J132:J195" si="15">H132/SUM(H132:I132)*100</f>
        <v>72.782874617737008</v>
      </c>
      <c r="K132" s="54">
        <f t="shared" ref="K132:K195" si="16">I132/SUM(H132:I132)*100</f>
        <v>27.217125382262996</v>
      </c>
      <c r="L132" s="53">
        <f t="shared" ref="L132:L195" si="17">K132-J132+4</f>
        <v>-41.565749235474016</v>
      </c>
    </row>
    <row r="133" spans="1:12" x14ac:dyDescent="0.3">
      <c r="A133" s="5" t="s">
        <v>271</v>
      </c>
      <c r="B133" t="s">
        <v>271</v>
      </c>
      <c r="C133">
        <f>ROUND(VLOOKUP($A133,Results!$A$3:$I$437,6,FALSE),2)</f>
        <v>45.16</v>
      </c>
      <c r="D133">
        <f>ROUND(VLOOKUP($A133,Results!$A$3:$I$437,7,FALSE),2)</f>
        <v>48.71</v>
      </c>
      <c r="E133" s="54">
        <f t="shared" si="12"/>
        <v>48.109087035261524</v>
      </c>
      <c r="F133" s="54">
        <f t="shared" si="13"/>
        <v>51.890912964738469</v>
      </c>
      <c r="G133">
        <f t="shared" si="14"/>
        <v>5.7800000000000047</v>
      </c>
      <c r="H133">
        <f>ROUND(VLOOKUP($A133,Results!$A$3:$I$437,8,FALSE),2)</f>
        <v>56.2</v>
      </c>
      <c r="I133">
        <f>ROUND(VLOOKUP($A133,Results!$A$3:$I$437,9,FALSE),2)</f>
        <v>42.5</v>
      </c>
      <c r="J133" s="54">
        <f t="shared" si="15"/>
        <v>56.940222897669713</v>
      </c>
      <c r="K133" s="54">
        <f t="shared" si="16"/>
        <v>43.059777102330294</v>
      </c>
      <c r="L133" s="53">
        <f t="shared" si="17"/>
        <v>-9.8804457953394191</v>
      </c>
    </row>
    <row r="134" spans="1:12" x14ac:dyDescent="0.3">
      <c r="A134" s="10" t="s">
        <v>273</v>
      </c>
      <c r="B134" t="s">
        <v>273</v>
      </c>
      <c r="C134">
        <f>ROUND(VLOOKUP($A134,Results!$A$3:$I$437,6,FALSE),2)</f>
        <v>44.95</v>
      </c>
      <c r="D134">
        <f>ROUND(VLOOKUP($A134,Results!$A$3:$I$437,7,FALSE),2)</f>
        <v>49.05</v>
      </c>
      <c r="E134" s="54">
        <f t="shared" si="12"/>
        <v>47.819148936170215</v>
      </c>
      <c r="F134" s="54">
        <f t="shared" si="13"/>
        <v>52.180851063829778</v>
      </c>
      <c r="G134">
        <f t="shared" si="14"/>
        <v>6.3299999999999947</v>
      </c>
      <c r="H134">
        <f>ROUND(VLOOKUP($A134,Results!$A$3:$I$437,8,FALSE),2)</f>
        <v>55.8</v>
      </c>
      <c r="I134">
        <f>ROUND(VLOOKUP($A134,Results!$A$3:$I$437,9,FALSE),2)</f>
        <v>42.7</v>
      </c>
      <c r="J134" s="54">
        <f t="shared" si="15"/>
        <v>56.649746192893403</v>
      </c>
      <c r="K134" s="54">
        <f t="shared" si="16"/>
        <v>43.350253807106604</v>
      </c>
      <c r="L134" s="53">
        <f t="shared" si="17"/>
        <v>-9.2994923857867988</v>
      </c>
    </row>
    <row r="135" spans="1:12" x14ac:dyDescent="0.3">
      <c r="A135" s="5" t="s">
        <v>275</v>
      </c>
      <c r="B135" t="s">
        <v>275</v>
      </c>
      <c r="C135">
        <f>ROUND(VLOOKUP($A135,Results!$A$3:$I$437,6,FALSE),2)</f>
        <v>45.02</v>
      </c>
      <c r="D135">
        <f>ROUND(VLOOKUP($A135,Results!$A$3:$I$437,7,FALSE),2)</f>
        <v>48.55</v>
      </c>
      <c r="E135" s="54">
        <f t="shared" si="12"/>
        <v>48.113711659720003</v>
      </c>
      <c r="F135" s="54">
        <f t="shared" si="13"/>
        <v>51.886288340280004</v>
      </c>
      <c r="G135">
        <f t="shared" si="14"/>
        <v>5.7599999999999945</v>
      </c>
      <c r="H135">
        <f>ROUND(VLOOKUP($A135,Results!$A$3:$I$437,8,FALSE),2)</f>
        <v>51.4</v>
      </c>
      <c r="I135">
        <f>ROUND(VLOOKUP($A135,Results!$A$3:$I$437,9,FALSE),2)</f>
        <v>47.2</v>
      </c>
      <c r="J135" s="54">
        <f t="shared" si="15"/>
        <v>52.129817444219071</v>
      </c>
      <c r="K135" s="54">
        <f t="shared" si="16"/>
        <v>47.870182555780936</v>
      </c>
      <c r="L135" s="53">
        <f t="shared" si="17"/>
        <v>-0.25963488843813565</v>
      </c>
    </row>
    <row r="136" spans="1:12" x14ac:dyDescent="0.3">
      <c r="A136" s="10" t="s">
        <v>277</v>
      </c>
      <c r="B136" t="s">
        <v>277</v>
      </c>
      <c r="C136">
        <f>ROUND(VLOOKUP($A136,Results!$A$3:$I$437,6,FALSE),2)</f>
        <v>33.54</v>
      </c>
      <c r="D136">
        <f>ROUND(VLOOKUP($A136,Results!$A$3:$I$437,7,FALSE),2)</f>
        <v>60.87</v>
      </c>
      <c r="E136" s="54">
        <f t="shared" si="12"/>
        <v>35.525897680330473</v>
      </c>
      <c r="F136" s="54">
        <f t="shared" si="13"/>
        <v>64.474102319669527</v>
      </c>
      <c r="G136">
        <f t="shared" si="14"/>
        <v>29.56</v>
      </c>
      <c r="H136">
        <f>ROUND(VLOOKUP($A136,Results!$A$3:$I$437,8,FALSE),2)</f>
        <v>45.3</v>
      </c>
      <c r="I136">
        <f>ROUND(VLOOKUP($A136,Results!$A$3:$I$437,9,FALSE),2)</f>
        <v>53.4</v>
      </c>
      <c r="J136" s="54">
        <f t="shared" si="15"/>
        <v>45.89665653495441</v>
      </c>
      <c r="K136" s="54">
        <f t="shared" si="16"/>
        <v>54.103343465045597</v>
      </c>
      <c r="L136" s="53">
        <f t="shared" si="17"/>
        <v>12.206686930091188</v>
      </c>
    </row>
    <row r="137" spans="1:12" x14ac:dyDescent="0.3">
      <c r="A137" s="5" t="s">
        <v>279</v>
      </c>
      <c r="B137" t="s">
        <v>279</v>
      </c>
      <c r="C137">
        <f>ROUND(VLOOKUP($A137,Results!$A$3:$I$437,6,FALSE),2)</f>
        <v>25.38</v>
      </c>
      <c r="D137">
        <f>ROUND(VLOOKUP($A137,Results!$A$3:$I$437,7,FALSE),2)</f>
        <v>63.68</v>
      </c>
      <c r="E137" s="54">
        <f t="shared" si="12"/>
        <v>28.497642039074776</v>
      </c>
      <c r="F137" s="54">
        <f t="shared" si="13"/>
        <v>71.50235796092521</v>
      </c>
      <c r="G137">
        <f t="shared" si="14"/>
        <v>40.529999999999994</v>
      </c>
      <c r="H137">
        <f>ROUND(VLOOKUP($A137,Results!$A$3:$I$437,8,FALSE),2)</f>
        <v>32.200000000000003</v>
      </c>
      <c r="I137">
        <f>ROUND(VLOOKUP($A137,Results!$A$3:$I$437,9,FALSE),2)</f>
        <v>64.900000000000006</v>
      </c>
      <c r="J137" s="54">
        <f t="shared" si="15"/>
        <v>33.161688980432544</v>
      </c>
      <c r="K137" s="54">
        <f t="shared" si="16"/>
        <v>66.838311019567456</v>
      </c>
      <c r="L137" s="53">
        <f t="shared" si="17"/>
        <v>37.676622039134912</v>
      </c>
    </row>
    <row r="138" spans="1:12" x14ac:dyDescent="0.3">
      <c r="A138" s="10" t="s">
        <v>281</v>
      </c>
      <c r="B138" t="s">
        <v>281</v>
      </c>
      <c r="C138">
        <f>ROUND(VLOOKUP($A138,Results!$A$3:$I$437,6,FALSE),2)</f>
        <v>29.79</v>
      </c>
      <c r="D138">
        <f>ROUND(VLOOKUP($A138,Results!$A$3:$I$437,7,FALSE),2)</f>
        <v>54.45</v>
      </c>
      <c r="E138" s="54">
        <f t="shared" si="12"/>
        <v>35.363247863247857</v>
      </c>
      <c r="F138" s="54">
        <f t="shared" si="13"/>
        <v>64.636752136752136</v>
      </c>
      <c r="G138">
        <f t="shared" si="14"/>
        <v>26.890000000000004</v>
      </c>
      <c r="H138">
        <f>ROUND(VLOOKUP($A138,Results!$A$3:$I$437,8,FALSE),2)</f>
        <v>33.1</v>
      </c>
      <c r="I138">
        <f>ROUND(VLOOKUP($A138,Results!$A$3:$I$437,9,FALSE),2)</f>
        <v>64.099999999999994</v>
      </c>
      <c r="J138" s="54">
        <f t="shared" si="15"/>
        <v>34.053497942386834</v>
      </c>
      <c r="K138" s="54">
        <f t="shared" si="16"/>
        <v>65.946502057613159</v>
      </c>
      <c r="L138" s="53">
        <f t="shared" si="17"/>
        <v>35.893004115226326</v>
      </c>
    </row>
    <row r="139" spans="1:12" x14ac:dyDescent="0.3">
      <c r="A139" s="5" t="s">
        <v>283</v>
      </c>
      <c r="B139" t="s">
        <v>283</v>
      </c>
      <c r="C139">
        <f>ROUND(VLOOKUP($A139,Results!$A$3:$I$437,6,FALSE),2)</f>
        <v>75.39</v>
      </c>
      <c r="D139">
        <f>ROUND(VLOOKUP($A139,Results!$A$3:$I$437,7,FALSE),2)</f>
        <v>21.45</v>
      </c>
      <c r="E139" s="54">
        <f t="shared" si="12"/>
        <v>77.850061957868647</v>
      </c>
      <c r="F139" s="54">
        <f t="shared" si="13"/>
        <v>22.14993804213135</v>
      </c>
      <c r="G139">
        <f t="shared" si="14"/>
        <v>-51.71</v>
      </c>
      <c r="H139">
        <f>ROUND(VLOOKUP($A139,Results!$A$3:$I$437,8,FALSE),2)</f>
        <v>78.900000000000006</v>
      </c>
      <c r="I139">
        <f>ROUND(VLOOKUP($A139,Results!$A$3:$I$437,9,FALSE),2)</f>
        <v>20.2</v>
      </c>
      <c r="J139" s="54">
        <f t="shared" si="15"/>
        <v>79.61654894046417</v>
      </c>
      <c r="K139" s="54">
        <f t="shared" si="16"/>
        <v>20.383451059535819</v>
      </c>
      <c r="L139" s="53">
        <f t="shared" si="17"/>
        <v>-55.233097880928355</v>
      </c>
    </row>
    <row r="140" spans="1:12" x14ac:dyDescent="0.3">
      <c r="A140" s="10" t="s">
        <v>285</v>
      </c>
      <c r="B140" t="s">
        <v>285</v>
      </c>
      <c r="C140">
        <f>ROUND(VLOOKUP($A140,Results!$A$3:$I$437,6,FALSE),2)</f>
        <v>77.97</v>
      </c>
      <c r="D140">
        <f>ROUND(VLOOKUP($A140,Results!$A$3:$I$437,7,FALSE),2)</f>
        <v>19.11</v>
      </c>
      <c r="E140" s="54">
        <f t="shared" si="12"/>
        <v>80.315203955500607</v>
      </c>
      <c r="F140" s="54">
        <f t="shared" si="13"/>
        <v>19.684796044499382</v>
      </c>
      <c r="G140">
        <f t="shared" si="14"/>
        <v>-56.63</v>
      </c>
      <c r="H140">
        <f>ROUND(VLOOKUP($A140,Results!$A$3:$I$437,8,FALSE),2)</f>
        <v>80.7</v>
      </c>
      <c r="I140">
        <f>ROUND(VLOOKUP($A140,Results!$A$3:$I$437,9,FALSE),2)</f>
        <v>18.5</v>
      </c>
      <c r="J140" s="54">
        <f t="shared" si="15"/>
        <v>81.350806451612897</v>
      </c>
      <c r="K140" s="54">
        <f t="shared" si="16"/>
        <v>18.649193548387096</v>
      </c>
      <c r="L140" s="53">
        <f t="shared" si="17"/>
        <v>-58.701612903225801</v>
      </c>
    </row>
    <row r="141" spans="1:12" x14ac:dyDescent="0.3">
      <c r="A141" s="5" t="s">
        <v>287</v>
      </c>
      <c r="B141" t="s">
        <v>287</v>
      </c>
      <c r="C141">
        <f>ROUND(VLOOKUP($A141,Results!$A$3:$I$437,6,FALSE),2)</f>
        <v>55.23</v>
      </c>
      <c r="D141">
        <f>ROUND(VLOOKUP($A141,Results!$A$3:$I$437,7,FALSE),2)</f>
        <v>39.93</v>
      </c>
      <c r="E141" s="54">
        <f t="shared" si="12"/>
        <v>58.039092055485497</v>
      </c>
      <c r="F141" s="54">
        <f t="shared" si="13"/>
        <v>41.960907944514503</v>
      </c>
      <c r="G141">
        <f t="shared" si="14"/>
        <v>-13.069999999999997</v>
      </c>
      <c r="H141">
        <f>ROUND(VLOOKUP($A141,Results!$A$3:$I$437,8,FALSE),2)</f>
        <v>55.9</v>
      </c>
      <c r="I141">
        <f>ROUND(VLOOKUP($A141,Results!$A$3:$I$437,9,FALSE),2)</f>
        <v>42.6</v>
      </c>
      <c r="J141" s="54">
        <f t="shared" si="15"/>
        <v>56.751269035532992</v>
      </c>
      <c r="K141" s="54">
        <f t="shared" si="16"/>
        <v>43.248730964467008</v>
      </c>
      <c r="L141" s="53">
        <f t="shared" si="17"/>
        <v>-9.5025380710659846</v>
      </c>
    </row>
    <row r="142" spans="1:12" x14ac:dyDescent="0.3">
      <c r="A142" s="10" t="s">
        <v>289</v>
      </c>
      <c r="B142" t="s">
        <v>289</v>
      </c>
      <c r="C142">
        <f>ROUND(VLOOKUP($A142,Results!$A$3:$I$437,6,FALSE),2)</f>
        <v>82.11</v>
      </c>
      <c r="D142">
        <f>ROUND(VLOOKUP($A142,Results!$A$3:$I$437,7,FALSE),2)</f>
        <v>13.25</v>
      </c>
      <c r="E142" s="54">
        <f t="shared" si="12"/>
        <v>86.105285234899327</v>
      </c>
      <c r="F142" s="54">
        <f t="shared" si="13"/>
        <v>13.894714765100671</v>
      </c>
      <c r="G142">
        <f t="shared" si="14"/>
        <v>-66.63</v>
      </c>
      <c r="H142">
        <f>ROUND(VLOOKUP($A142,Results!$A$3:$I$437,8,FALSE),2)</f>
        <v>80.900000000000006</v>
      </c>
      <c r="I142">
        <f>ROUND(VLOOKUP($A142,Results!$A$3:$I$437,9,FALSE),2)</f>
        <v>17.100000000000001</v>
      </c>
      <c r="J142" s="54">
        <f t="shared" si="15"/>
        <v>82.551020408163268</v>
      </c>
      <c r="K142" s="54">
        <f t="shared" si="16"/>
        <v>17.448979591836736</v>
      </c>
      <c r="L142" s="53">
        <f t="shared" si="17"/>
        <v>-61.102040816326536</v>
      </c>
    </row>
    <row r="143" spans="1:12" x14ac:dyDescent="0.3">
      <c r="A143" s="5" t="s">
        <v>291</v>
      </c>
      <c r="B143" t="s">
        <v>291</v>
      </c>
      <c r="C143">
        <f>ROUND(VLOOKUP($A143,Results!$A$3:$I$437,6,FALSE),2)</f>
        <v>70.53</v>
      </c>
      <c r="D143">
        <f>ROUND(VLOOKUP($A143,Results!$A$3:$I$437,7,FALSE),2)</f>
        <v>23.94</v>
      </c>
      <c r="E143" s="54">
        <f t="shared" si="12"/>
        <v>74.658621784693551</v>
      </c>
      <c r="F143" s="54">
        <f t="shared" si="13"/>
        <v>25.341378215306449</v>
      </c>
      <c r="G143">
        <f t="shared" si="14"/>
        <v>-44.360000000000007</v>
      </c>
      <c r="H143">
        <f>ROUND(VLOOKUP($A143,Results!$A$3:$I$437,8,FALSE),2)</f>
        <v>66</v>
      </c>
      <c r="I143">
        <f>ROUND(VLOOKUP($A143,Results!$A$3:$I$437,9,FALSE),2)</f>
        <v>31.8</v>
      </c>
      <c r="J143" s="54">
        <f t="shared" si="15"/>
        <v>67.484662576687114</v>
      </c>
      <c r="K143" s="54">
        <f t="shared" si="16"/>
        <v>32.515337423312886</v>
      </c>
      <c r="L143" s="53">
        <f t="shared" si="17"/>
        <v>-30.969325153374228</v>
      </c>
    </row>
    <row r="144" spans="1:12" x14ac:dyDescent="0.3">
      <c r="A144" s="10" t="s">
        <v>293</v>
      </c>
      <c r="B144" t="s">
        <v>293</v>
      </c>
      <c r="C144">
        <f>ROUND(VLOOKUP($A144,Results!$A$3:$I$437,6,FALSE),2)</f>
        <v>50.2</v>
      </c>
      <c r="D144">
        <f>ROUND(VLOOKUP($A144,Results!$A$3:$I$437,7,FALSE),2)</f>
        <v>43.22</v>
      </c>
      <c r="E144" s="54">
        <f t="shared" si="12"/>
        <v>53.735816741597084</v>
      </c>
      <c r="F144" s="54">
        <f t="shared" si="13"/>
        <v>46.264183258402909</v>
      </c>
      <c r="G144">
        <f t="shared" si="14"/>
        <v>-4.7500000000000036</v>
      </c>
      <c r="H144">
        <f>ROUND(VLOOKUP($A144,Results!$A$3:$I$437,8,FALSE),2)</f>
        <v>45.1</v>
      </c>
      <c r="I144">
        <f>ROUND(VLOOKUP($A144,Results!$A$3:$I$437,9,FALSE),2)</f>
        <v>53.3</v>
      </c>
      <c r="J144" s="54">
        <f t="shared" si="15"/>
        <v>45.833333333333329</v>
      </c>
      <c r="K144" s="54">
        <f t="shared" si="16"/>
        <v>54.166666666666664</v>
      </c>
      <c r="L144" s="53">
        <f t="shared" si="17"/>
        <v>12.333333333333336</v>
      </c>
    </row>
    <row r="145" spans="1:12" x14ac:dyDescent="0.3">
      <c r="A145" s="5" t="s">
        <v>295</v>
      </c>
      <c r="B145" t="s">
        <v>295</v>
      </c>
      <c r="C145">
        <f>ROUND(VLOOKUP($A145,Results!$A$3:$I$437,6,FALSE),2)</f>
        <v>87.41</v>
      </c>
      <c r="D145">
        <f>ROUND(VLOOKUP($A145,Results!$A$3:$I$437,7,FALSE),2)</f>
        <v>9.2100000000000009</v>
      </c>
      <c r="E145" s="54">
        <f t="shared" si="12"/>
        <v>90.467812047195196</v>
      </c>
      <c r="F145" s="54">
        <f t="shared" si="13"/>
        <v>9.5321879528048026</v>
      </c>
      <c r="G145">
        <f t="shared" si="14"/>
        <v>-75.969999999999985</v>
      </c>
      <c r="H145">
        <f>ROUND(VLOOKUP($A145,Results!$A$3:$I$437,8,FALSE),2)</f>
        <v>87.2</v>
      </c>
      <c r="I145">
        <f>ROUND(VLOOKUP($A145,Results!$A$3:$I$437,9,FALSE),2)</f>
        <v>11.8</v>
      </c>
      <c r="J145" s="54">
        <f t="shared" si="15"/>
        <v>88.080808080808083</v>
      </c>
      <c r="K145" s="54">
        <f t="shared" si="16"/>
        <v>11.91919191919192</v>
      </c>
      <c r="L145" s="53">
        <f t="shared" si="17"/>
        <v>-72.161616161616166</v>
      </c>
    </row>
    <row r="146" spans="1:12" x14ac:dyDescent="0.3">
      <c r="A146" s="10" t="s">
        <v>297</v>
      </c>
      <c r="B146" t="s">
        <v>297</v>
      </c>
      <c r="C146">
        <f>ROUND(VLOOKUP($A146,Results!$A$3:$I$437,6,FALSE),2)</f>
        <v>58.12</v>
      </c>
      <c r="D146">
        <f>ROUND(VLOOKUP($A146,Results!$A$3:$I$437,7,FALSE),2)</f>
        <v>36.43</v>
      </c>
      <c r="E146" s="54">
        <f t="shared" si="12"/>
        <v>61.470121628767849</v>
      </c>
      <c r="F146" s="54">
        <f t="shared" si="13"/>
        <v>38.529878371232151</v>
      </c>
      <c r="G146">
        <f t="shared" si="14"/>
        <v>-19.459999999999997</v>
      </c>
      <c r="H146">
        <f>ROUND(VLOOKUP($A146,Results!$A$3:$I$437,8,FALSE),2)</f>
        <v>57.4</v>
      </c>
      <c r="I146">
        <f>ROUND(VLOOKUP($A146,Results!$A$3:$I$437,9,FALSE),2)</f>
        <v>40.9</v>
      </c>
      <c r="J146" s="54">
        <f t="shared" si="15"/>
        <v>58.392675483214653</v>
      </c>
      <c r="K146" s="54">
        <f t="shared" si="16"/>
        <v>41.607324516785347</v>
      </c>
      <c r="L146" s="53">
        <f t="shared" si="17"/>
        <v>-12.785350966429306</v>
      </c>
    </row>
    <row r="147" spans="1:12" x14ac:dyDescent="0.3">
      <c r="A147" s="5" t="s">
        <v>299</v>
      </c>
      <c r="B147" t="s">
        <v>299</v>
      </c>
      <c r="C147">
        <f>ROUND(VLOOKUP($A147,Results!$A$3:$I$437,6,FALSE),2)</f>
        <v>70.11</v>
      </c>
      <c r="D147">
        <f>ROUND(VLOOKUP($A147,Results!$A$3:$I$437,7,FALSE),2)</f>
        <v>24.87</v>
      </c>
      <c r="E147" s="54">
        <f t="shared" si="12"/>
        <v>73.815540113708138</v>
      </c>
      <c r="F147" s="54">
        <f t="shared" si="13"/>
        <v>26.184459886291851</v>
      </c>
      <c r="G147">
        <f t="shared" si="14"/>
        <v>-43.01</v>
      </c>
      <c r="H147">
        <f>ROUND(VLOOKUP($A147,Results!$A$3:$I$437,8,FALSE),2)</f>
        <v>65</v>
      </c>
      <c r="I147">
        <f>ROUND(VLOOKUP($A147,Results!$A$3:$I$437,9,FALSE),2)</f>
        <v>33.299999999999997</v>
      </c>
      <c r="J147" s="54">
        <f t="shared" si="15"/>
        <v>66.124109867751784</v>
      </c>
      <c r="K147" s="54">
        <f t="shared" si="16"/>
        <v>33.875890132248216</v>
      </c>
      <c r="L147" s="53">
        <f t="shared" si="17"/>
        <v>-28.248219735503568</v>
      </c>
    </row>
    <row r="148" spans="1:12" x14ac:dyDescent="0.3">
      <c r="A148" s="10" t="s">
        <v>301</v>
      </c>
      <c r="B148" t="s">
        <v>301</v>
      </c>
      <c r="C148">
        <f>ROUND(VLOOKUP($A148,Results!$A$3:$I$437,6,FALSE),2)</f>
        <v>62.04</v>
      </c>
      <c r="D148">
        <f>ROUND(VLOOKUP($A148,Results!$A$3:$I$437,7,FALSE),2)</f>
        <v>32.64</v>
      </c>
      <c r="E148" s="54">
        <f t="shared" si="12"/>
        <v>65.525982256020271</v>
      </c>
      <c r="F148" s="54">
        <f t="shared" si="13"/>
        <v>34.474017743979715</v>
      </c>
      <c r="G148">
        <f t="shared" si="14"/>
        <v>-27.169999999999998</v>
      </c>
      <c r="H148">
        <f>ROUND(VLOOKUP($A148,Results!$A$3:$I$437,8,FALSE),2)</f>
        <v>57.5</v>
      </c>
      <c r="I148">
        <f>ROUND(VLOOKUP($A148,Results!$A$3:$I$437,9,FALSE),2)</f>
        <v>41.1</v>
      </c>
      <c r="J148" s="54">
        <f t="shared" si="15"/>
        <v>58.316430020283981</v>
      </c>
      <c r="K148" s="54">
        <f t="shared" si="16"/>
        <v>41.683569979716026</v>
      </c>
      <c r="L148" s="53">
        <f t="shared" si="17"/>
        <v>-12.632860040567955</v>
      </c>
    </row>
    <row r="149" spans="1:12" x14ac:dyDescent="0.3">
      <c r="A149" s="5" t="s">
        <v>303</v>
      </c>
      <c r="B149" t="s">
        <v>303</v>
      </c>
      <c r="C149">
        <f>ROUND(VLOOKUP($A149,Results!$A$3:$I$437,6,FALSE),2)</f>
        <v>58.88</v>
      </c>
      <c r="D149">
        <f>ROUND(VLOOKUP($A149,Results!$A$3:$I$437,7,FALSE),2)</f>
        <v>35.44</v>
      </c>
      <c r="E149" s="54">
        <f t="shared" si="12"/>
        <v>62.425784563189147</v>
      </c>
      <c r="F149" s="54">
        <f t="shared" si="13"/>
        <v>37.57421543681086</v>
      </c>
      <c r="G149">
        <f t="shared" si="14"/>
        <v>-21.210000000000004</v>
      </c>
      <c r="H149">
        <f>ROUND(VLOOKUP($A149,Results!$A$3:$I$437,8,FALSE),2)</f>
        <v>57.8</v>
      </c>
      <c r="I149">
        <f>ROUND(VLOOKUP($A149,Results!$A$3:$I$437,9,FALSE),2)</f>
        <v>40.6</v>
      </c>
      <c r="J149" s="54">
        <f t="shared" si="15"/>
        <v>58.739837398373972</v>
      </c>
      <c r="K149" s="54">
        <f t="shared" si="16"/>
        <v>41.260162601626014</v>
      </c>
      <c r="L149" s="53">
        <f t="shared" si="17"/>
        <v>-13.479674796747958</v>
      </c>
    </row>
    <row r="150" spans="1:12" x14ac:dyDescent="0.3">
      <c r="A150" s="10" t="s">
        <v>305</v>
      </c>
      <c r="B150" t="s">
        <v>305</v>
      </c>
      <c r="C150">
        <f>ROUND(VLOOKUP($A150,Results!$A$3:$I$437,6,FALSE),2)</f>
        <v>40.15</v>
      </c>
      <c r="D150">
        <f>ROUND(VLOOKUP($A150,Results!$A$3:$I$437,7,FALSE),2)</f>
        <v>54.99</v>
      </c>
      <c r="E150" s="54">
        <f t="shared" si="12"/>
        <v>42.200966996005882</v>
      </c>
      <c r="F150" s="54">
        <f t="shared" si="13"/>
        <v>57.799033003994118</v>
      </c>
      <c r="G150">
        <f t="shared" si="14"/>
        <v>17.070000000000004</v>
      </c>
      <c r="H150">
        <f>ROUND(VLOOKUP($A150,Results!$A$3:$I$437,8,FALSE),2)</f>
        <v>49.7</v>
      </c>
      <c r="I150">
        <f>ROUND(VLOOKUP($A150,Results!$A$3:$I$437,9,FALSE),2)</f>
        <v>48.1</v>
      </c>
      <c r="J150" s="54">
        <f t="shared" si="15"/>
        <v>50.817995910020443</v>
      </c>
      <c r="K150" s="54">
        <f t="shared" si="16"/>
        <v>49.18200408997955</v>
      </c>
      <c r="L150" s="53">
        <f t="shared" si="17"/>
        <v>2.3640081799591073</v>
      </c>
    </row>
    <row r="151" spans="1:12" x14ac:dyDescent="0.3">
      <c r="A151" s="5" t="s">
        <v>307</v>
      </c>
      <c r="B151" t="s">
        <v>307</v>
      </c>
      <c r="C151">
        <f>ROUND(VLOOKUP($A151,Results!$A$3:$I$437,6,FALSE),2)</f>
        <v>44.23</v>
      </c>
      <c r="D151">
        <f>ROUND(VLOOKUP($A151,Results!$A$3:$I$437,7,FALSE),2)</f>
        <v>49.69</v>
      </c>
      <c r="E151" s="54">
        <f t="shared" si="12"/>
        <v>47.093270868824533</v>
      </c>
      <c r="F151" s="54">
        <f t="shared" si="13"/>
        <v>52.906729131175481</v>
      </c>
      <c r="G151">
        <f t="shared" si="14"/>
        <v>7.6900000000000013</v>
      </c>
      <c r="H151">
        <f>ROUND(VLOOKUP($A151,Results!$A$3:$I$437,8,FALSE),2)</f>
        <v>48.6</v>
      </c>
      <c r="I151">
        <f>ROUND(VLOOKUP($A151,Results!$A$3:$I$437,9,FALSE),2)</f>
        <v>48.9</v>
      </c>
      <c r="J151" s="54">
        <f t="shared" si="15"/>
        <v>49.846153846153847</v>
      </c>
      <c r="K151" s="54">
        <f t="shared" si="16"/>
        <v>50.153846153846146</v>
      </c>
      <c r="L151" s="53">
        <f t="shared" si="17"/>
        <v>4.3076923076922995</v>
      </c>
    </row>
    <row r="152" spans="1:12" x14ac:dyDescent="0.3">
      <c r="A152" s="10" t="s">
        <v>309</v>
      </c>
      <c r="B152" t="s">
        <v>309</v>
      </c>
      <c r="C152">
        <f>ROUND(VLOOKUP($A152,Results!$A$3:$I$437,6,FALSE),2)</f>
        <v>44.84</v>
      </c>
      <c r="D152">
        <f>ROUND(VLOOKUP($A152,Results!$A$3:$I$437,7,FALSE),2)</f>
        <v>48.73</v>
      </c>
      <c r="E152" s="54">
        <f t="shared" si="12"/>
        <v>47.921342310569635</v>
      </c>
      <c r="F152" s="54">
        <f t="shared" si="13"/>
        <v>52.078657689430372</v>
      </c>
      <c r="G152">
        <f t="shared" si="14"/>
        <v>6.1199999999999939</v>
      </c>
      <c r="H152">
        <f>ROUND(VLOOKUP($A152,Results!$A$3:$I$437,8,FALSE),2)</f>
        <v>44.2</v>
      </c>
      <c r="I152">
        <f>ROUND(VLOOKUP($A152,Results!$A$3:$I$437,9,FALSE),2)</f>
        <v>54.2</v>
      </c>
      <c r="J152" s="54">
        <f t="shared" si="15"/>
        <v>44.918699186991873</v>
      </c>
      <c r="K152" s="54">
        <f t="shared" si="16"/>
        <v>55.081300813008127</v>
      </c>
      <c r="L152" s="53">
        <f t="shared" si="17"/>
        <v>14.162601626016254</v>
      </c>
    </row>
    <row r="153" spans="1:12" x14ac:dyDescent="0.3">
      <c r="A153" s="5" t="s">
        <v>311</v>
      </c>
      <c r="B153" t="s">
        <v>311</v>
      </c>
      <c r="C153">
        <f>ROUND(VLOOKUP($A153,Results!$A$3:$I$437,6,FALSE),2)</f>
        <v>24.52</v>
      </c>
      <c r="D153">
        <f>ROUND(VLOOKUP($A153,Results!$A$3:$I$437,7,FALSE),2)</f>
        <v>70.72</v>
      </c>
      <c r="E153" s="54">
        <f t="shared" si="12"/>
        <v>25.745485090298192</v>
      </c>
      <c r="F153" s="54">
        <f t="shared" si="13"/>
        <v>74.254514909701811</v>
      </c>
      <c r="G153">
        <f t="shared" si="14"/>
        <v>48.43</v>
      </c>
      <c r="H153">
        <f>ROUND(VLOOKUP($A153,Results!$A$3:$I$437,8,FALSE),2)</f>
        <v>34.1</v>
      </c>
      <c r="I153">
        <f>ROUND(VLOOKUP($A153,Results!$A$3:$I$437,9,FALSE),2)</f>
        <v>63.9</v>
      </c>
      <c r="J153" s="54">
        <f t="shared" si="15"/>
        <v>34.795918367346943</v>
      </c>
      <c r="K153" s="54">
        <f t="shared" si="16"/>
        <v>65.204081632653057</v>
      </c>
      <c r="L153" s="53">
        <f t="shared" si="17"/>
        <v>34.408163265306115</v>
      </c>
    </row>
    <row r="154" spans="1:12" x14ac:dyDescent="0.3">
      <c r="A154" s="10" t="s">
        <v>313</v>
      </c>
      <c r="B154" t="s">
        <v>313</v>
      </c>
      <c r="C154">
        <f>ROUND(VLOOKUP($A154,Results!$A$3:$I$437,6,FALSE),2)</f>
        <v>38.32</v>
      </c>
      <c r="D154">
        <f>ROUND(VLOOKUP($A154,Results!$A$3:$I$437,7,FALSE),2)</f>
        <v>55.48</v>
      </c>
      <c r="E154" s="54">
        <f t="shared" si="12"/>
        <v>40.852878464818765</v>
      </c>
      <c r="F154" s="54">
        <f t="shared" si="13"/>
        <v>59.147121535181235</v>
      </c>
      <c r="G154">
        <f t="shared" si="14"/>
        <v>19.389999999999997</v>
      </c>
      <c r="H154">
        <f>ROUND(VLOOKUP($A154,Results!$A$3:$I$437,8,FALSE),2)</f>
        <v>45.2</v>
      </c>
      <c r="I154">
        <f>ROUND(VLOOKUP($A154,Results!$A$3:$I$437,9,FALSE),2)</f>
        <v>52.9</v>
      </c>
      <c r="J154" s="54">
        <f t="shared" si="15"/>
        <v>46.075433231396538</v>
      </c>
      <c r="K154" s="54">
        <f t="shared" si="16"/>
        <v>53.924566768603469</v>
      </c>
      <c r="L154" s="53">
        <f t="shared" si="17"/>
        <v>11.849133537206932</v>
      </c>
    </row>
    <row r="155" spans="1:12" x14ac:dyDescent="0.3">
      <c r="A155" s="5" t="s">
        <v>315</v>
      </c>
      <c r="B155" t="s">
        <v>315</v>
      </c>
      <c r="C155">
        <f>ROUND(VLOOKUP($A155,Results!$A$3:$I$437,6,FALSE),2)</f>
        <v>46.67</v>
      </c>
      <c r="D155">
        <f>ROUND(VLOOKUP($A155,Results!$A$3:$I$437,7,FALSE),2)</f>
        <v>47.38</v>
      </c>
      <c r="E155" s="54">
        <f t="shared" si="12"/>
        <v>49.622541201488566</v>
      </c>
      <c r="F155" s="54">
        <f t="shared" si="13"/>
        <v>50.377458798511434</v>
      </c>
      <c r="G155">
        <f t="shared" si="14"/>
        <v>2.9400000000000008</v>
      </c>
      <c r="H155">
        <f>ROUND(VLOOKUP($A155,Results!$A$3:$I$437,8,FALSE),2)</f>
        <v>57.6</v>
      </c>
      <c r="I155">
        <f>ROUND(VLOOKUP($A155,Results!$A$3:$I$437,9,FALSE),2)</f>
        <v>40.6</v>
      </c>
      <c r="J155" s="54">
        <f t="shared" si="15"/>
        <v>58.655804480651732</v>
      </c>
      <c r="K155" s="54">
        <f t="shared" si="16"/>
        <v>41.344195519348268</v>
      </c>
      <c r="L155" s="53">
        <f t="shared" si="17"/>
        <v>-13.311608961303463</v>
      </c>
    </row>
    <row r="156" spans="1:12" x14ac:dyDescent="0.3">
      <c r="A156" s="10" t="s">
        <v>317</v>
      </c>
      <c r="B156" t="s">
        <v>317</v>
      </c>
      <c r="C156">
        <f>ROUND(VLOOKUP($A156,Results!$A$3:$I$437,6,FALSE),2)</f>
        <v>33.26</v>
      </c>
      <c r="D156">
        <f>ROUND(VLOOKUP($A156,Results!$A$3:$I$437,7,FALSE),2)</f>
        <v>60.65</v>
      </c>
      <c r="E156" s="54">
        <f t="shared" si="12"/>
        <v>35.416888510275797</v>
      </c>
      <c r="F156" s="54">
        <f t="shared" si="13"/>
        <v>64.583111489724203</v>
      </c>
      <c r="G156">
        <f t="shared" si="14"/>
        <v>29.62</v>
      </c>
      <c r="H156">
        <f>ROUND(VLOOKUP($A156,Results!$A$3:$I$437,8,FALSE),2)</f>
        <v>37.4</v>
      </c>
      <c r="I156">
        <f>ROUND(VLOOKUP($A156,Results!$A$3:$I$437,9,FALSE),2)</f>
        <v>60.7</v>
      </c>
      <c r="J156" s="54">
        <f t="shared" si="15"/>
        <v>38.124362895005099</v>
      </c>
      <c r="K156" s="54">
        <f t="shared" si="16"/>
        <v>61.875637104994908</v>
      </c>
      <c r="L156" s="53">
        <f t="shared" si="17"/>
        <v>27.751274209989809</v>
      </c>
    </row>
    <row r="157" spans="1:12" x14ac:dyDescent="0.3">
      <c r="A157" s="5" t="s">
        <v>319</v>
      </c>
      <c r="B157" t="s">
        <v>319</v>
      </c>
      <c r="C157">
        <f>ROUND(VLOOKUP($A157,Results!$A$3:$I$437,6,FALSE),2)</f>
        <v>54.07</v>
      </c>
      <c r="D157">
        <f>ROUND(VLOOKUP($A157,Results!$A$3:$I$437,7,FALSE),2)</f>
        <v>41.51</v>
      </c>
      <c r="E157" s="54">
        <f t="shared" si="12"/>
        <v>56.570412220129739</v>
      </c>
      <c r="F157" s="54">
        <f t="shared" si="13"/>
        <v>43.429587779870268</v>
      </c>
      <c r="G157">
        <f t="shared" si="14"/>
        <v>-10.330000000000002</v>
      </c>
      <c r="H157">
        <f>ROUND(VLOOKUP($A157,Results!$A$3:$I$437,8,FALSE),2)</f>
        <v>61.2</v>
      </c>
      <c r="I157">
        <f>ROUND(VLOOKUP($A157,Results!$A$3:$I$437,9,FALSE),2)</f>
        <v>37.4</v>
      </c>
      <c r="J157" s="54">
        <f t="shared" si="15"/>
        <v>62.068965517241381</v>
      </c>
      <c r="K157" s="54">
        <f t="shared" si="16"/>
        <v>37.931034482758619</v>
      </c>
      <c r="L157" s="53">
        <f t="shared" si="17"/>
        <v>-20.137931034482762</v>
      </c>
    </row>
    <row r="158" spans="1:12" x14ac:dyDescent="0.3">
      <c r="A158" s="10" t="s">
        <v>321</v>
      </c>
      <c r="B158" t="s">
        <v>321</v>
      </c>
      <c r="C158">
        <f>ROUND(VLOOKUP($A158,Results!$A$3:$I$437,6,FALSE),2)</f>
        <v>36.06</v>
      </c>
      <c r="D158">
        <f>ROUND(VLOOKUP($A158,Results!$A$3:$I$437,7,FALSE),2)</f>
        <v>59.27</v>
      </c>
      <c r="E158" s="54">
        <f t="shared" si="12"/>
        <v>37.826497429980066</v>
      </c>
      <c r="F158" s="54">
        <f t="shared" si="13"/>
        <v>62.17350257001992</v>
      </c>
      <c r="G158">
        <f t="shared" si="14"/>
        <v>25.44</v>
      </c>
      <c r="H158">
        <f>ROUND(VLOOKUP($A158,Results!$A$3:$I$437,8,FALSE),2)</f>
        <v>42.1</v>
      </c>
      <c r="I158">
        <f>ROUND(VLOOKUP($A158,Results!$A$3:$I$437,9,FALSE),2)</f>
        <v>56.1</v>
      </c>
      <c r="J158" s="54">
        <f t="shared" si="15"/>
        <v>42.871690427698574</v>
      </c>
      <c r="K158" s="54">
        <f t="shared" si="16"/>
        <v>57.128309572301426</v>
      </c>
      <c r="L158" s="53">
        <f t="shared" si="17"/>
        <v>18.256619144602851</v>
      </c>
    </row>
    <row r="159" spans="1:12" x14ac:dyDescent="0.3">
      <c r="A159" s="5" t="s">
        <v>322</v>
      </c>
      <c r="B159" t="s">
        <v>322</v>
      </c>
      <c r="C159">
        <f>ROUND(VLOOKUP($A159,Results!$A$3:$I$437,6,FALSE),2)</f>
        <v>30.12</v>
      </c>
      <c r="D159">
        <f>ROUND(VLOOKUP($A159,Results!$A$3:$I$437,7,FALSE),2)</f>
        <v>65.11</v>
      </c>
      <c r="E159" s="54">
        <f t="shared" si="12"/>
        <v>31.628688438517273</v>
      </c>
      <c r="F159" s="54">
        <f t="shared" si="13"/>
        <v>68.371311561482713</v>
      </c>
      <c r="G159">
        <f t="shared" si="14"/>
        <v>37.219999999999992</v>
      </c>
      <c r="H159">
        <f>ROUND(VLOOKUP($A159,Results!$A$3:$I$437,8,FALSE),2)</f>
        <v>35.700000000000003</v>
      </c>
      <c r="I159">
        <f>ROUND(VLOOKUP($A159,Results!$A$3:$I$437,9,FALSE),2)</f>
        <v>62.5</v>
      </c>
      <c r="J159" s="54">
        <f t="shared" si="15"/>
        <v>36.354378818737274</v>
      </c>
      <c r="K159" s="54">
        <f t="shared" si="16"/>
        <v>63.645621181262726</v>
      </c>
      <c r="L159" s="53">
        <f t="shared" si="17"/>
        <v>31.291242362525452</v>
      </c>
    </row>
    <row r="160" spans="1:12" x14ac:dyDescent="0.3">
      <c r="A160" s="10" t="s">
        <v>324</v>
      </c>
      <c r="B160" t="s">
        <v>324</v>
      </c>
      <c r="C160">
        <f>ROUND(VLOOKUP($A160,Results!$A$3:$I$437,6,FALSE),2)</f>
        <v>30.18</v>
      </c>
      <c r="D160">
        <f>ROUND(VLOOKUP($A160,Results!$A$3:$I$437,7,FALSE),2)</f>
        <v>64.290000000000006</v>
      </c>
      <c r="E160" s="54">
        <f t="shared" si="12"/>
        <v>31.946649730073041</v>
      </c>
      <c r="F160" s="54">
        <f t="shared" si="13"/>
        <v>68.053350269926966</v>
      </c>
      <c r="G160">
        <f t="shared" si="14"/>
        <v>36.340000000000003</v>
      </c>
      <c r="H160">
        <f>ROUND(VLOOKUP($A160,Results!$A$3:$I$437,8,FALSE),2)</f>
        <v>36.9</v>
      </c>
      <c r="I160">
        <f>ROUND(VLOOKUP($A160,Results!$A$3:$I$437,9,FALSE),2)</f>
        <v>60.9</v>
      </c>
      <c r="J160" s="54">
        <f t="shared" si="15"/>
        <v>37.730061349693251</v>
      </c>
      <c r="K160" s="54">
        <f t="shared" si="16"/>
        <v>62.269938650306742</v>
      </c>
      <c r="L160" s="53">
        <f t="shared" si="17"/>
        <v>28.53987730061349</v>
      </c>
    </row>
    <row r="161" spans="1:12" x14ac:dyDescent="0.3">
      <c r="A161" s="5" t="s">
        <v>326</v>
      </c>
      <c r="B161" t="s">
        <v>326</v>
      </c>
      <c r="C161">
        <f>ROUND(VLOOKUP($A161,Results!$A$3:$I$437,6,FALSE),2)</f>
        <v>41.28</v>
      </c>
      <c r="D161">
        <f>ROUND(VLOOKUP($A161,Results!$A$3:$I$437,7,FALSE),2)</f>
        <v>53.08</v>
      </c>
      <c r="E161" s="54">
        <f t="shared" si="12"/>
        <v>43.747350572276389</v>
      </c>
      <c r="F161" s="54">
        <f t="shared" si="13"/>
        <v>56.252649427723611</v>
      </c>
      <c r="G161">
        <f t="shared" si="14"/>
        <v>14.029999999999998</v>
      </c>
      <c r="H161">
        <f>ROUND(VLOOKUP($A161,Results!$A$3:$I$437,8,FALSE),2)</f>
        <v>40.700000000000003</v>
      </c>
      <c r="I161">
        <f>ROUND(VLOOKUP($A161,Results!$A$3:$I$437,9,FALSE),2)</f>
        <v>57.5</v>
      </c>
      <c r="J161" s="54">
        <f t="shared" si="15"/>
        <v>41.446028513238289</v>
      </c>
      <c r="K161" s="54">
        <f t="shared" si="16"/>
        <v>58.553971486761711</v>
      </c>
      <c r="L161" s="53">
        <f t="shared" si="17"/>
        <v>21.107942973523421</v>
      </c>
    </row>
    <row r="162" spans="1:12" x14ac:dyDescent="0.3">
      <c r="A162" s="10" t="s">
        <v>328</v>
      </c>
      <c r="B162" t="s">
        <v>328</v>
      </c>
      <c r="C162">
        <f>ROUND(VLOOKUP($A162,Results!$A$3:$I$437,6,FALSE),2)</f>
        <v>27.36</v>
      </c>
      <c r="D162">
        <f>ROUND(VLOOKUP($A162,Results!$A$3:$I$437,7,FALSE),2)</f>
        <v>67.7</v>
      </c>
      <c r="E162" s="54">
        <f t="shared" si="12"/>
        <v>28.781822007153373</v>
      </c>
      <c r="F162" s="54">
        <f t="shared" si="13"/>
        <v>71.21817799284662</v>
      </c>
      <c r="G162">
        <f t="shared" si="14"/>
        <v>42.57</v>
      </c>
      <c r="H162">
        <f>ROUND(VLOOKUP($A162,Results!$A$3:$I$437,8,FALSE),2)</f>
        <v>37.299999999999997</v>
      </c>
      <c r="I162">
        <f>ROUND(VLOOKUP($A162,Results!$A$3:$I$437,9,FALSE),2)</f>
        <v>60.4</v>
      </c>
      <c r="J162" s="54">
        <f t="shared" si="15"/>
        <v>38.178096212896619</v>
      </c>
      <c r="K162" s="54">
        <f t="shared" si="16"/>
        <v>61.821903787103381</v>
      </c>
      <c r="L162" s="53">
        <f t="shared" si="17"/>
        <v>27.643807574206761</v>
      </c>
    </row>
    <row r="163" spans="1:12" x14ac:dyDescent="0.3">
      <c r="A163" s="5" t="s">
        <v>330</v>
      </c>
      <c r="B163" t="s">
        <v>330</v>
      </c>
      <c r="C163">
        <f>ROUND(VLOOKUP($A163,Results!$A$3:$I$437,6,FALSE),2)</f>
        <v>59.02</v>
      </c>
      <c r="D163">
        <f>ROUND(VLOOKUP($A163,Results!$A$3:$I$437,7,FALSE),2)</f>
        <v>36.18</v>
      </c>
      <c r="E163" s="54">
        <f t="shared" si="12"/>
        <v>61.995798319327733</v>
      </c>
      <c r="F163" s="54">
        <f t="shared" si="13"/>
        <v>38.004201680672267</v>
      </c>
      <c r="G163">
        <f t="shared" si="14"/>
        <v>-20.610000000000003</v>
      </c>
      <c r="H163">
        <f>ROUND(VLOOKUP($A163,Results!$A$3:$I$437,8,FALSE),2)</f>
        <v>62.9</v>
      </c>
      <c r="I163">
        <f>ROUND(VLOOKUP($A163,Results!$A$3:$I$437,9,FALSE),2)</f>
        <v>35.299999999999997</v>
      </c>
      <c r="J163" s="54">
        <f t="shared" si="15"/>
        <v>64.052953156822809</v>
      </c>
      <c r="K163" s="54">
        <f t="shared" si="16"/>
        <v>35.947046843177191</v>
      </c>
      <c r="L163" s="53">
        <f t="shared" si="17"/>
        <v>-24.105906313645619</v>
      </c>
    </row>
    <row r="164" spans="1:12" x14ac:dyDescent="0.3">
      <c r="A164" s="10" t="s">
        <v>332</v>
      </c>
      <c r="B164" t="s">
        <v>332</v>
      </c>
      <c r="C164">
        <f>ROUND(VLOOKUP($A164,Results!$A$3:$I$437,6,FALSE),2)</f>
        <v>30.88</v>
      </c>
      <c r="D164">
        <f>ROUND(VLOOKUP($A164,Results!$A$3:$I$437,7,FALSE),2)</f>
        <v>64.599999999999994</v>
      </c>
      <c r="E164" s="54">
        <f t="shared" si="12"/>
        <v>32.341851696690412</v>
      </c>
      <c r="F164" s="54">
        <f t="shared" si="13"/>
        <v>67.658148303309602</v>
      </c>
      <c r="G164">
        <f t="shared" si="14"/>
        <v>35.949999999999996</v>
      </c>
      <c r="H164">
        <f>ROUND(VLOOKUP($A164,Results!$A$3:$I$437,8,FALSE),2)</f>
        <v>39.6</v>
      </c>
      <c r="I164">
        <f>ROUND(VLOOKUP($A164,Results!$A$3:$I$437,9,FALSE),2)</f>
        <v>58.4</v>
      </c>
      <c r="J164" s="54">
        <f t="shared" si="15"/>
        <v>40.408163265306122</v>
      </c>
      <c r="K164" s="54">
        <f t="shared" si="16"/>
        <v>59.591836734693885</v>
      </c>
      <c r="L164" s="53">
        <f t="shared" si="17"/>
        <v>23.183673469387763</v>
      </c>
    </row>
    <row r="165" spans="1:12" x14ac:dyDescent="0.3">
      <c r="A165" s="5" t="s">
        <v>334</v>
      </c>
      <c r="B165" t="s">
        <v>334</v>
      </c>
      <c r="C165">
        <f>ROUND(VLOOKUP($A165,Results!$A$3:$I$437,6,FALSE),2)</f>
        <v>34.159999999999997</v>
      </c>
      <c r="D165">
        <f>ROUND(VLOOKUP($A165,Results!$A$3:$I$437,7,FALSE),2)</f>
        <v>61.05</v>
      </c>
      <c r="E165" s="54">
        <f t="shared" si="12"/>
        <v>35.878584182333789</v>
      </c>
      <c r="F165" s="54">
        <f t="shared" si="13"/>
        <v>64.121415817666218</v>
      </c>
      <c r="G165">
        <f t="shared" si="14"/>
        <v>29.12</v>
      </c>
      <c r="H165">
        <f>ROUND(VLOOKUP($A165,Results!$A$3:$I$437,8,FALSE),2)</f>
        <v>40.700000000000003</v>
      </c>
      <c r="I165">
        <f>ROUND(VLOOKUP($A165,Results!$A$3:$I$437,9,FALSE),2)</f>
        <v>57.2</v>
      </c>
      <c r="J165" s="54">
        <f t="shared" si="15"/>
        <v>41.573033707865171</v>
      </c>
      <c r="K165" s="54">
        <f t="shared" si="16"/>
        <v>58.426966292134829</v>
      </c>
      <c r="L165" s="53">
        <f t="shared" si="17"/>
        <v>20.853932584269657</v>
      </c>
    </row>
    <row r="166" spans="1:12" x14ac:dyDescent="0.3">
      <c r="A166" s="10" t="s">
        <v>336</v>
      </c>
      <c r="B166" t="s">
        <v>336</v>
      </c>
      <c r="C166">
        <f>ROUND(VLOOKUP($A166,Results!$A$3:$I$437,6,FALSE),2)</f>
        <v>24.32</v>
      </c>
      <c r="D166">
        <f>ROUND(VLOOKUP($A166,Results!$A$3:$I$437,7,FALSE),2)</f>
        <v>69.290000000000006</v>
      </c>
      <c r="E166" s="54">
        <f t="shared" si="12"/>
        <v>25.980130327956413</v>
      </c>
      <c r="F166" s="54">
        <f t="shared" si="13"/>
        <v>74.019869672043583</v>
      </c>
      <c r="G166">
        <f t="shared" si="14"/>
        <v>47.2</v>
      </c>
      <c r="H166">
        <f>ROUND(VLOOKUP($A166,Results!$A$3:$I$437,8,FALSE),2)</f>
        <v>27.6</v>
      </c>
      <c r="I166">
        <f>ROUND(VLOOKUP($A166,Results!$A$3:$I$437,9,FALSE),2)</f>
        <v>70.099999999999994</v>
      </c>
      <c r="J166" s="54">
        <f t="shared" si="15"/>
        <v>28.249744114636648</v>
      </c>
      <c r="K166" s="54">
        <f t="shared" si="16"/>
        <v>71.750255885363359</v>
      </c>
      <c r="L166" s="53">
        <f t="shared" si="17"/>
        <v>47.50051177072671</v>
      </c>
    </row>
    <row r="167" spans="1:12" x14ac:dyDescent="0.3">
      <c r="A167" s="5" t="s">
        <v>338</v>
      </c>
      <c r="B167" t="s">
        <v>338</v>
      </c>
      <c r="C167">
        <f>ROUND(VLOOKUP($A167,Results!$A$3:$I$437,6,FALSE),2)</f>
        <v>37.409999999999997</v>
      </c>
      <c r="D167">
        <f>ROUND(VLOOKUP($A167,Results!$A$3:$I$437,7,FALSE),2)</f>
        <v>55.81</v>
      </c>
      <c r="E167" s="54">
        <f t="shared" si="12"/>
        <v>40.130873203175284</v>
      </c>
      <c r="F167" s="54">
        <f t="shared" si="13"/>
        <v>59.869126796824723</v>
      </c>
      <c r="G167">
        <f t="shared" si="14"/>
        <v>20.630000000000006</v>
      </c>
      <c r="H167">
        <f>ROUND(VLOOKUP($A167,Results!$A$3:$I$437,8,FALSE),2)</f>
        <v>42.2</v>
      </c>
      <c r="I167">
        <f>ROUND(VLOOKUP($A167,Results!$A$3:$I$437,9,FALSE),2)</f>
        <v>55.4</v>
      </c>
      <c r="J167" s="54">
        <f t="shared" si="15"/>
        <v>43.23770491803279</v>
      </c>
      <c r="K167" s="54">
        <f t="shared" si="16"/>
        <v>56.762295081967217</v>
      </c>
      <c r="L167" s="53">
        <f t="shared" si="17"/>
        <v>17.524590163934427</v>
      </c>
    </row>
    <row r="168" spans="1:12" x14ac:dyDescent="0.3">
      <c r="A168" s="10" t="s">
        <v>340</v>
      </c>
      <c r="B168" t="s">
        <v>340</v>
      </c>
      <c r="C168">
        <f>ROUND(VLOOKUP($A168,Results!$A$3:$I$437,6,FALSE),2)</f>
        <v>47.22</v>
      </c>
      <c r="D168">
        <f>ROUND(VLOOKUP($A168,Results!$A$3:$I$437,7,FALSE),2)</f>
        <v>46</v>
      </c>
      <c r="E168" s="54">
        <f t="shared" si="12"/>
        <v>50.65436601587642</v>
      </c>
      <c r="F168" s="54">
        <f t="shared" si="13"/>
        <v>49.34563398412358</v>
      </c>
      <c r="G168">
        <f t="shared" si="14"/>
        <v>1.0100000000000011</v>
      </c>
      <c r="H168">
        <f>ROUND(VLOOKUP($A168,Results!$A$3:$I$437,8,FALSE),2)</f>
        <v>44.3</v>
      </c>
      <c r="I168">
        <f>ROUND(VLOOKUP($A168,Results!$A$3:$I$437,9,FALSE),2)</f>
        <v>53.8</v>
      </c>
      <c r="J168" s="54">
        <f t="shared" si="15"/>
        <v>45.158002038735987</v>
      </c>
      <c r="K168" s="54">
        <f t="shared" si="16"/>
        <v>54.84199796126402</v>
      </c>
      <c r="L168" s="53">
        <f t="shared" si="17"/>
        <v>13.683995922528034</v>
      </c>
    </row>
    <row r="169" spans="1:12" x14ac:dyDescent="0.3">
      <c r="A169" s="5" t="s">
        <v>342</v>
      </c>
      <c r="B169" t="s">
        <v>342</v>
      </c>
      <c r="C169">
        <f>ROUND(VLOOKUP($A169,Results!$A$3:$I$437,6,FALSE),2)</f>
        <v>32.979999999999997</v>
      </c>
      <c r="D169">
        <f>ROUND(VLOOKUP($A169,Results!$A$3:$I$437,7,FALSE),2)</f>
        <v>60.2</v>
      </c>
      <c r="E169" s="54">
        <f t="shared" si="12"/>
        <v>35.393861343635969</v>
      </c>
      <c r="F169" s="54">
        <f t="shared" si="13"/>
        <v>64.606138656364024</v>
      </c>
      <c r="G169">
        <f t="shared" si="14"/>
        <v>29.450000000000006</v>
      </c>
      <c r="H169">
        <f>ROUND(VLOOKUP($A169,Results!$A$3:$I$437,8,FALSE),2)</f>
        <v>36.1</v>
      </c>
      <c r="I169">
        <f>ROUND(VLOOKUP($A169,Results!$A$3:$I$437,9,FALSE),2)</f>
        <v>61.6</v>
      </c>
      <c r="J169" s="54">
        <f t="shared" si="15"/>
        <v>36.949846468781985</v>
      </c>
      <c r="K169" s="54">
        <f t="shared" si="16"/>
        <v>63.050153531218015</v>
      </c>
      <c r="L169" s="53">
        <f t="shared" si="17"/>
        <v>30.10030706243603</v>
      </c>
    </row>
    <row r="170" spans="1:12" x14ac:dyDescent="0.3">
      <c r="A170" s="10" t="s">
        <v>344</v>
      </c>
      <c r="B170" t="s">
        <v>344</v>
      </c>
      <c r="C170">
        <f>ROUND(VLOOKUP($A170,Results!$A$3:$I$437,6,FALSE),2)</f>
        <v>23.91</v>
      </c>
      <c r="D170">
        <f>ROUND(VLOOKUP($A170,Results!$A$3:$I$437,7,FALSE),2)</f>
        <v>72.400000000000006</v>
      </c>
      <c r="E170" s="54">
        <f t="shared" si="12"/>
        <v>24.826082442114007</v>
      </c>
      <c r="F170" s="54">
        <f t="shared" si="13"/>
        <v>75.173917557886</v>
      </c>
      <c r="G170">
        <f t="shared" si="14"/>
        <v>50.720000000000006</v>
      </c>
      <c r="H170">
        <f>ROUND(VLOOKUP($A170,Results!$A$3:$I$437,8,FALSE),2)</f>
        <v>32.1</v>
      </c>
      <c r="I170">
        <f>ROUND(VLOOKUP($A170,Results!$A$3:$I$437,9,FALSE),2)</f>
        <v>66.400000000000006</v>
      </c>
      <c r="J170" s="54">
        <f t="shared" si="15"/>
        <v>32.588832487309645</v>
      </c>
      <c r="K170" s="54">
        <f t="shared" si="16"/>
        <v>67.411167512690355</v>
      </c>
      <c r="L170" s="53">
        <f t="shared" si="17"/>
        <v>38.82233502538071</v>
      </c>
    </row>
    <row r="171" spans="1:12" x14ac:dyDescent="0.3">
      <c r="A171" s="5" t="s">
        <v>346</v>
      </c>
      <c r="B171" t="s">
        <v>346</v>
      </c>
      <c r="C171">
        <f>ROUND(VLOOKUP($A171,Results!$A$3:$I$437,6,FALSE),2)</f>
        <v>27.6</v>
      </c>
      <c r="D171">
        <f>ROUND(VLOOKUP($A171,Results!$A$3:$I$437,7,FALSE),2)</f>
        <v>67.53</v>
      </c>
      <c r="E171" s="54">
        <f t="shared" si="12"/>
        <v>29.012929675181333</v>
      </c>
      <c r="F171" s="54">
        <f t="shared" si="13"/>
        <v>70.987070324818674</v>
      </c>
      <c r="G171">
        <f t="shared" si="14"/>
        <v>42.16</v>
      </c>
      <c r="H171">
        <f>ROUND(VLOOKUP($A171,Results!$A$3:$I$437,8,FALSE),2)</f>
        <v>35.1</v>
      </c>
      <c r="I171">
        <f>ROUND(VLOOKUP($A171,Results!$A$3:$I$437,9,FALSE),2)</f>
        <v>63.3</v>
      </c>
      <c r="J171" s="54">
        <f t="shared" si="15"/>
        <v>35.670731707317074</v>
      </c>
      <c r="K171" s="54">
        <f t="shared" si="16"/>
        <v>64.329268292682912</v>
      </c>
      <c r="L171" s="53">
        <f t="shared" si="17"/>
        <v>32.658536585365837</v>
      </c>
    </row>
    <row r="172" spans="1:12" x14ac:dyDescent="0.3">
      <c r="A172" s="10" t="s">
        <v>348</v>
      </c>
      <c r="B172" t="s">
        <v>348</v>
      </c>
      <c r="C172">
        <f>ROUND(VLOOKUP($A172,Results!$A$3:$I$437,6,FALSE),2)</f>
        <v>54.86</v>
      </c>
      <c r="D172">
        <f>ROUND(VLOOKUP($A172,Results!$A$3:$I$437,7,FALSE),2)</f>
        <v>39.909999999999997</v>
      </c>
      <c r="E172" s="54">
        <f t="shared" si="12"/>
        <v>57.88751714677641</v>
      </c>
      <c r="F172" s="54">
        <f t="shared" si="13"/>
        <v>42.11248285322359</v>
      </c>
      <c r="G172">
        <f t="shared" si="14"/>
        <v>-12.720000000000002</v>
      </c>
      <c r="H172">
        <f>ROUND(VLOOKUP($A172,Results!$A$3:$I$437,8,FALSE),2)</f>
        <v>55.7</v>
      </c>
      <c r="I172">
        <f>ROUND(VLOOKUP($A172,Results!$A$3:$I$437,9,FALSE),2)</f>
        <v>42.8</v>
      </c>
      <c r="J172" s="54">
        <f t="shared" si="15"/>
        <v>56.548223350253814</v>
      </c>
      <c r="K172" s="54">
        <f t="shared" si="16"/>
        <v>43.451776649746186</v>
      </c>
      <c r="L172" s="53">
        <f t="shared" si="17"/>
        <v>-9.0964467005076273</v>
      </c>
    </row>
    <row r="173" spans="1:12" x14ac:dyDescent="0.3">
      <c r="A173" s="5" t="s">
        <v>350</v>
      </c>
      <c r="B173" t="s">
        <v>350</v>
      </c>
      <c r="C173">
        <f>ROUND(VLOOKUP($A173,Results!$A$3:$I$437,6,FALSE),2)</f>
        <v>29.26</v>
      </c>
      <c r="D173">
        <f>ROUND(VLOOKUP($A173,Results!$A$3:$I$437,7,FALSE),2)</f>
        <v>65.180000000000007</v>
      </c>
      <c r="E173" s="54">
        <f t="shared" si="12"/>
        <v>30.982634476916559</v>
      </c>
      <c r="F173" s="54">
        <f t="shared" si="13"/>
        <v>69.017365523083441</v>
      </c>
      <c r="G173">
        <f t="shared" si="14"/>
        <v>38.15</v>
      </c>
      <c r="H173">
        <f>ROUND(VLOOKUP($A173,Results!$A$3:$I$437,8,FALSE),2)</f>
        <v>34.799999999999997</v>
      </c>
      <c r="I173">
        <f>ROUND(VLOOKUP($A173,Results!$A$3:$I$437,9,FALSE),2)</f>
        <v>63.4</v>
      </c>
      <c r="J173" s="54">
        <f t="shared" si="15"/>
        <v>35.437881873727086</v>
      </c>
      <c r="K173" s="54">
        <f t="shared" si="16"/>
        <v>64.562118126272921</v>
      </c>
      <c r="L173" s="53">
        <f t="shared" si="17"/>
        <v>33.124236252545835</v>
      </c>
    </row>
    <row r="174" spans="1:12" x14ac:dyDescent="0.3">
      <c r="A174" s="10" t="s">
        <v>352</v>
      </c>
      <c r="B174" t="s">
        <v>352</v>
      </c>
      <c r="C174">
        <f>ROUND(VLOOKUP($A174,Results!$A$3:$I$437,6,FALSE),2)</f>
        <v>17.47</v>
      </c>
      <c r="D174">
        <f>ROUND(VLOOKUP($A174,Results!$A$3:$I$437,7,FALSE),2)</f>
        <v>79.59</v>
      </c>
      <c r="E174" s="54">
        <f t="shared" si="12"/>
        <v>17.999175767566452</v>
      </c>
      <c r="F174" s="54">
        <f t="shared" si="13"/>
        <v>82.000824232433544</v>
      </c>
      <c r="G174">
        <f t="shared" si="14"/>
        <v>64.350000000000009</v>
      </c>
      <c r="H174">
        <f>ROUND(VLOOKUP($A174,Results!$A$3:$I$437,8,FALSE),2)</f>
        <v>23.2</v>
      </c>
      <c r="I174">
        <f>ROUND(VLOOKUP($A174,Results!$A$3:$I$437,9,FALSE),2)</f>
        <v>75</v>
      </c>
      <c r="J174" s="54">
        <f t="shared" si="15"/>
        <v>23.625254582484722</v>
      </c>
      <c r="K174" s="54">
        <f t="shared" si="16"/>
        <v>76.374745417515271</v>
      </c>
      <c r="L174" s="53">
        <f t="shared" si="17"/>
        <v>56.749490835030549</v>
      </c>
    </row>
    <row r="175" spans="1:12" x14ac:dyDescent="0.3">
      <c r="A175" s="5" t="s">
        <v>354</v>
      </c>
      <c r="B175" t="s">
        <v>354</v>
      </c>
      <c r="C175">
        <f>ROUND(VLOOKUP($A175,Results!$A$3:$I$437,6,FALSE),2)</f>
        <v>39.42</v>
      </c>
      <c r="D175">
        <f>ROUND(VLOOKUP($A175,Results!$A$3:$I$437,7,FALSE),2)</f>
        <v>54.7</v>
      </c>
      <c r="E175" s="54">
        <f t="shared" si="12"/>
        <v>41.882702932426689</v>
      </c>
      <c r="F175" s="54">
        <f t="shared" si="13"/>
        <v>58.117297067573318</v>
      </c>
      <c r="G175">
        <f t="shared" si="14"/>
        <v>17.510000000000002</v>
      </c>
      <c r="H175">
        <f>ROUND(VLOOKUP($A175,Results!$A$3:$I$437,8,FALSE),2)</f>
        <v>42.2</v>
      </c>
      <c r="I175">
        <f>ROUND(VLOOKUP($A175,Results!$A$3:$I$437,9,FALSE),2)</f>
        <v>55.8</v>
      </c>
      <c r="J175" s="54">
        <f t="shared" si="15"/>
        <v>43.061224489795926</v>
      </c>
      <c r="K175" s="54">
        <f t="shared" si="16"/>
        <v>56.938775510204074</v>
      </c>
      <c r="L175" s="53">
        <f t="shared" si="17"/>
        <v>17.877551020408148</v>
      </c>
    </row>
    <row r="176" spans="1:12" x14ac:dyDescent="0.3">
      <c r="A176" s="10" t="s">
        <v>356</v>
      </c>
      <c r="B176" t="s">
        <v>356</v>
      </c>
      <c r="C176">
        <f>ROUND(VLOOKUP($A176,Results!$A$3:$I$437,6,FALSE),2)</f>
        <v>26.7</v>
      </c>
      <c r="D176">
        <f>ROUND(VLOOKUP($A176,Results!$A$3:$I$437,7,FALSE),2)</f>
        <v>68.7</v>
      </c>
      <c r="E176" s="54">
        <f t="shared" si="12"/>
        <v>27.987421383647799</v>
      </c>
      <c r="F176" s="54">
        <f t="shared" si="13"/>
        <v>72.012578616352201</v>
      </c>
      <c r="G176">
        <f t="shared" si="14"/>
        <v>44.23</v>
      </c>
      <c r="H176">
        <f>ROUND(VLOOKUP($A176,Results!$A$3:$I$437,8,FALSE),2)</f>
        <v>26.9</v>
      </c>
      <c r="I176">
        <f>ROUND(VLOOKUP($A176,Results!$A$3:$I$437,9,FALSE),2)</f>
        <v>70.900000000000006</v>
      </c>
      <c r="J176" s="54">
        <f t="shared" si="15"/>
        <v>27.50511247443762</v>
      </c>
      <c r="K176" s="54">
        <f t="shared" si="16"/>
        <v>72.494887525562362</v>
      </c>
      <c r="L176" s="53">
        <f t="shared" si="17"/>
        <v>48.989775051124738</v>
      </c>
    </row>
    <row r="177" spans="1:12" x14ac:dyDescent="0.3">
      <c r="A177" s="5" t="s">
        <v>358</v>
      </c>
      <c r="B177" t="s">
        <v>358</v>
      </c>
      <c r="C177">
        <f>ROUND(VLOOKUP($A177,Results!$A$3:$I$437,6,FALSE),2)</f>
        <v>74.61</v>
      </c>
      <c r="D177">
        <f>ROUND(VLOOKUP($A177,Results!$A$3:$I$437,7,FALSE),2)</f>
        <v>22.24</v>
      </c>
      <c r="E177" s="54">
        <f t="shared" si="12"/>
        <v>77.036654620547239</v>
      </c>
      <c r="F177" s="54">
        <f t="shared" si="13"/>
        <v>22.963345379452761</v>
      </c>
      <c r="G177">
        <f t="shared" si="14"/>
        <v>-50.140000000000008</v>
      </c>
      <c r="H177">
        <f>ROUND(VLOOKUP($A177,Results!$A$3:$I$437,8,FALSE),2)</f>
        <v>75.8</v>
      </c>
      <c r="I177">
        <f>ROUND(VLOOKUP($A177,Results!$A$3:$I$437,9,FALSE),2)</f>
        <v>22.8</v>
      </c>
      <c r="J177" s="54">
        <f t="shared" si="15"/>
        <v>76.876267748478696</v>
      </c>
      <c r="K177" s="54">
        <f t="shared" si="16"/>
        <v>23.1237322515213</v>
      </c>
      <c r="L177" s="53">
        <f t="shared" si="17"/>
        <v>-49.752535496957393</v>
      </c>
    </row>
    <row r="178" spans="1:12" x14ac:dyDescent="0.3">
      <c r="A178" s="10" t="s">
        <v>360</v>
      </c>
      <c r="B178" t="s">
        <v>360</v>
      </c>
      <c r="C178">
        <f>ROUND(VLOOKUP($A178,Results!$A$3:$I$437,6,FALSE),2)</f>
        <v>29.22</v>
      </c>
      <c r="D178">
        <f>ROUND(VLOOKUP($A178,Results!$A$3:$I$437,7,FALSE),2)</f>
        <v>67.349999999999994</v>
      </c>
      <c r="E178" s="54">
        <f t="shared" si="12"/>
        <v>30.257844050947501</v>
      </c>
      <c r="F178" s="54">
        <f t="shared" si="13"/>
        <v>69.742155949052503</v>
      </c>
      <c r="G178">
        <f t="shared" si="14"/>
        <v>40.359999999999992</v>
      </c>
      <c r="H178">
        <f>ROUND(VLOOKUP($A178,Results!$A$3:$I$437,8,FALSE),2)</f>
        <v>32.299999999999997</v>
      </c>
      <c r="I178">
        <f>ROUND(VLOOKUP($A178,Results!$A$3:$I$437,9,FALSE),2)</f>
        <v>66.099999999999994</v>
      </c>
      <c r="J178" s="54">
        <f t="shared" si="15"/>
        <v>32.825203252032523</v>
      </c>
      <c r="K178" s="54">
        <f t="shared" si="16"/>
        <v>67.174796747967477</v>
      </c>
      <c r="L178" s="53">
        <f t="shared" si="17"/>
        <v>38.349593495934954</v>
      </c>
    </row>
    <row r="179" spans="1:12" x14ac:dyDescent="0.3">
      <c r="A179" s="5" t="s">
        <v>362</v>
      </c>
      <c r="B179" t="s">
        <v>362</v>
      </c>
      <c r="C179">
        <f>ROUND(VLOOKUP($A179,Results!$A$3:$I$437,6,FALSE),2)</f>
        <v>36.61</v>
      </c>
      <c r="D179">
        <f>ROUND(VLOOKUP($A179,Results!$A$3:$I$437,7,FALSE),2)</f>
        <v>60.6</v>
      </c>
      <c r="E179" s="54">
        <f t="shared" si="12"/>
        <v>37.660734492336175</v>
      </c>
      <c r="F179" s="54">
        <f t="shared" si="13"/>
        <v>62.339265507663825</v>
      </c>
      <c r="G179">
        <f t="shared" si="14"/>
        <v>26.220000000000002</v>
      </c>
      <c r="H179">
        <f>ROUND(VLOOKUP($A179,Results!$A$3:$I$437,8,FALSE),2)</f>
        <v>39.700000000000003</v>
      </c>
      <c r="I179">
        <f>ROUND(VLOOKUP($A179,Results!$A$3:$I$437,9,FALSE),2)</f>
        <v>59</v>
      </c>
      <c r="J179" s="54">
        <f t="shared" si="15"/>
        <v>40.222897669706178</v>
      </c>
      <c r="K179" s="54">
        <f t="shared" si="16"/>
        <v>59.777102330293822</v>
      </c>
      <c r="L179" s="53">
        <f t="shared" si="17"/>
        <v>23.554204660587644</v>
      </c>
    </row>
    <row r="180" spans="1:12" x14ac:dyDescent="0.3">
      <c r="A180" s="10" t="s">
        <v>364</v>
      </c>
      <c r="B180" t="s">
        <v>364</v>
      </c>
      <c r="C180">
        <f>ROUND(VLOOKUP($A180,Results!$A$3:$I$437,6,FALSE),2)</f>
        <v>34.090000000000003</v>
      </c>
      <c r="D180">
        <f>ROUND(VLOOKUP($A180,Results!$A$3:$I$437,7,FALSE),2)</f>
        <v>63.47</v>
      </c>
      <c r="E180" s="54">
        <f t="shared" si="12"/>
        <v>34.942599425994267</v>
      </c>
      <c r="F180" s="54">
        <f t="shared" si="13"/>
        <v>65.05740057400574</v>
      </c>
      <c r="G180">
        <f t="shared" si="14"/>
        <v>31.609999999999996</v>
      </c>
      <c r="H180">
        <f>ROUND(VLOOKUP($A180,Results!$A$3:$I$437,8,FALSE),2)</f>
        <v>37.700000000000003</v>
      </c>
      <c r="I180">
        <f>ROUND(VLOOKUP($A180,Results!$A$3:$I$437,9,FALSE),2)</f>
        <v>61</v>
      </c>
      <c r="J180" s="54">
        <f t="shared" si="15"/>
        <v>38.196555217831815</v>
      </c>
      <c r="K180" s="54">
        <f t="shared" si="16"/>
        <v>61.803444782168185</v>
      </c>
      <c r="L180" s="53">
        <f t="shared" si="17"/>
        <v>27.60688956433637</v>
      </c>
    </row>
    <row r="181" spans="1:12" x14ac:dyDescent="0.3">
      <c r="A181" s="5" t="s">
        <v>366</v>
      </c>
      <c r="B181" t="s">
        <v>366</v>
      </c>
      <c r="C181">
        <f>ROUND(VLOOKUP($A181,Results!$A$3:$I$437,6,FALSE),2)</f>
        <v>31.01</v>
      </c>
      <c r="D181">
        <f>ROUND(VLOOKUP($A181,Results!$A$3:$I$437,7,FALSE),2)</f>
        <v>64.81</v>
      </c>
      <c r="E181" s="54">
        <f t="shared" si="12"/>
        <v>32.362763514923813</v>
      </c>
      <c r="F181" s="54">
        <f t="shared" si="13"/>
        <v>67.637236485076187</v>
      </c>
      <c r="G181">
        <f t="shared" si="14"/>
        <v>36.029999999999994</v>
      </c>
      <c r="H181">
        <f>ROUND(VLOOKUP($A181,Results!$A$3:$I$437,8,FALSE),2)</f>
        <v>32</v>
      </c>
      <c r="I181">
        <f>ROUND(VLOOKUP($A181,Results!$A$3:$I$437,9,FALSE),2)</f>
        <v>66.099999999999994</v>
      </c>
      <c r="J181" s="54">
        <f t="shared" si="15"/>
        <v>32.619775739041792</v>
      </c>
      <c r="K181" s="54">
        <f t="shared" si="16"/>
        <v>67.380224260958201</v>
      </c>
      <c r="L181" s="53">
        <f t="shared" si="17"/>
        <v>38.760448521916409</v>
      </c>
    </row>
    <row r="182" spans="1:12" x14ac:dyDescent="0.3">
      <c r="A182" s="10" t="s">
        <v>368</v>
      </c>
      <c r="B182" t="s">
        <v>368</v>
      </c>
      <c r="C182">
        <f>ROUND(VLOOKUP($A182,Results!$A$3:$I$437,6,FALSE),2)</f>
        <v>57.18</v>
      </c>
      <c r="D182">
        <f>ROUND(VLOOKUP($A182,Results!$A$3:$I$437,7,FALSE),2)</f>
        <v>36.53</v>
      </c>
      <c r="E182" s="54">
        <f t="shared" si="12"/>
        <v>61.018034361327487</v>
      </c>
      <c r="F182" s="54">
        <f t="shared" si="13"/>
        <v>38.981965638672499</v>
      </c>
      <c r="G182">
        <f t="shared" si="14"/>
        <v>-18.419999999999998</v>
      </c>
      <c r="H182">
        <f>ROUND(VLOOKUP($A182,Results!$A$3:$I$437,8,FALSE),2)</f>
        <v>64</v>
      </c>
      <c r="I182">
        <f>ROUND(VLOOKUP($A182,Results!$A$3:$I$437,9,FALSE),2)</f>
        <v>34.299999999999997</v>
      </c>
      <c r="J182" s="54">
        <f t="shared" si="15"/>
        <v>65.106815869786374</v>
      </c>
      <c r="K182" s="54">
        <f t="shared" si="16"/>
        <v>34.893184130213626</v>
      </c>
      <c r="L182" s="53">
        <f t="shared" si="17"/>
        <v>-26.213631739572747</v>
      </c>
    </row>
    <row r="183" spans="1:12" x14ac:dyDescent="0.3">
      <c r="A183" s="5" t="s">
        <v>370</v>
      </c>
      <c r="B183" t="s">
        <v>370</v>
      </c>
      <c r="C183">
        <f>ROUND(VLOOKUP($A183,Results!$A$3:$I$437,6,FALSE),2)</f>
        <v>56.2</v>
      </c>
      <c r="D183">
        <f>ROUND(VLOOKUP($A183,Results!$A$3:$I$437,7,FALSE),2)</f>
        <v>36.83</v>
      </c>
      <c r="E183" s="54">
        <f t="shared" si="12"/>
        <v>60.410620230033331</v>
      </c>
      <c r="F183" s="54">
        <f t="shared" si="13"/>
        <v>39.589379769966676</v>
      </c>
      <c r="G183">
        <f t="shared" si="14"/>
        <v>-17.140000000000004</v>
      </c>
      <c r="H183">
        <f>ROUND(VLOOKUP($A183,Results!$A$3:$I$437,8,FALSE),2)</f>
        <v>58.7</v>
      </c>
      <c r="I183">
        <f>ROUND(VLOOKUP($A183,Results!$A$3:$I$437,9,FALSE),2)</f>
        <v>39.200000000000003</v>
      </c>
      <c r="J183" s="54">
        <f t="shared" si="15"/>
        <v>59.959141981613897</v>
      </c>
      <c r="K183" s="54">
        <f t="shared" si="16"/>
        <v>40.04085801838611</v>
      </c>
      <c r="L183" s="53">
        <f t="shared" si="17"/>
        <v>-15.918283963227786</v>
      </c>
    </row>
    <row r="184" spans="1:12" x14ac:dyDescent="0.3">
      <c r="A184" s="10" t="s">
        <v>372</v>
      </c>
      <c r="B184" t="s">
        <v>372</v>
      </c>
      <c r="C184">
        <f>ROUND(VLOOKUP($A184,Results!$A$3:$I$437,6,FALSE),2)</f>
        <v>58.23</v>
      </c>
      <c r="D184">
        <f>ROUND(VLOOKUP($A184,Results!$A$3:$I$437,7,FALSE),2)</f>
        <v>35.39</v>
      </c>
      <c r="E184" s="54">
        <f t="shared" si="12"/>
        <v>62.198248237556072</v>
      </c>
      <c r="F184" s="54">
        <f t="shared" si="13"/>
        <v>37.801751762443921</v>
      </c>
      <c r="G184">
        <f t="shared" si="14"/>
        <v>-20.609999999999996</v>
      </c>
      <c r="H184">
        <f>ROUND(VLOOKUP($A184,Results!$A$3:$I$437,8,FALSE),2)</f>
        <v>56.9</v>
      </c>
      <c r="I184">
        <f>ROUND(VLOOKUP($A184,Results!$A$3:$I$437,9,FALSE),2)</f>
        <v>41.4</v>
      </c>
      <c r="J184" s="54">
        <f t="shared" si="15"/>
        <v>57.884028484231941</v>
      </c>
      <c r="K184" s="54">
        <f t="shared" si="16"/>
        <v>42.115971515768059</v>
      </c>
      <c r="L184" s="53">
        <f t="shared" si="17"/>
        <v>-11.768056968463881</v>
      </c>
    </row>
    <row r="185" spans="1:12" x14ac:dyDescent="0.3">
      <c r="A185" s="5" t="s">
        <v>374</v>
      </c>
      <c r="B185" t="s">
        <v>374</v>
      </c>
      <c r="C185">
        <f>ROUND(VLOOKUP($A185,Results!$A$3:$I$437,6,FALSE),2)</f>
        <v>59.19</v>
      </c>
      <c r="D185">
        <f>ROUND(VLOOKUP($A185,Results!$A$3:$I$437,7,FALSE),2)</f>
        <v>35.020000000000003</v>
      </c>
      <c r="E185" s="54">
        <f t="shared" si="12"/>
        <v>62.827725294554718</v>
      </c>
      <c r="F185" s="54">
        <f t="shared" si="13"/>
        <v>37.172274705445282</v>
      </c>
      <c r="G185">
        <f t="shared" si="14"/>
        <v>-21.939999999999994</v>
      </c>
      <c r="H185">
        <f>ROUND(VLOOKUP($A185,Results!$A$3:$I$437,8,FALSE),2)</f>
        <v>57.2</v>
      </c>
      <c r="I185">
        <f>ROUND(VLOOKUP($A185,Results!$A$3:$I$437,9,FALSE),2)</f>
        <v>41.3</v>
      </c>
      <c r="J185" s="54">
        <f t="shared" si="15"/>
        <v>58.071065989847718</v>
      </c>
      <c r="K185" s="54">
        <f t="shared" si="16"/>
        <v>41.928934010152282</v>
      </c>
      <c r="L185" s="53">
        <f t="shared" si="17"/>
        <v>-12.142131979695435</v>
      </c>
    </row>
    <row r="186" spans="1:12" x14ac:dyDescent="0.3">
      <c r="A186" s="10" t="s">
        <v>376</v>
      </c>
      <c r="B186" t="s">
        <v>376</v>
      </c>
      <c r="C186">
        <f>ROUND(VLOOKUP($A186,Results!$A$3:$I$437,6,FALSE),2)</f>
        <v>69.319999999999993</v>
      </c>
      <c r="D186">
        <f>ROUND(VLOOKUP($A186,Results!$A$3:$I$437,7,FALSE),2)</f>
        <v>25.68</v>
      </c>
      <c r="E186" s="54">
        <f t="shared" si="12"/>
        <v>72.96842105263157</v>
      </c>
      <c r="F186" s="54">
        <f t="shared" si="13"/>
        <v>27.031578947368423</v>
      </c>
      <c r="G186">
        <f t="shared" si="14"/>
        <v>-41.41</v>
      </c>
      <c r="H186">
        <f>ROUND(VLOOKUP($A186,Results!$A$3:$I$437,8,FALSE),2)</f>
        <v>65.2</v>
      </c>
      <c r="I186">
        <f>ROUND(VLOOKUP($A186,Results!$A$3:$I$437,9,FALSE),2)</f>
        <v>33.1</v>
      </c>
      <c r="J186" s="54">
        <f t="shared" si="15"/>
        <v>66.327568667344863</v>
      </c>
      <c r="K186" s="54">
        <f t="shared" si="16"/>
        <v>33.672431332655137</v>
      </c>
      <c r="L186" s="53">
        <f t="shared" si="17"/>
        <v>-28.655137334689726</v>
      </c>
    </row>
    <row r="187" spans="1:12" x14ac:dyDescent="0.3">
      <c r="A187" s="5" t="s">
        <v>378</v>
      </c>
      <c r="B187" t="s">
        <v>378</v>
      </c>
      <c r="C187">
        <f>ROUND(VLOOKUP($A187,Results!$A$3:$I$437,6,FALSE),2)</f>
        <v>56.07</v>
      </c>
      <c r="D187">
        <f>ROUND(VLOOKUP($A187,Results!$A$3:$I$437,7,FALSE),2)</f>
        <v>38.21</v>
      </c>
      <c r="E187" s="54">
        <f t="shared" si="12"/>
        <v>59.471786168858721</v>
      </c>
      <c r="F187" s="54">
        <f t="shared" si="13"/>
        <v>40.528213831141279</v>
      </c>
      <c r="G187">
        <f t="shared" si="14"/>
        <v>-15.629999999999999</v>
      </c>
      <c r="H187">
        <f>ROUND(VLOOKUP($A187,Results!$A$3:$I$437,8,FALSE),2)</f>
        <v>54.7</v>
      </c>
      <c r="I187">
        <f>ROUND(VLOOKUP($A187,Results!$A$3:$I$437,9,FALSE),2)</f>
        <v>43.9</v>
      </c>
      <c r="J187" s="54">
        <f t="shared" si="15"/>
        <v>55.476673427991898</v>
      </c>
      <c r="K187" s="54">
        <f t="shared" si="16"/>
        <v>44.523326572008116</v>
      </c>
      <c r="L187" s="53">
        <f t="shared" si="17"/>
        <v>-6.9533468559837814</v>
      </c>
    </row>
    <row r="188" spans="1:12" x14ac:dyDescent="0.3">
      <c r="A188" s="10" t="s">
        <v>380</v>
      </c>
      <c r="B188" t="s">
        <v>380</v>
      </c>
      <c r="C188">
        <f>ROUND(VLOOKUP($A188,Results!$A$3:$I$437,6,FALSE),2)</f>
        <v>84.14</v>
      </c>
      <c r="D188">
        <f>ROUND(VLOOKUP($A188,Results!$A$3:$I$437,7,FALSE),2)</f>
        <v>11.93</v>
      </c>
      <c r="E188" s="54">
        <f t="shared" si="12"/>
        <v>87.581971479129805</v>
      </c>
      <c r="F188" s="54">
        <f t="shared" si="13"/>
        <v>12.418028520870198</v>
      </c>
      <c r="G188">
        <f t="shared" si="14"/>
        <v>-69.98</v>
      </c>
      <c r="H188">
        <f>ROUND(VLOOKUP($A188,Results!$A$3:$I$437,8,FALSE),2)</f>
        <v>82.5</v>
      </c>
      <c r="I188">
        <f>ROUND(VLOOKUP($A188,Results!$A$3:$I$437,9,FALSE),2)</f>
        <v>15.6</v>
      </c>
      <c r="J188" s="54">
        <f t="shared" si="15"/>
        <v>84.097859327217122</v>
      </c>
      <c r="K188" s="54">
        <f t="shared" si="16"/>
        <v>15.902140672782874</v>
      </c>
      <c r="L188" s="53">
        <f t="shared" si="17"/>
        <v>-64.195718654434245</v>
      </c>
    </row>
    <row r="189" spans="1:12" x14ac:dyDescent="0.3">
      <c r="A189" s="5" t="s">
        <v>382</v>
      </c>
      <c r="B189" t="s">
        <v>382</v>
      </c>
      <c r="C189">
        <f>ROUND(VLOOKUP($A189,Results!$A$3:$I$437,6,FALSE),2)</f>
        <v>60.42</v>
      </c>
      <c r="D189">
        <f>ROUND(VLOOKUP($A189,Results!$A$3:$I$437,7,FALSE),2)</f>
        <v>34.369999999999997</v>
      </c>
      <c r="E189" s="54">
        <f t="shared" si="12"/>
        <v>63.740900938917612</v>
      </c>
      <c r="F189" s="54">
        <f t="shared" si="13"/>
        <v>36.259099061082395</v>
      </c>
      <c r="G189">
        <f t="shared" si="14"/>
        <v>-23.820000000000004</v>
      </c>
      <c r="H189">
        <f>ROUND(VLOOKUP($A189,Results!$A$3:$I$437,8,FALSE),2)</f>
        <v>57.8</v>
      </c>
      <c r="I189">
        <f>ROUND(VLOOKUP($A189,Results!$A$3:$I$437,9,FALSE),2)</f>
        <v>40.799999999999997</v>
      </c>
      <c r="J189" s="54">
        <f t="shared" si="15"/>
        <v>58.620689655172406</v>
      </c>
      <c r="K189" s="54">
        <f t="shared" si="16"/>
        <v>41.379310344827587</v>
      </c>
      <c r="L189" s="53">
        <f t="shared" si="17"/>
        <v>-13.241379310344819</v>
      </c>
    </row>
    <row r="190" spans="1:12" x14ac:dyDescent="0.3">
      <c r="A190" s="10" t="s">
        <v>384</v>
      </c>
      <c r="B190" t="s">
        <v>384</v>
      </c>
      <c r="C190">
        <f>ROUND(VLOOKUP($A190,Results!$A$3:$I$437,6,FALSE),2)</f>
        <v>52.54</v>
      </c>
      <c r="D190">
        <f>ROUND(VLOOKUP($A190,Results!$A$3:$I$437,7,FALSE),2)</f>
        <v>41.82</v>
      </c>
      <c r="E190" s="54">
        <f t="shared" si="12"/>
        <v>55.680373039423479</v>
      </c>
      <c r="F190" s="54">
        <f t="shared" si="13"/>
        <v>44.319626960576514</v>
      </c>
      <c r="G190">
        <f t="shared" si="14"/>
        <v>-8.4899999999999984</v>
      </c>
      <c r="H190">
        <f>ROUND(VLOOKUP($A190,Results!$A$3:$I$437,8,FALSE),2)</f>
        <v>55.5</v>
      </c>
      <c r="I190">
        <f>ROUND(VLOOKUP($A190,Results!$A$3:$I$437,9,FALSE),2)</f>
        <v>43.1</v>
      </c>
      <c r="J190" s="54">
        <f t="shared" si="15"/>
        <v>56.288032454361058</v>
      </c>
      <c r="K190" s="54">
        <f t="shared" si="16"/>
        <v>43.711967545638949</v>
      </c>
      <c r="L190" s="53">
        <f t="shared" si="17"/>
        <v>-8.5760649087221097</v>
      </c>
    </row>
    <row r="191" spans="1:12" x14ac:dyDescent="0.3">
      <c r="A191" s="5" t="s">
        <v>386</v>
      </c>
      <c r="B191" t="s">
        <v>386</v>
      </c>
      <c r="C191">
        <f>ROUND(VLOOKUP($A191,Results!$A$3:$I$437,6,FALSE),2)</f>
        <v>33.4</v>
      </c>
      <c r="D191">
        <f>ROUND(VLOOKUP($A191,Results!$A$3:$I$437,7,FALSE),2)</f>
        <v>61.97</v>
      </c>
      <c r="E191" s="54">
        <f t="shared" si="12"/>
        <v>35.021495229107686</v>
      </c>
      <c r="F191" s="54">
        <f t="shared" si="13"/>
        <v>64.978504770892314</v>
      </c>
      <c r="G191">
        <f t="shared" si="14"/>
        <v>30.8</v>
      </c>
      <c r="H191">
        <f>ROUND(VLOOKUP($A191,Results!$A$3:$I$437,8,FALSE),2)</f>
        <v>37.700000000000003</v>
      </c>
      <c r="I191">
        <f>ROUND(VLOOKUP($A191,Results!$A$3:$I$437,9,FALSE),2)</f>
        <v>60.4</v>
      </c>
      <c r="J191" s="54">
        <f t="shared" si="15"/>
        <v>38.430173292558614</v>
      </c>
      <c r="K191" s="54">
        <f t="shared" si="16"/>
        <v>61.569826707441386</v>
      </c>
      <c r="L191" s="53">
        <f t="shared" si="17"/>
        <v>27.139653414882773</v>
      </c>
    </row>
    <row r="192" spans="1:12" x14ac:dyDescent="0.3">
      <c r="A192" s="10" t="s">
        <v>388</v>
      </c>
      <c r="B192" t="s">
        <v>388</v>
      </c>
      <c r="C192">
        <f>ROUND(VLOOKUP($A192,Results!$A$3:$I$437,6,FALSE),2)</f>
        <v>60.06</v>
      </c>
      <c r="D192">
        <f>ROUND(VLOOKUP($A192,Results!$A$3:$I$437,7,FALSE),2)</f>
        <v>35.68</v>
      </c>
      <c r="E192" s="54">
        <f t="shared" si="12"/>
        <v>62.732400250678921</v>
      </c>
      <c r="F192" s="54">
        <f t="shared" si="13"/>
        <v>37.267599749321072</v>
      </c>
      <c r="G192">
        <f t="shared" si="14"/>
        <v>-22.150000000000002</v>
      </c>
      <c r="H192">
        <f>ROUND(VLOOKUP($A192,Results!$A$3:$I$437,8,FALSE),2)</f>
        <v>63.1</v>
      </c>
      <c r="I192">
        <f>ROUND(VLOOKUP($A192,Results!$A$3:$I$437,9,FALSE),2)</f>
        <v>35</v>
      </c>
      <c r="J192" s="54">
        <f t="shared" si="15"/>
        <v>64.32212028542304</v>
      </c>
      <c r="K192" s="54">
        <f t="shared" si="16"/>
        <v>35.677879714576967</v>
      </c>
      <c r="L192" s="53">
        <f t="shared" si="17"/>
        <v>-24.644240570846073</v>
      </c>
    </row>
    <row r="193" spans="1:12" x14ac:dyDescent="0.3">
      <c r="A193" s="5" t="s">
        <v>390</v>
      </c>
      <c r="B193" t="s">
        <v>390</v>
      </c>
      <c r="C193">
        <f>ROUND(VLOOKUP($A193,Results!$A$3:$I$437,6,FALSE),2)</f>
        <v>62.77</v>
      </c>
      <c r="D193">
        <f>ROUND(VLOOKUP($A193,Results!$A$3:$I$437,7,FALSE),2)</f>
        <v>32.26</v>
      </c>
      <c r="E193" s="54">
        <f t="shared" si="12"/>
        <v>66.052825423550459</v>
      </c>
      <c r="F193" s="54">
        <f t="shared" si="13"/>
        <v>33.947174576449541</v>
      </c>
      <c r="G193">
        <f t="shared" si="14"/>
        <v>-28.280000000000005</v>
      </c>
      <c r="H193">
        <f>ROUND(VLOOKUP($A193,Results!$A$3:$I$437,8,FALSE),2)</f>
        <v>60.7</v>
      </c>
      <c r="I193">
        <f>ROUND(VLOOKUP($A193,Results!$A$3:$I$437,9,FALSE),2)</f>
        <v>37.1</v>
      </c>
      <c r="J193" s="54">
        <f t="shared" si="15"/>
        <v>62.065439672801638</v>
      </c>
      <c r="K193" s="54">
        <f t="shared" si="16"/>
        <v>37.934560327198362</v>
      </c>
      <c r="L193" s="53">
        <f t="shared" si="17"/>
        <v>-20.130879345603276</v>
      </c>
    </row>
    <row r="194" spans="1:12" x14ac:dyDescent="0.3">
      <c r="A194" s="10" t="s">
        <v>392</v>
      </c>
      <c r="B194" t="s">
        <v>392</v>
      </c>
      <c r="C194">
        <f>ROUND(VLOOKUP($A194,Results!$A$3:$I$437,6,FALSE),2)</f>
        <v>77.19</v>
      </c>
      <c r="D194">
        <f>ROUND(VLOOKUP($A194,Results!$A$3:$I$437,7,FALSE),2)</f>
        <v>19.71</v>
      </c>
      <c r="E194" s="54">
        <f t="shared" si="12"/>
        <v>79.659442724458202</v>
      </c>
      <c r="F194" s="54">
        <f t="shared" si="13"/>
        <v>20.340557275541794</v>
      </c>
      <c r="G194">
        <f t="shared" si="14"/>
        <v>-55.25</v>
      </c>
      <c r="H194">
        <f>ROUND(VLOOKUP($A194,Results!$A$3:$I$437,8,FALSE),2)</f>
        <v>78.099999999999994</v>
      </c>
      <c r="I194">
        <f>ROUND(VLOOKUP($A194,Results!$A$3:$I$437,9,FALSE),2)</f>
        <v>20.8</v>
      </c>
      <c r="J194" s="54">
        <f t="shared" si="15"/>
        <v>78.968655207280079</v>
      </c>
      <c r="K194" s="54">
        <f t="shared" si="16"/>
        <v>21.031344792719921</v>
      </c>
      <c r="L194" s="53">
        <f t="shared" si="17"/>
        <v>-53.937310414560159</v>
      </c>
    </row>
    <row r="195" spans="1:12" x14ac:dyDescent="0.3">
      <c r="A195" s="5" t="s">
        <v>394</v>
      </c>
      <c r="B195" t="s">
        <v>394</v>
      </c>
      <c r="C195">
        <f>ROUND(VLOOKUP($A195,Results!$A$3:$I$437,6,FALSE),2)</f>
        <v>64.11</v>
      </c>
      <c r="D195">
        <f>ROUND(VLOOKUP($A195,Results!$A$3:$I$437,7,FALSE),2)</f>
        <v>32.130000000000003</v>
      </c>
      <c r="E195" s="54">
        <f t="shared" si="12"/>
        <v>66.614713216957597</v>
      </c>
      <c r="F195" s="54">
        <f t="shared" si="13"/>
        <v>33.385286783042396</v>
      </c>
      <c r="G195">
        <f t="shared" si="14"/>
        <v>-29.749999999999996</v>
      </c>
      <c r="H195">
        <f>ROUND(VLOOKUP($A195,Results!$A$3:$I$437,8,FALSE),2)</f>
        <v>66.099999999999994</v>
      </c>
      <c r="I195">
        <f>ROUND(VLOOKUP($A195,Results!$A$3:$I$437,9,FALSE),2)</f>
        <v>32.4</v>
      </c>
      <c r="J195" s="54">
        <f t="shared" si="15"/>
        <v>67.106598984771566</v>
      </c>
      <c r="K195" s="54">
        <f t="shared" si="16"/>
        <v>32.893401015228427</v>
      </c>
      <c r="L195" s="53">
        <f t="shared" si="17"/>
        <v>-30.213197969543138</v>
      </c>
    </row>
    <row r="196" spans="1:12" x14ac:dyDescent="0.3">
      <c r="A196" s="10" t="s">
        <v>396</v>
      </c>
      <c r="B196" t="s">
        <v>396</v>
      </c>
      <c r="C196">
        <f>ROUND(VLOOKUP($A196,Results!$A$3:$I$437,6,FALSE),2)</f>
        <v>55.26</v>
      </c>
      <c r="D196">
        <f>ROUND(VLOOKUP($A196,Results!$A$3:$I$437,7,FALSE),2)</f>
        <v>40.25</v>
      </c>
      <c r="E196" s="54">
        <f t="shared" ref="E196:E259" si="18">C196/SUM(C196:D196)*100</f>
        <v>57.857815935504142</v>
      </c>
      <c r="F196" s="54">
        <f t="shared" ref="F196:F259" si="19">D196/SUM(C196:D196)*100</f>
        <v>42.142184064495872</v>
      </c>
      <c r="G196">
        <f t="shared" ref="G196:G259" si="20">D196-C196+2.23</f>
        <v>-12.779999999999998</v>
      </c>
      <c r="H196">
        <f>ROUND(VLOOKUP($A196,Results!$A$3:$I$437,8,FALSE),2)</f>
        <v>55.2</v>
      </c>
      <c r="I196">
        <f>ROUND(VLOOKUP($A196,Results!$A$3:$I$437,9,FALSE),2)</f>
        <v>42.8</v>
      </c>
      <c r="J196" s="54">
        <f t="shared" ref="J196:J259" si="21">H196/SUM(H196:I196)*100</f>
        <v>56.326530612244895</v>
      </c>
      <c r="K196" s="54">
        <f t="shared" ref="K196:K259" si="22">I196/SUM(H196:I196)*100</f>
        <v>43.673469387755098</v>
      </c>
      <c r="L196" s="53">
        <f t="shared" ref="L196:L259" si="23">K196-J196+4</f>
        <v>-8.6530612244897966</v>
      </c>
    </row>
    <row r="197" spans="1:12" x14ac:dyDescent="0.3">
      <c r="A197" s="5" t="s">
        <v>398</v>
      </c>
      <c r="B197" t="s">
        <v>398</v>
      </c>
      <c r="C197">
        <f>ROUND(VLOOKUP($A197,Results!$A$3:$I$437,6,FALSE),2)</f>
        <v>75.77</v>
      </c>
      <c r="D197">
        <f>ROUND(VLOOKUP($A197,Results!$A$3:$I$437,7,FALSE),2)</f>
        <v>20.21</v>
      </c>
      <c r="E197" s="54">
        <f t="shared" si="18"/>
        <v>78.943529902062934</v>
      </c>
      <c r="F197" s="54">
        <f t="shared" si="19"/>
        <v>21.056470097937073</v>
      </c>
      <c r="G197">
        <f t="shared" si="20"/>
        <v>-53.33</v>
      </c>
      <c r="H197">
        <f>ROUND(VLOOKUP($A197,Results!$A$3:$I$437,8,FALSE),2)</f>
        <v>76.2</v>
      </c>
      <c r="I197">
        <f>ROUND(VLOOKUP($A197,Results!$A$3:$I$437,9,FALSE),2)</f>
        <v>22.3</v>
      </c>
      <c r="J197" s="54">
        <f t="shared" si="21"/>
        <v>77.360406091370564</v>
      </c>
      <c r="K197" s="54">
        <f t="shared" si="22"/>
        <v>22.639593908629443</v>
      </c>
      <c r="L197" s="53">
        <f t="shared" si="23"/>
        <v>-50.72081218274112</v>
      </c>
    </row>
    <row r="198" spans="1:12" x14ac:dyDescent="0.3">
      <c r="A198" s="10" t="s">
        <v>400</v>
      </c>
      <c r="B198" t="s">
        <v>400</v>
      </c>
      <c r="C198">
        <f>ROUND(VLOOKUP($A198,Results!$A$3:$I$437,6,FALSE),2)</f>
        <v>64.989999999999995</v>
      </c>
      <c r="D198">
        <f>ROUND(VLOOKUP($A198,Results!$A$3:$I$437,7,FALSE),2)</f>
        <v>30.57</v>
      </c>
      <c r="E198" s="54">
        <f t="shared" si="18"/>
        <v>68.009627459187939</v>
      </c>
      <c r="F198" s="54">
        <f t="shared" si="19"/>
        <v>31.990372540812057</v>
      </c>
      <c r="G198">
        <f t="shared" si="20"/>
        <v>-32.19</v>
      </c>
      <c r="H198">
        <f>ROUND(VLOOKUP($A198,Results!$A$3:$I$437,8,FALSE),2)</f>
        <v>62</v>
      </c>
      <c r="I198">
        <f>ROUND(VLOOKUP($A198,Results!$A$3:$I$437,9,FALSE),2)</f>
        <v>36</v>
      </c>
      <c r="J198" s="54">
        <f t="shared" si="21"/>
        <v>63.265306122448983</v>
      </c>
      <c r="K198" s="54">
        <f t="shared" si="22"/>
        <v>36.734693877551024</v>
      </c>
      <c r="L198" s="53">
        <f t="shared" si="23"/>
        <v>-22.530612244897959</v>
      </c>
    </row>
    <row r="199" spans="1:12" x14ac:dyDescent="0.3">
      <c r="A199" s="5" t="s">
        <v>402</v>
      </c>
      <c r="B199" t="s">
        <v>402</v>
      </c>
      <c r="C199">
        <f>ROUND(VLOOKUP($A199,Results!$A$3:$I$437,6,FALSE),2)</f>
        <v>54.09</v>
      </c>
      <c r="D199">
        <f>ROUND(VLOOKUP($A199,Results!$A$3:$I$437,7,FALSE),2)</f>
        <v>39.26</v>
      </c>
      <c r="E199" s="54">
        <f t="shared" si="18"/>
        <v>57.943224424209973</v>
      </c>
      <c r="F199" s="54">
        <f t="shared" si="19"/>
        <v>42.056775575790041</v>
      </c>
      <c r="G199">
        <f t="shared" si="20"/>
        <v>-12.600000000000005</v>
      </c>
      <c r="H199">
        <f>ROUND(VLOOKUP($A199,Results!$A$3:$I$437,8,FALSE),2)</f>
        <v>59.6</v>
      </c>
      <c r="I199">
        <f>ROUND(VLOOKUP($A199,Results!$A$3:$I$437,9,FALSE),2)</f>
        <v>38.200000000000003</v>
      </c>
      <c r="J199" s="54">
        <f t="shared" si="21"/>
        <v>60.940695296523515</v>
      </c>
      <c r="K199" s="54">
        <f t="shared" si="22"/>
        <v>39.059304703476485</v>
      </c>
      <c r="L199" s="53">
        <f t="shared" si="23"/>
        <v>-17.88139059304703</v>
      </c>
    </row>
    <row r="200" spans="1:12" x14ac:dyDescent="0.3">
      <c r="A200" s="10" t="s">
        <v>404</v>
      </c>
      <c r="B200" t="s">
        <v>404</v>
      </c>
      <c r="C200">
        <f>ROUND(VLOOKUP($A200,Results!$A$3:$I$437,6,FALSE),2)</f>
        <v>41.14</v>
      </c>
      <c r="D200">
        <f>ROUND(VLOOKUP($A200,Results!$A$3:$I$437,7,FALSE),2)</f>
        <v>51.42</v>
      </c>
      <c r="E200" s="54">
        <f t="shared" si="18"/>
        <v>44.446845289541919</v>
      </c>
      <c r="F200" s="54">
        <f t="shared" si="19"/>
        <v>55.553154710458088</v>
      </c>
      <c r="G200">
        <f t="shared" si="20"/>
        <v>12.510000000000002</v>
      </c>
      <c r="H200">
        <f>ROUND(VLOOKUP($A200,Results!$A$3:$I$437,8,FALSE),2)</f>
        <v>53</v>
      </c>
      <c r="I200">
        <f>ROUND(VLOOKUP($A200,Results!$A$3:$I$437,9,FALSE),2)</f>
        <v>44.4</v>
      </c>
      <c r="J200" s="54">
        <f t="shared" si="21"/>
        <v>54.414784394250518</v>
      </c>
      <c r="K200" s="54">
        <f t="shared" si="22"/>
        <v>45.585215605749482</v>
      </c>
      <c r="L200" s="53">
        <f t="shared" si="23"/>
        <v>-4.8295687885010352</v>
      </c>
    </row>
    <row r="201" spans="1:12" x14ac:dyDescent="0.3">
      <c r="A201" s="5" t="s">
        <v>406</v>
      </c>
      <c r="B201" t="s">
        <v>406</v>
      </c>
      <c r="C201">
        <f>ROUND(VLOOKUP($A201,Results!$A$3:$I$437,6,FALSE),2)</f>
        <v>36.590000000000003</v>
      </c>
      <c r="D201">
        <f>ROUND(VLOOKUP($A201,Results!$A$3:$I$437,7,FALSE),2)</f>
        <v>57.9</v>
      </c>
      <c r="E201" s="54">
        <f t="shared" si="18"/>
        <v>38.723674462906125</v>
      </c>
      <c r="F201" s="54">
        <f t="shared" si="19"/>
        <v>61.276325537093868</v>
      </c>
      <c r="G201">
        <f t="shared" si="20"/>
        <v>23.539999999999996</v>
      </c>
      <c r="H201">
        <f>ROUND(VLOOKUP($A201,Results!$A$3:$I$437,8,FALSE),2)</f>
        <v>45.3</v>
      </c>
      <c r="I201">
        <f>ROUND(VLOOKUP($A201,Results!$A$3:$I$437,9,FALSE),2)</f>
        <v>53.6</v>
      </c>
      <c r="J201" s="54">
        <f t="shared" si="21"/>
        <v>45.803842264914046</v>
      </c>
      <c r="K201" s="54">
        <f t="shared" si="22"/>
        <v>54.196157735085947</v>
      </c>
      <c r="L201" s="53">
        <f t="shared" si="23"/>
        <v>12.392315470171901</v>
      </c>
    </row>
    <row r="202" spans="1:12" x14ac:dyDescent="0.3">
      <c r="A202" s="10" t="s">
        <v>408</v>
      </c>
      <c r="B202" t="s">
        <v>408</v>
      </c>
      <c r="C202">
        <f>ROUND(VLOOKUP($A202,Results!$A$3:$I$437,6,FALSE),2)</f>
        <v>38.229999999999997</v>
      </c>
      <c r="D202">
        <f>ROUND(VLOOKUP($A202,Results!$A$3:$I$437,7,FALSE),2)</f>
        <v>55.76</v>
      </c>
      <c r="E202" s="54">
        <f t="shared" si="18"/>
        <v>40.674539844664324</v>
      </c>
      <c r="F202" s="54">
        <f t="shared" si="19"/>
        <v>59.325460155335676</v>
      </c>
      <c r="G202">
        <f t="shared" si="20"/>
        <v>19.760000000000002</v>
      </c>
      <c r="H202">
        <f>ROUND(VLOOKUP($A202,Results!$A$3:$I$437,8,FALSE),2)</f>
        <v>43.1</v>
      </c>
      <c r="I202">
        <f>ROUND(VLOOKUP($A202,Results!$A$3:$I$437,9,FALSE),2)</f>
        <v>56</v>
      </c>
      <c r="J202" s="54">
        <f t="shared" si="21"/>
        <v>43.491422805247225</v>
      </c>
      <c r="K202" s="54">
        <f t="shared" si="22"/>
        <v>56.508577194752775</v>
      </c>
      <c r="L202" s="53">
        <f t="shared" si="23"/>
        <v>17.017154389505549</v>
      </c>
    </row>
    <row r="203" spans="1:12" x14ac:dyDescent="0.3">
      <c r="A203" s="5" t="s">
        <v>410</v>
      </c>
      <c r="B203" t="s">
        <v>410</v>
      </c>
      <c r="C203">
        <f>ROUND(VLOOKUP($A203,Results!$A$3:$I$437,6,FALSE),2)</f>
        <v>42.16</v>
      </c>
      <c r="D203">
        <f>ROUND(VLOOKUP($A203,Results!$A$3:$I$437,7,FALSE),2)</f>
        <v>51.6</v>
      </c>
      <c r="E203" s="54">
        <f t="shared" si="18"/>
        <v>44.965870307167236</v>
      </c>
      <c r="F203" s="54">
        <f t="shared" si="19"/>
        <v>55.034129692832764</v>
      </c>
      <c r="G203">
        <f t="shared" si="20"/>
        <v>11.670000000000005</v>
      </c>
      <c r="H203">
        <f>ROUND(VLOOKUP($A203,Results!$A$3:$I$437,8,FALSE),2)</f>
        <v>45.8</v>
      </c>
      <c r="I203">
        <f>ROUND(VLOOKUP($A203,Results!$A$3:$I$437,9,FALSE),2)</f>
        <v>53.1</v>
      </c>
      <c r="J203" s="54">
        <f t="shared" si="21"/>
        <v>46.309403437815973</v>
      </c>
      <c r="K203" s="54">
        <f t="shared" si="22"/>
        <v>53.690596562184027</v>
      </c>
      <c r="L203" s="53">
        <f t="shared" si="23"/>
        <v>11.381193124368053</v>
      </c>
    </row>
    <row r="204" spans="1:12" x14ac:dyDescent="0.3">
      <c r="A204" s="10" t="s">
        <v>412</v>
      </c>
      <c r="B204" t="s">
        <v>412</v>
      </c>
      <c r="C204">
        <f>ROUND(VLOOKUP($A204,Results!$A$3:$I$437,6,FALSE),2)</f>
        <v>34.67</v>
      </c>
      <c r="D204">
        <f>ROUND(VLOOKUP($A204,Results!$A$3:$I$437,7,FALSE),2)</f>
        <v>59.5</v>
      </c>
      <c r="E204" s="54">
        <f t="shared" si="18"/>
        <v>36.81639587979187</v>
      </c>
      <c r="F204" s="54">
        <f t="shared" si="19"/>
        <v>63.183604120208138</v>
      </c>
      <c r="G204">
        <f t="shared" si="20"/>
        <v>27.06</v>
      </c>
      <c r="H204">
        <f>ROUND(VLOOKUP($A204,Results!$A$3:$I$437,8,FALSE),2)</f>
        <v>45.5</v>
      </c>
      <c r="I204">
        <f>ROUND(VLOOKUP($A204,Results!$A$3:$I$437,9,FALSE),2)</f>
        <v>53.5</v>
      </c>
      <c r="J204" s="54">
        <f t="shared" si="21"/>
        <v>45.959595959595958</v>
      </c>
      <c r="K204" s="54">
        <f t="shared" si="22"/>
        <v>54.040404040404042</v>
      </c>
      <c r="L204" s="53">
        <f t="shared" si="23"/>
        <v>12.080808080808083</v>
      </c>
    </row>
    <row r="205" spans="1:12" x14ac:dyDescent="0.3">
      <c r="A205" s="5" t="s">
        <v>414</v>
      </c>
      <c r="B205" t="s">
        <v>414</v>
      </c>
      <c r="C205">
        <f>ROUND(VLOOKUP($A205,Results!$A$3:$I$437,6,FALSE),2)</f>
        <v>49.75</v>
      </c>
      <c r="D205">
        <f>ROUND(VLOOKUP($A205,Results!$A$3:$I$437,7,FALSE),2)</f>
        <v>45.48</v>
      </c>
      <c r="E205" s="54">
        <f t="shared" si="18"/>
        <v>52.241940564948031</v>
      </c>
      <c r="F205" s="54">
        <f t="shared" si="19"/>
        <v>47.758059435051983</v>
      </c>
      <c r="G205">
        <f t="shared" si="20"/>
        <v>-2.0400000000000031</v>
      </c>
      <c r="H205">
        <f>ROUND(VLOOKUP($A205,Results!$A$3:$I$437,8,FALSE),2)</f>
        <v>60.7</v>
      </c>
      <c r="I205">
        <f>ROUND(VLOOKUP($A205,Results!$A$3:$I$437,9,FALSE),2)</f>
        <v>38.299999999999997</v>
      </c>
      <c r="J205" s="54">
        <f t="shared" si="21"/>
        <v>61.313131313131322</v>
      </c>
      <c r="K205" s="54">
        <f t="shared" si="22"/>
        <v>38.686868686868685</v>
      </c>
      <c r="L205" s="53">
        <f t="shared" si="23"/>
        <v>-18.626262626262637</v>
      </c>
    </row>
    <row r="206" spans="1:12" x14ac:dyDescent="0.3">
      <c r="A206" s="10" t="s">
        <v>416</v>
      </c>
      <c r="B206" t="s">
        <v>416</v>
      </c>
      <c r="C206">
        <f>ROUND(VLOOKUP($A206,Results!$A$3:$I$437,6,FALSE),2)</f>
        <v>42.86</v>
      </c>
      <c r="D206">
        <f>ROUND(VLOOKUP($A206,Results!$A$3:$I$437,7,FALSE),2)</f>
        <v>51.3</v>
      </c>
      <c r="E206" s="54">
        <f t="shared" si="18"/>
        <v>45.518266779949023</v>
      </c>
      <c r="F206" s="54">
        <f t="shared" si="19"/>
        <v>54.481733220050977</v>
      </c>
      <c r="G206">
        <f t="shared" si="20"/>
        <v>10.669999999999998</v>
      </c>
      <c r="H206">
        <f>ROUND(VLOOKUP($A206,Results!$A$3:$I$437,8,FALSE),2)</f>
        <v>48.8</v>
      </c>
      <c r="I206">
        <f>ROUND(VLOOKUP($A206,Results!$A$3:$I$437,9,FALSE),2)</f>
        <v>50.2</v>
      </c>
      <c r="J206" s="54">
        <f t="shared" si="21"/>
        <v>49.292929292929287</v>
      </c>
      <c r="K206" s="54">
        <f t="shared" si="22"/>
        <v>50.707070707070713</v>
      </c>
      <c r="L206" s="53">
        <f t="shared" si="23"/>
        <v>5.4141414141414259</v>
      </c>
    </row>
    <row r="207" spans="1:12" x14ac:dyDescent="0.3">
      <c r="A207" s="5" t="s">
        <v>418</v>
      </c>
      <c r="B207" t="s">
        <v>418</v>
      </c>
      <c r="C207">
        <f>ROUND(VLOOKUP($A207,Results!$A$3:$I$437,6,FALSE),2)</f>
        <v>38.659999999999997</v>
      </c>
      <c r="D207">
        <f>ROUND(VLOOKUP($A207,Results!$A$3:$I$437,7,FALSE),2)</f>
        <v>55.72</v>
      </c>
      <c r="E207" s="54">
        <f t="shared" si="18"/>
        <v>40.96206823479551</v>
      </c>
      <c r="F207" s="54">
        <f t="shared" si="19"/>
        <v>59.037931765204497</v>
      </c>
      <c r="G207">
        <f t="shared" si="20"/>
        <v>19.290000000000003</v>
      </c>
      <c r="H207">
        <f>ROUND(VLOOKUP($A207,Results!$A$3:$I$437,8,FALSE),2)</f>
        <v>47.9</v>
      </c>
      <c r="I207">
        <f>ROUND(VLOOKUP($A207,Results!$A$3:$I$437,9,FALSE),2)</f>
        <v>51</v>
      </c>
      <c r="J207" s="54">
        <f t="shared" si="21"/>
        <v>48.432760364004039</v>
      </c>
      <c r="K207" s="54">
        <f t="shared" si="22"/>
        <v>51.567239635995954</v>
      </c>
      <c r="L207" s="53">
        <f t="shared" si="23"/>
        <v>7.1344792719919141</v>
      </c>
    </row>
    <row r="208" spans="1:12" x14ac:dyDescent="0.3">
      <c r="A208" s="10" t="s">
        <v>420</v>
      </c>
      <c r="B208" t="s">
        <v>420</v>
      </c>
      <c r="C208">
        <f>ROUND(VLOOKUP($A208,Results!$A$3:$I$437,6,FALSE),2)</f>
        <v>43.85</v>
      </c>
      <c r="D208">
        <f>ROUND(VLOOKUP($A208,Results!$A$3:$I$437,7,FALSE),2)</f>
        <v>50.64</v>
      </c>
      <c r="E208" s="54">
        <f t="shared" si="18"/>
        <v>46.407027198645359</v>
      </c>
      <c r="F208" s="54">
        <f t="shared" si="19"/>
        <v>53.592972801354634</v>
      </c>
      <c r="G208">
        <f t="shared" si="20"/>
        <v>9.02</v>
      </c>
      <c r="H208">
        <f>ROUND(VLOOKUP($A208,Results!$A$3:$I$437,8,FALSE),2)</f>
        <v>48</v>
      </c>
      <c r="I208">
        <f>ROUND(VLOOKUP($A208,Results!$A$3:$I$437,9,FALSE),2)</f>
        <v>51.1</v>
      </c>
      <c r="J208" s="54">
        <f t="shared" si="21"/>
        <v>48.435923309788095</v>
      </c>
      <c r="K208" s="54">
        <f t="shared" si="22"/>
        <v>51.564076690211913</v>
      </c>
      <c r="L208" s="53">
        <f t="shared" si="23"/>
        <v>7.128153380423818</v>
      </c>
    </row>
    <row r="209" spans="1:12" x14ac:dyDescent="0.3">
      <c r="A209" s="5" t="s">
        <v>422</v>
      </c>
      <c r="B209" t="s">
        <v>422</v>
      </c>
      <c r="C209">
        <f>ROUND(VLOOKUP($A209,Results!$A$3:$I$437,6,FALSE),2)</f>
        <v>51.46</v>
      </c>
      <c r="D209">
        <f>ROUND(VLOOKUP($A209,Results!$A$3:$I$437,7,FALSE),2)</f>
        <v>43.74</v>
      </c>
      <c r="E209" s="54">
        <f t="shared" si="18"/>
        <v>54.054621848739494</v>
      </c>
      <c r="F209" s="54">
        <f t="shared" si="19"/>
        <v>45.945378151260506</v>
      </c>
      <c r="G209">
        <f t="shared" si="20"/>
        <v>-5.4899999999999984</v>
      </c>
      <c r="H209">
        <f>ROUND(VLOOKUP($A209,Results!$A$3:$I$437,8,FALSE),2)</f>
        <v>57.2</v>
      </c>
      <c r="I209">
        <f>ROUND(VLOOKUP($A209,Results!$A$3:$I$437,9,FALSE),2)</f>
        <v>41.9</v>
      </c>
      <c r="J209" s="54">
        <f t="shared" si="21"/>
        <v>57.71947527749748</v>
      </c>
      <c r="K209" s="54">
        <f t="shared" si="22"/>
        <v>42.28052472250252</v>
      </c>
      <c r="L209" s="53">
        <f t="shared" si="23"/>
        <v>-11.43895055499496</v>
      </c>
    </row>
    <row r="210" spans="1:12" x14ac:dyDescent="0.3">
      <c r="A210" s="10" t="s">
        <v>424</v>
      </c>
      <c r="B210" t="s">
        <v>424</v>
      </c>
      <c r="C210">
        <f>ROUND(VLOOKUP($A210,Results!$A$3:$I$437,6,FALSE),2)</f>
        <v>31.6</v>
      </c>
      <c r="D210">
        <f>ROUND(VLOOKUP($A210,Results!$A$3:$I$437,7,FALSE),2)</f>
        <v>63.77</v>
      </c>
      <c r="E210" s="54">
        <f t="shared" si="18"/>
        <v>33.13410925867673</v>
      </c>
      <c r="F210" s="54">
        <f t="shared" si="19"/>
        <v>66.86589074132327</v>
      </c>
      <c r="G210">
        <f t="shared" si="20"/>
        <v>34.4</v>
      </c>
      <c r="H210">
        <f>ROUND(VLOOKUP($A210,Results!$A$3:$I$437,8,FALSE),2)</f>
        <v>43.7</v>
      </c>
      <c r="I210">
        <f>ROUND(VLOOKUP($A210,Results!$A$3:$I$437,9,FALSE),2)</f>
        <v>55.3</v>
      </c>
      <c r="J210" s="54">
        <f t="shared" si="21"/>
        <v>44.141414141414145</v>
      </c>
      <c r="K210" s="54">
        <f t="shared" si="22"/>
        <v>55.858585858585855</v>
      </c>
      <c r="L210" s="53">
        <f t="shared" si="23"/>
        <v>15.717171717171709</v>
      </c>
    </row>
    <row r="211" spans="1:12" x14ac:dyDescent="0.3">
      <c r="A211" s="5" t="s">
        <v>426</v>
      </c>
      <c r="B211" t="s">
        <v>426</v>
      </c>
      <c r="C211">
        <f>ROUND(VLOOKUP($A211,Results!$A$3:$I$437,6,FALSE),2)</f>
        <v>45.31</v>
      </c>
      <c r="D211">
        <f>ROUND(VLOOKUP($A211,Results!$A$3:$I$437,7,FALSE),2)</f>
        <v>49.69</v>
      </c>
      <c r="E211" s="54">
        <f t="shared" si="18"/>
        <v>47.694736842105264</v>
      </c>
      <c r="F211" s="54">
        <f t="shared" si="19"/>
        <v>52.305263157894736</v>
      </c>
      <c r="G211">
        <f t="shared" si="20"/>
        <v>6.6099999999999959</v>
      </c>
      <c r="H211">
        <f>ROUND(VLOOKUP($A211,Results!$A$3:$I$437,8,FALSE),2)</f>
        <v>46.9</v>
      </c>
      <c r="I211">
        <f>ROUND(VLOOKUP($A211,Results!$A$3:$I$437,9,FALSE),2)</f>
        <v>52.3</v>
      </c>
      <c r="J211" s="54">
        <f t="shared" si="21"/>
        <v>47.278225806451616</v>
      </c>
      <c r="K211" s="54">
        <f t="shared" si="22"/>
        <v>52.721774193548384</v>
      </c>
      <c r="L211" s="53">
        <f t="shared" si="23"/>
        <v>9.4435483870967687</v>
      </c>
    </row>
    <row r="212" spans="1:12" x14ac:dyDescent="0.3">
      <c r="A212" s="10" t="s">
        <v>428</v>
      </c>
      <c r="B212" t="s">
        <v>428</v>
      </c>
      <c r="C212">
        <f>ROUND(VLOOKUP($A212,Results!$A$3:$I$437,6,FALSE),2)</f>
        <v>60.83</v>
      </c>
      <c r="D212">
        <f>ROUND(VLOOKUP($A212,Results!$A$3:$I$437,7,FALSE),2)</f>
        <v>34.49</v>
      </c>
      <c r="E212" s="54">
        <f t="shared" si="18"/>
        <v>63.816617708770465</v>
      </c>
      <c r="F212" s="54">
        <f t="shared" si="19"/>
        <v>36.183382291229549</v>
      </c>
      <c r="G212">
        <f t="shared" si="20"/>
        <v>-24.109999999999996</v>
      </c>
      <c r="H212">
        <f>ROUND(VLOOKUP($A212,Results!$A$3:$I$437,8,FALSE),2)</f>
        <v>66.2</v>
      </c>
      <c r="I212">
        <f>ROUND(VLOOKUP($A212,Results!$A$3:$I$437,9,FALSE),2)</f>
        <v>32.799999999999997</v>
      </c>
      <c r="J212" s="54">
        <f t="shared" si="21"/>
        <v>66.868686868686865</v>
      </c>
      <c r="K212" s="54">
        <f t="shared" si="22"/>
        <v>33.131313131313128</v>
      </c>
      <c r="L212" s="53">
        <f t="shared" si="23"/>
        <v>-29.737373737373737</v>
      </c>
    </row>
    <row r="213" spans="1:12" x14ac:dyDescent="0.3">
      <c r="A213" s="5" t="s">
        <v>430</v>
      </c>
      <c r="B213" t="s">
        <v>430</v>
      </c>
      <c r="C213">
        <f>ROUND(VLOOKUP($A213,Results!$A$3:$I$437,6,FALSE),2)</f>
        <v>78.81</v>
      </c>
      <c r="D213">
        <f>ROUND(VLOOKUP($A213,Results!$A$3:$I$437,7,FALSE),2)</f>
        <v>18.13</v>
      </c>
      <c r="E213" s="54">
        <f t="shared" si="18"/>
        <v>81.297709923664129</v>
      </c>
      <c r="F213" s="54">
        <f t="shared" si="19"/>
        <v>18.702290076335878</v>
      </c>
      <c r="G213">
        <f t="shared" si="20"/>
        <v>-58.45000000000001</v>
      </c>
      <c r="H213">
        <f>ROUND(VLOOKUP($A213,Results!$A$3:$I$437,8,FALSE),2)</f>
        <v>85.2</v>
      </c>
      <c r="I213">
        <f>ROUND(VLOOKUP($A213,Results!$A$3:$I$437,9,FALSE),2)</f>
        <v>14.3</v>
      </c>
      <c r="J213" s="54">
        <f t="shared" si="21"/>
        <v>85.628140703517587</v>
      </c>
      <c r="K213" s="54">
        <f t="shared" si="22"/>
        <v>14.371859296482411</v>
      </c>
      <c r="L213" s="53">
        <f t="shared" si="23"/>
        <v>-67.256281407035175</v>
      </c>
    </row>
    <row r="214" spans="1:12" x14ac:dyDescent="0.3">
      <c r="A214" s="10" t="s">
        <v>432</v>
      </c>
      <c r="B214" t="s">
        <v>432</v>
      </c>
      <c r="C214">
        <f>ROUND(VLOOKUP($A214,Results!$A$3:$I$437,6,FALSE),2)</f>
        <v>79.180000000000007</v>
      </c>
      <c r="D214">
        <f>ROUND(VLOOKUP($A214,Results!$A$3:$I$437,7,FALSE),2)</f>
        <v>18.25</v>
      </c>
      <c r="E214" s="54">
        <f t="shared" si="18"/>
        <v>81.268603099661291</v>
      </c>
      <c r="F214" s="54">
        <f t="shared" si="19"/>
        <v>18.731396900338705</v>
      </c>
      <c r="G214">
        <f t="shared" si="20"/>
        <v>-58.70000000000001</v>
      </c>
      <c r="H214">
        <f>ROUND(VLOOKUP($A214,Results!$A$3:$I$437,8,FALSE),2)</f>
        <v>81</v>
      </c>
      <c r="I214">
        <f>ROUND(VLOOKUP($A214,Results!$A$3:$I$437,9,FALSE),2)</f>
        <v>18.600000000000001</v>
      </c>
      <c r="J214" s="54">
        <f t="shared" si="21"/>
        <v>81.325301204819283</v>
      </c>
      <c r="K214" s="54">
        <f t="shared" si="22"/>
        <v>18.674698795180724</v>
      </c>
      <c r="L214" s="53">
        <f t="shared" si="23"/>
        <v>-58.650602409638559</v>
      </c>
    </row>
    <row r="215" spans="1:12" x14ac:dyDescent="0.3">
      <c r="A215" s="5" t="s">
        <v>434</v>
      </c>
      <c r="B215" t="s">
        <v>434</v>
      </c>
      <c r="C215">
        <f>ROUND(VLOOKUP($A215,Results!$A$3:$I$437,6,FALSE),2)</f>
        <v>38.39</v>
      </c>
      <c r="D215">
        <f>ROUND(VLOOKUP($A215,Results!$A$3:$I$437,7,FALSE),2)</f>
        <v>53.3</v>
      </c>
      <c r="E215" s="54">
        <f t="shared" si="18"/>
        <v>41.869342349220204</v>
      </c>
      <c r="F215" s="54">
        <f t="shared" si="19"/>
        <v>58.130657650779803</v>
      </c>
      <c r="G215">
        <f t="shared" si="20"/>
        <v>17.139999999999997</v>
      </c>
      <c r="H215">
        <f>ROUND(VLOOKUP($A215,Results!$A$3:$I$437,8,FALSE),2)</f>
        <v>49.6</v>
      </c>
      <c r="I215">
        <f>ROUND(VLOOKUP($A215,Results!$A$3:$I$437,9,FALSE),2)</f>
        <v>48.2</v>
      </c>
      <c r="J215" s="54">
        <f t="shared" si="21"/>
        <v>50.715746421267895</v>
      </c>
      <c r="K215" s="54">
        <f t="shared" si="22"/>
        <v>49.284253578732098</v>
      </c>
      <c r="L215" s="53">
        <f t="shared" si="23"/>
        <v>2.5685071574642038</v>
      </c>
    </row>
    <row r="216" spans="1:12" x14ac:dyDescent="0.3">
      <c r="A216" s="10" t="s">
        <v>436</v>
      </c>
      <c r="B216" t="s">
        <v>436</v>
      </c>
      <c r="C216">
        <f>ROUND(VLOOKUP($A216,Results!$A$3:$I$437,6,FALSE),2)</f>
        <v>45.33</v>
      </c>
      <c r="D216">
        <f>ROUND(VLOOKUP($A216,Results!$A$3:$I$437,7,FALSE),2)</f>
        <v>46.52</v>
      </c>
      <c r="E216" s="54">
        <f t="shared" si="18"/>
        <v>49.352204681546006</v>
      </c>
      <c r="F216" s="54">
        <f t="shared" si="19"/>
        <v>50.647795318454001</v>
      </c>
      <c r="G216">
        <f t="shared" si="20"/>
        <v>3.4200000000000048</v>
      </c>
      <c r="H216">
        <f>ROUND(VLOOKUP($A216,Results!$A$3:$I$437,8,FALSE),2)</f>
        <v>49.1</v>
      </c>
      <c r="I216">
        <f>ROUND(VLOOKUP($A216,Results!$A$3:$I$437,9,FALSE),2)</f>
        <v>49</v>
      </c>
      <c r="J216" s="54">
        <f t="shared" si="21"/>
        <v>50.050968399592257</v>
      </c>
      <c r="K216" s="54">
        <f t="shared" si="22"/>
        <v>49.94903160040775</v>
      </c>
      <c r="L216" s="53">
        <f t="shared" si="23"/>
        <v>3.8980632008154927</v>
      </c>
    </row>
    <row r="217" spans="1:12" x14ac:dyDescent="0.3">
      <c r="A217" s="5" t="s">
        <v>438</v>
      </c>
      <c r="B217" t="s">
        <v>438</v>
      </c>
      <c r="C217">
        <f>ROUND(VLOOKUP($A217,Results!$A$3:$I$437,6,FALSE),2)</f>
        <v>50.84</v>
      </c>
      <c r="D217">
        <f>ROUND(VLOOKUP($A217,Results!$A$3:$I$437,7,FALSE),2)</f>
        <v>41.37</v>
      </c>
      <c r="E217" s="54">
        <f t="shared" si="18"/>
        <v>55.135017893937757</v>
      </c>
      <c r="F217" s="54">
        <f t="shared" si="19"/>
        <v>44.864982106062243</v>
      </c>
      <c r="G217">
        <f t="shared" si="20"/>
        <v>-7.2400000000000055</v>
      </c>
      <c r="H217">
        <f>ROUND(VLOOKUP($A217,Results!$A$3:$I$437,8,FALSE),2)</f>
        <v>49.6</v>
      </c>
      <c r="I217">
        <f>ROUND(VLOOKUP($A217,Results!$A$3:$I$437,9,FALSE),2)</f>
        <v>48.8</v>
      </c>
      <c r="J217" s="54">
        <f t="shared" si="21"/>
        <v>50.40650406504065</v>
      </c>
      <c r="K217" s="54">
        <f t="shared" si="22"/>
        <v>49.593495934959343</v>
      </c>
      <c r="L217" s="53">
        <f t="shared" si="23"/>
        <v>3.1869918699186925</v>
      </c>
    </row>
    <row r="218" spans="1:12" x14ac:dyDescent="0.3">
      <c r="A218" s="10" t="s">
        <v>440</v>
      </c>
      <c r="B218" t="s">
        <v>440</v>
      </c>
      <c r="C218">
        <f>ROUND(VLOOKUP($A218,Results!$A$3:$I$437,6,FALSE),2)</f>
        <v>61.54</v>
      </c>
      <c r="D218">
        <f>ROUND(VLOOKUP($A218,Results!$A$3:$I$437,7,FALSE),2)</f>
        <v>30.57</v>
      </c>
      <c r="E218" s="54">
        <f t="shared" si="18"/>
        <v>66.811421126913473</v>
      </c>
      <c r="F218" s="54">
        <f t="shared" si="19"/>
        <v>33.188578873086527</v>
      </c>
      <c r="G218">
        <f t="shared" si="20"/>
        <v>-28.74</v>
      </c>
      <c r="H218">
        <f>ROUND(VLOOKUP($A218,Results!$A$3:$I$437,8,FALSE),2)</f>
        <v>62.5</v>
      </c>
      <c r="I218">
        <f>ROUND(VLOOKUP($A218,Results!$A$3:$I$437,9,FALSE),2)</f>
        <v>35.5</v>
      </c>
      <c r="J218" s="54">
        <f t="shared" si="21"/>
        <v>63.775510204081634</v>
      </c>
      <c r="K218" s="54">
        <f t="shared" si="22"/>
        <v>36.224489795918366</v>
      </c>
      <c r="L218" s="53">
        <f t="shared" si="23"/>
        <v>-23.551020408163268</v>
      </c>
    </row>
    <row r="219" spans="1:12" x14ac:dyDescent="0.3">
      <c r="A219" s="5" t="s">
        <v>442</v>
      </c>
      <c r="B219" t="s">
        <v>442</v>
      </c>
      <c r="C219">
        <f>ROUND(VLOOKUP($A219,Results!$A$3:$I$437,6,FALSE),2)</f>
        <v>73.72</v>
      </c>
      <c r="D219">
        <f>ROUND(VLOOKUP($A219,Results!$A$3:$I$437,7,FALSE),2)</f>
        <v>18.48</v>
      </c>
      <c r="E219" s="54">
        <f t="shared" si="18"/>
        <v>79.956616052060738</v>
      </c>
      <c r="F219" s="54">
        <f t="shared" si="19"/>
        <v>20.043383947939262</v>
      </c>
      <c r="G219">
        <f t="shared" si="20"/>
        <v>-53.01</v>
      </c>
      <c r="H219">
        <f>ROUND(VLOOKUP($A219,Results!$A$3:$I$437,8,FALSE),2)</f>
        <v>73.5</v>
      </c>
      <c r="I219">
        <f>ROUND(VLOOKUP($A219,Results!$A$3:$I$437,9,FALSE),2)</f>
        <v>24</v>
      </c>
      <c r="J219" s="54">
        <f t="shared" si="21"/>
        <v>75.384615384615387</v>
      </c>
      <c r="K219" s="54">
        <f t="shared" si="22"/>
        <v>24.615384615384617</v>
      </c>
      <c r="L219" s="53">
        <f t="shared" si="23"/>
        <v>-46.769230769230774</v>
      </c>
    </row>
    <row r="220" spans="1:12" x14ac:dyDescent="0.3">
      <c r="A220" s="10" t="s">
        <v>444</v>
      </c>
      <c r="B220" t="s">
        <v>444</v>
      </c>
      <c r="C220">
        <f>ROUND(VLOOKUP($A220,Results!$A$3:$I$437,6,FALSE),2)</f>
        <v>33.25</v>
      </c>
      <c r="D220">
        <f>ROUND(VLOOKUP($A220,Results!$A$3:$I$437,7,FALSE),2)</f>
        <v>58.92</v>
      </c>
      <c r="E220" s="54">
        <f t="shared" si="18"/>
        <v>36.074644678311813</v>
      </c>
      <c r="F220" s="54">
        <f t="shared" si="19"/>
        <v>63.92535532168818</v>
      </c>
      <c r="G220">
        <f t="shared" si="20"/>
        <v>27.900000000000002</v>
      </c>
      <c r="H220">
        <f>ROUND(VLOOKUP($A220,Results!$A$3:$I$437,8,FALSE),2)</f>
        <v>41.5</v>
      </c>
      <c r="I220">
        <f>ROUND(VLOOKUP($A220,Results!$A$3:$I$437,9,FALSE),2)</f>
        <v>56.5</v>
      </c>
      <c r="J220" s="54">
        <f t="shared" si="21"/>
        <v>42.346938775510203</v>
      </c>
      <c r="K220" s="54">
        <f t="shared" si="22"/>
        <v>57.653061224489797</v>
      </c>
      <c r="L220" s="53">
        <f t="shared" si="23"/>
        <v>19.306122448979593</v>
      </c>
    </row>
    <row r="221" spans="1:12" x14ac:dyDescent="0.3">
      <c r="A221" s="5" t="s">
        <v>446</v>
      </c>
      <c r="B221" t="s">
        <v>446</v>
      </c>
      <c r="C221">
        <f>ROUND(VLOOKUP($A221,Results!$A$3:$I$437,6,FALSE),2)</f>
        <v>31.03</v>
      </c>
      <c r="D221">
        <f>ROUND(VLOOKUP($A221,Results!$A$3:$I$437,7,FALSE),2)</f>
        <v>61.78</v>
      </c>
      <c r="E221" s="54">
        <f t="shared" si="18"/>
        <v>33.433897209352445</v>
      </c>
      <c r="F221" s="54">
        <f t="shared" si="19"/>
        <v>66.566102790647562</v>
      </c>
      <c r="G221">
        <f t="shared" si="20"/>
        <v>32.979999999999997</v>
      </c>
      <c r="H221">
        <f>ROUND(VLOOKUP($A221,Results!$A$3:$I$437,8,FALSE),2)</f>
        <v>44.1</v>
      </c>
      <c r="I221">
        <f>ROUND(VLOOKUP($A221,Results!$A$3:$I$437,9,FALSE),2)</f>
        <v>53.9</v>
      </c>
      <c r="J221" s="54">
        <f t="shared" si="21"/>
        <v>45</v>
      </c>
      <c r="K221" s="54">
        <f t="shared" si="22"/>
        <v>54.999999999999993</v>
      </c>
      <c r="L221" s="53">
        <f t="shared" si="23"/>
        <v>13.999999999999993</v>
      </c>
    </row>
    <row r="222" spans="1:12" x14ac:dyDescent="0.3">
      <c r="A222" s="10" t="s">
        <v>448</v>
      </c>
      <c r="B222" t="s">
        <v>448</v>
      </c>
      <c r="C222">
        <f>ROUND(VLOOKUP($A222,Results!$A$3:$I$437,6,FALSE),2)</f>
        <v>38.590000000000003</v>
      </c>
      <c r="D222">
        <f>ROUND(VLOOKUP($A222,Results!$A$3:$I$437,7,FALSE),2)</f>
        <v>54.2</v>
      </c>
      <c r="E222" s="54">
        <f t="shared" si="18"/>
        <v>41.588533247117148</v>
      </c>
      <c r="F222" s="54">
        <f t="shared" si="19"/>
        <v>58.411466752882859</v>
      </c>
      <c r="G222">
        <f t="shared" si="20"/>
        <v>17.84</v>
      </c>
      <c r="H222">
        <f>ROUND(VLOOKUP($A222,Results!$A$3:$I$437,8,FALSE),2)</f>
        <v>51.7</v>
      </c>
      <c r="I222">
        <f>ROUND(VLOOKUP($A222,Results!$A$3:$I$437,9,FALSE),2)</f>
        <v>46.2</v>
      </c>
      <c r="J222" s="54">
        <f t="shared" si="21"/>
        <v>52.80898876404494</v>
      </c>
      <c r="K222" s="54">
        <f t="shared" si="22"/>
        <v>47.191011235955052</v>
      </c>
      <c r="L222" s="53">
        <f t="shared" si="23"/>
        <v>-1.617977528089888</v>
      </c>
    </row>
    <row r="223" spans="1:12" x14ac:dyDescent="0.3">
      <c r="A223" s="5" t="s">
        <v>450</v>
      </c>
      <c r="B223" t="s">
        <v>450</v>
      </c>
      <c r="C223">
        <f>ROUND(VLOOKUP($A223,Results!$A$3:$I$437,6,FALSE),2)</f>
        <v>77</v>
      </c>
      <c r="D223">
        <f>ROUND(VLOOKUP($A223,Results!$A$3:$I$437,7,FALSE),2)</f>
        <v>18.82</v>
      </c>
      <c r="E223" s="54">
        <f t="shared" si="18"/>
        <v>80.359006470465459</v>
      </c>
      <c r="F223" s="54">
        <f t="shared" si="19"/>
        <v>19.640993529534544</v>
      </c>
      <c r="G223">
        <f t="shared" si="20"/>
        <v>-55.95</v>
      </c>
      <c r="H223">
        <f>ROUND(VLOOKUP($A223,Results!$A$3:$I$437,8,FALSE),2)</f>
        <v>79.900000000000006</v>
      </c>
      <c r="I223">
        <f>ROUND(VLOOKUP($A223,Results!$A$3:$I$437,9,FALSE),2)</f>
        <v>18.899999999999999</v>
      </c>
      <c r="J223" s="54">
        <f t="shared" si="21"/>
        <v>80.87044534412955</v>
      </c>
      <c r="K223" s="54">
        <f t="shared" si="22"/>
        <v>19.129554655870443</v>
      </c>
      <c r="L223" s="53">
        <f t="shared" si="23"/>
        <v>-57.740890688259107</v>
      </c>
    </row>
    <row r="224" spans="1:12" x14ac:dyDescent="0.3">
      <c r="A224" s="10" t="s">
        <v>452</v>
      </c>
      <c r="B224" t="s">
        <v>452</v>
      </c>
      <c r="C224">
        <f>ROUND(VLOOKUP($A224,Results!$A$3:$I$437,6,FALSE),2)</f>
        <v>42.29</v>
      </c>
      <c r="D224">
        <f>ROUND(VLOOKUP($A224,Results!$A$3:$I$437,7,FALSE),2)</f>
        <v>52.57</v>
      </c>
      <c r="E224" s="54">
        <f t="shared" si="18"/>
        <v>44.581488509382247</v>
      </c>
      <c r="F224" s="54">
        <f t="shared" si="19"/>
        <v>55.418511490617753</v>
      </c>
      <c r="G224">
        <f t="shared" si="20"/>
        <v>12.510000000000002</v>
      </c>
      <c r="H224">
        <f>ROUND(VLOOKUP($A224,Results!$A$3:$I$437,8,FALSE),2)</f>
        <v>41.4</v>
      </c>
      <c r="I224">
        <f>ROUND(VLOOKUP($A224,Results!$A$3:$I$437,9,FALSE),2)</f>
        <v>57.1</v>
      </c>
      <c r="J224" s="54">
        <f t="shared" si="21"/>
        <v>42.030456852791872</v>
      </c>
      <c r="K224" s="54">
        <f t="shared" si="22"/>
        <v>57.969543147208128</v>
      </c>
      <c r="L224" s="53">
        <f t="shared" si="23"/>
        <v>19.939086294416256</v>
      </c>
    </row>
    <row r="225" spans="1:12" x14ac:dyDescent="0.3">
      <c r="A225" s="5" t="s">
        <v>454</v>
      </c>
      <c r="B225" t="s">
        <v>454</v>
      </c>
      <c r="C225">
        <f>ROUND(VLOOKUP($A225,Results!$A$3:$I$437,6,FALSE),2)</f>
        <v>28.08</v>
      </c>
      <c r="D225">
        <f>ROUND(VLOOKUP($A225,Results!$A$3:$I$437,7,FALSE),2)</f>
        <v>67.09</v>
      </c>
      <c r="E225" s="54">
        <f t="shared" si="18"/>
        <v>29.505096143742776</v>
      </c>
      <c r="F225" s="54">
        <f t="shared" si="19"/>
        <v>70.494903856257224</v>
      </c>
      <c r="G225">
        <f t="shared" si="20"/>
        <v>41.24</v>
      </c>
      <c r="H225">
        <f>ROUND(VLOOKUP($A225,Results!$A$3:$I$437,8,FALSE),2)</f>
        <v>36.1</v>
      </c>
      <c r="I225">
        <f>ROUND(VLOOKUP($A225,Results!$A$3:$I$437,9,FALSE),2)</f>
        <v>62</v>
      </c>
      <c r="J225" s="54">
        <f t="shared" si="21"/>
        <v>36.799184505606526</v>
      </c>
      <c r="K225" s="54">
        <f t="shared" si="22"/>
        <v>63.200815494393481</v>
      </c>
      <c r="L225" s="53">
        <f t="shared" si="23"/>
        <v>30.401630988786955</v>
      </c>
    </row>
    <row r="226" spans="1:12" x14ac:dyDescent="0.3">
      <c r="A226" s="10" t="s">
        <v>456</v>
      </c>
      <c r="B226" t="s">
        <v>456</v>
      </c>
      <c r="C226">
        <f>ROUND(VLOOKUP($A226,Results!$A$3:$I$437,6,FALSE),2)</f>
        <v>29.34</v>
      </c>
      <c r="D226">
        <f>ROUND(VLOOKUP($A226,Results!$A$3:$I$437,7,FALSE),2)</f>
        <v>65.290000000000006</v>
      </c>
      <c r="E226" s="54">
        <f t="shared" si="18"/>
        <v>31.004966712459048</v>
      </c>
      <c r="F226" s="54">
        <f t="shared" si="19"/>
        <v>68.995033287540949</v>
      </c>
      <c r="G226">
        <f t="shared" si="20"/>
        <v>38.18</v>
      </c>
      <c r="H226">
        <f>ROUND(VLOOKUP($A226,Results!$A$3:$I$437,8,FALSE),2)</f>
        <v>36.4</v>
      </c>
      <c r="I226">
        <f>ROUND(VLOOKUP($A226,Results!$A$3:$I$437,9,FALSE),2)</f>
        <v>61.2</v>
      </c>
      <c r="J226" s="54">
        <f t="shared" si="21"/>
        <v>37.295081967213115</v>
      </c>
      <c r="K226" s="54">
        <f t="shared" si="22"/>
        <v>62.704918032786892</v>
      </c>
      <c r="L226" s="53">
        <f t="shared" si="23"/>
        <v>29.409836065573778</v>
      </c>
    </row>
    <row r="227" spans="1:12" x14ac:dyDescent="0.3">
      <c r="A227" s="5" t="s">
        <v>458</v>
      </c>
      <c r="B227" t="s">
        <v>458</v>
      </c>
      <c r="C227">
        <f>ROUND(VLOOKUP($A227,Results!$A$3:$I$437,6,FALSE),2)</f>
        <v>54.07</v>
      </c>
      <c r="D227">
        <f>ROUND(VLOOKUP($A227,Results!$A$3:$I$437,7,FALSE),2)</f>
        <v>40.590000000000003</v>
      </c>
      <c r="E227" s="54">
        <f t="shared" si="18"/>
        <v>57.120219733784069</v>
      </c>
      <c r="F227" s="54">
        <f t="shared" si="19"/>
        <v>42.879780266215931</v>
      </c>
      <c r="G227">
        <f t="shared" si="20"/>
        <v>-11.249999999999996</v>
      </c>
      <c r="H227">
        <f>ROUND(VLOOKUP($A227,Results!$A$3:$I$437,8,FALSE),2)</f>
        <v>58.9</v>
      </c>
      <c r="I227">
        <f>ROUND(VLOOKUP($A227,Results!$A$3:$I$437,9,FALSE),2)</f>
        <v>39.4</v>
      </c>
      <c r="J227" s="54">
        <f t="shared" si="21"/>
        <v>59.918616480162768</v>
      </c>
      <c r="K227" s="54">
        <f t="shared" si="22"/>
        <v>40.081383519837232</v>
      </c>
      <c r="L227" s="53">
        <f t="shared" si="23"/>
        <v>-15.837232960325537</v>
      </c>
    </row>
    <row r="228" spans="1:12" x14ac:dyDescent="0.3">
      <c r="A228" s="10" t="s">
        <v>460</v>
      </c>
      <c r="B228" t="s">
        <v>460</v>
      </c>
      <c r="C228">
        <f>ROUND(VLOOKUP($A228,Results!$A$3:$I$437,6,FALSE),2)</f>
        <v>31.65</v>
      </c>
      <c r="D228">
        <f>ROUND(VLOOKUP($A228,Results!$A$3:$I$437,7,FALSE),2)</f>
        <v>63.1</v>
      </c>
      <c r="E228" s="54">
        <f t="shared" si="18"/>
        <v>33.403693931398415</v>
      </c>
      <c r="F228" s="54">
        <f t="shared" si="19"/>
        <v>66.596306068601592</v>
      </c>
      <c r="G228">
        <f t="shared" si="20"/>
        <v>33.68</v>
      </c>
      <c r="H228">
        <f>ROUND(VLOOKUP($A228,Results!$A$3:$I$437,8,FALSE),2)</f>
        <v>37.9</v>
      </c>
      <c r="I228">
        <f>ROUND(VLOOKUP($A228,Results!$A$3:$I$437,9,FALSE),2)</f>
        <v>60</v>
      </c>
      <c r="J228" s="54">
        <f t="shared" si="21"/>
        <v>38.712972420837588</v>
      </c>
      <c r="K228" s="54">
        <f t="shared" si="22"/>
        <v>61.287027579162412</v>
      </c>
      <c r="L228" s="53">
        <f t="shared" si="23"/>
        <v>26.574055158324825</v>
      </c>
    </row>
    <row r="229" spans="1:12" x14ac:dyDescent="0.3">
      <c r="A229" s="5" t="s">
        <v>462</v>
      </c>
      <c r="B229" t="s">
        <v>462</v>
      </c>
      <c r="C229">
        <f>ROUND(VLOOKUP($A229,Results!$A$3:$I$437,6,FALSE),2)</f>
        <v>24.68</v>
      </c>
      <c r="D229">
        <f>ROUND(VLOOKUP($A229,Results!$A$3:$I$437,7,FALSE),2)</f>
        <v>70.36</v>
      </c>
      <c r="E229" s="54">
        <f t="shared" si="18"/>
        <v>25.968013468013467</v>
      </c>
      <c r="F229" s="54">
        <f t="shared" si="19"/>
        <v>74.031986531986533</v>
      </c>
      <c r="G229">
        <f t="shared" si="20"/>
        <v>47.91</v>
      </c>
      <c r="H229">
        <f>ROUND(VLOOKUP($A229,Results!$A$3:$I$437,8,FALSE),2)</f>
        <v>30.3</v>
      </c>
      <c r="I229">
        <f>ROUND(VLOOKUP($A229,Results!$A$3:$I$437,9,FALSE),2)</f>
        <v>67.599999999999994</v>
      </c>
      <c r="J229" s="54">
        <f t="shared" si="21"/>
        <v>30.949948927477024</v>
      </c>
      <c r="K229" s="54">
        <f t="shared" si="22"/>
        <v>69.050051072522976</v>
      </c>
      <c r="L229" s="53">
        <f t="shared" si="23"/>
        <v>42.100102145045952</v>
      </c>
    </row>
    <row r="230" spans="1:12" x14ac:dyDescent="0.3">
      <c r="A230" s="10" t="s">
        <v>464</v>
      </c>
      <c r="B230" t="s">
        <v>464</v>
      </c>
      <c r="C230">
        <f>ROUND(VLOOKUP($A230,Results!$A$3:$I$437,6,FALSE),2)</f>
        <v>21.04</v>
      </c>
      <c r="D230">
        <f>ROUND(VLOOKUP($A230,Results!$A$3:$I$437,7,FALSE),2)</f>
        <v>75.430000000000007</v>
      </c>
      <c r="E230" s="54">
        <f t="shared" si="18"/>
        <v>21.809889084689541</v>
      </c>
      <c r="F230" s="54">
        <f t="shared" si="19"/>
        <v>78.190110915310456</v>
      </c>
      <c r="G230">
        <f t="shared" si="20"/>
        <v>56.620000000000005</v>
      </c>
      <c r="H230">
        <f>ROUND(VLOOKUP($A230,Results!$A$3:$I$437,8,FALSE),2)</f>
        <v>32</v>
      </c>
      <c r="I230">
        <f>ROUND(VLOOKUP($A230,Results!$A$3:$I$437,9,FALSE),2)</f>
        <v>65.900000000000006</v>
      </c>
      <c r="J230" s="54">
        <f t="shared" si="21"/>
        <v>32.686414708886616</v>
      </c>
      <c r="K230" s="54">
        <f t="shared" si="22"/>
        <v>67.313585291113384</v>
      </c>
      <c r="L230" s="53">
        <f t="shared" si="23"/>
        <v>38.627170582226768</v>
      </c>
    </row>
    <row r="231" spans="1:12" x14ac:dyDescent="0.3">
      <c r="A231" s="5" t="s">
        <v>466</v>
      </c>
      <c r="B231" t="s">
        <v>466</v>
      </c>
      <c r="C231">
        <f>ROUND(VLOOKUP($A231,Results!$A$3:$I$437,6,FALSE),2)</f>
        <v>32.44</v>
      </c>
      <c r="D231">
        <f>ROUND(VLOOKUP($A231,Results!$A$3:$I$437,7,FALSE),2)</f>
        <v>65.400000000000006</v>
      </c>
      <c r="E231" s="54">
        <f t="shared" si="18"/>
        <v>33.156173344235484</v>
      </c>
      <c r="F231" s="54">
        <f t="shared" si="19"/>
        <v>66.843826655764516</v>
      </c>
      <c r="G231">
        <f t="shared" si="20"/>
        <v>35.190000000000005</v>
      </c>
      <c r="H231">
        <f>ROUND(VLOOKUP($A231,Results!$A$3:$I$437,8,FALSE),2)</f>
        <v>37</v>
      </c>
      <c r="I231">
        <f>ROUND(VLOOKUP($A231,Results!$A$3:$I$437,9,FALSE),2)</f>
        <v>61.9</v>
      </c>
      <c r="J231" s="54">
        <f t="shared" si="21"/>
        <v>37.411526794742159</v>
      </c>
      <c r="K231" s="54">
        <f t="shared" si="22"/>
        <v>62.588473205257834</v>
      </c>
      <c r="L231" s="53">
        <f t="shared" si="23"/>
        <v>29.176946410515676</v>
      </c>
    </row>
    <row r="232" spans="1:12" x14ac:dyDescent="0.3">
      <c r="A232" s="10" t="s">
        <v>468</v>
      </c>
      <c r="B232" t="s">
        <v>468</v>
      </c>
      <c r="C232">
        <f>ROUND(VLOOKUP($A232,Results!$A$3:$I$437,6,FALSE),2)</f>
        <v>63.55</v>
      </c>
      <c r="D232">
        <f>ROUND(VLOOKUP($A232,Results!$A$3:$I$437,7,FALSE),2)</f>
        <v>35.130000000000003</v>
      </c>
      <c r="E232" s="54">
        <f t="shared" si="18"/>
        <v>64.400081070125651</v>
      </c>
      <c r="F232" s="54">
        <f t="shared" si="19"/>
        <v>35.599918929874342</v>
      </c>
      <c r="G232">
        <f t="shared" si="20"/>
        <v>-26.189999999999994</v>
      </c>
      <c r="H232">
        <f>ROUND(VLOOKUP($A232,Results!$A$3:$I$437,8,FALSE),2)</f>
        <v>66.400000000000006</v>
      </c>
      <c r="I232">
        <f>ROUND(VLOOKUP($A232,Results!$A$3:$I$437,9,FALSE),2)</f>
        <v>33</v>
      </c>
      <c r="J232" s="54">
        <f t="shared" si="21"/>
        <v>66.800804828973853</v>
      </c>
      <c r="K232" s="54">
        <f t="shared" si="22"/>
        <v>33.199195171026155</v>
      </c>
      <c r="L232" s="53">
        <f t="shared" si="23"/>
        <v>-29.601609657947698</v>
      </c>
    </row>
    <row r="233" spans="1:12" x14ac:dyDescent="0.3">
      <c r="A233" s="5" t="s">
        <v>470</v>
      </c>
      <c r="B233" t="s">
        <v>470</v>
      </c>
      <c r="C233">
        <f>ROUND(VLOOKUP($A233,Results!$A$3:$I$437,6,FALSE),2)</f>
        <v>36.78</v>
      </c>
      <c r="D233">
        <f>ROUND(VLOOKUP($A233,Results!$A$3:$I$437,7,FALSE),2)</f>
        <v>61.3</v>
      </c>
      <c r="E233" s="54">
        <f t="shared" si="18"/>
        <v>37.5</v>
      </c>
      <c r="F233" s="54">
        <f t="shared" si="19"/>
        <v>62.5</v>
      </c>
      <c r="G233">
        <f t="shared" si="20"/>
        <v>26.749999999999996</v>
      </c>
      <c r="H233">
        <f>ROUND(VLOOKUP($A233,Results!$A$3:$I$437,8,FALSE),2)</f>
        <v>39.1</v>
      </c>
      <c r="I233">
        <f>ROUND(VLOOKUP($A233,Results!$A$3:$I$437,9,FALSE),2)</f>
        <v>60</v>
      </c>
      <c r="J233" s="54">
        <f t="shared" si="21"/>
        <v>39.455095862764885</v>
      </c>
      <c r="K233" s="54">
        <f t="shared" si="22"/>
        <v>60.544904137235122</v>
      </c>
      <c r="L233" s="53">
        <f t="shared" si="23"/>
        <v>25.089808274470236</v>
      </c>
    </row>
    <row r="234" spans="1:12" x14ac:dyDescent="0.3">
      <c r="A234" s="10" t="s">
        <v>472</v>
      </c>
      <c r="B234" t="s">
        <v>472</v>
      </c>
      <c r="C234">
        <f>ROUND(VLOOKUP($A234,Results!$A$3:$I$437,6,FALSE),2)</f>
        <v>28.24</v>
      </c>
      <c r="D234">
        <f>ROUND(VLOOKUP($A234,Results!$A$3:$I$437,7,FALSE),2)</f>
        <v>69.38</v>
      </c>
      <c r="E234" s="54">
        <f t="shared" si="18"/>
        <v>28.928498258553574</v>
      </c>
      <c r="F234" s="54">
        <f t="shared" si="19"/>
        <v>71.071501741446426</v>
      </c>
      <c r="G234">
        <f t="shared" si="20"/>
        <v>43.37</v>
      </c>
      <c r="H234">
        <f>ROUND(VLOOKUP($A234,Results!$A$3:$I$437,8,FALSE),2)</f>
        <v>31.2</v>
      </c>
      <c r="I234">
        <f>ROUND(VLOOKUP($A234,Results!$A$3:$I$437,9,FALSE),2)</f>
        <v>67.599999999999994</v>
      </c>
      <c r="J234" s="54">
        <f t="shared" si="21"/>
        <v>31.578947368421051</v>
      </c>
      <c r="K234" s="54">
        <f t="shared" si="22"/>
        <v>68.421052631578945</v>
      </c>
      <c r="L234" s="53">
        <f t="shared" si="23"/>
        <v>40.84210526315789</v>
      </c>
    </row>
    <row r="235" spans="1:12" x14ac:dyDescent="0.3">
      <c r="A235" s="5" t="s">
        <v>474</v>
      </c>
      <c r="B235" t="s">
        <v>942</v>
      </c>
      <c r="C235">
        <f>ROUND(VLOOKUP($A235,Results!$A$3:$I$437,6,FALSE),2)</f>
        <v>35.94</v>
      </c>
      <c r="D235">
        <f>ROUND(VLOOKUP($A235,Results!$A$3:$I$437,7,FALSE),2)</f>
        <v>56.47</v>
      </c>
      <c r="E235" s="54">
        <f t="shared" si="18"/>
        <v>38.891894816578294</v>
      </c>
      <c r="F235" s="54">
        <f t="shared" si="19"/>
        <v>61.108105183421713</v>
      </c>
      <c r="G235">
        <f t="shared" si="20"/>
        <v>22.76</v>
      </c>
      <c r="H235">
        <f>ROUND(VLOOKUP($A235,Results!$A$3:$I$437,8,FALSE),2)</f>
        <v>41.7</v>
      </c>
      <c r="I235">
        <f>ROUND(VLOOKUP($A235,Results!$A$3:$I$437,9,FALSE),2)</f>
        <v>55.4</v>
      </c>
      <c r="J235" s="54">
        <f t="shared" si="21"/>
        <v>42.945417095777557</v>
      </c>
      <c r="K235" s="54">
        <f t="shared" si="22"/>
        <v>57.05458290422245</v>
      </c>
      <c r="L235" s="53">
        <f t="shared" si="23"/>
        <v>18.109165808444892</v>
      </c>
    </row>
    <row r="236" spans="1:12" x14ac:dyDescent="0.3">
      <c r="A236" s="10" t="s">
        <v>476</v>
      </c>
      <c r="B236" t="s">
        <v>476</v>
      </c>
      <c r="C236">
        <f>ROUND(VLOOKUP($A236,Results!$A$3:$I$437,6,FALSE),2)</f>
        <v>54.73</v>
      </c>
      <c r="D236">
        <f>ROUND(VLOOKUP($A236,Results!$A$3:$I$437,7,FALSE),2)</f>
        <v>43.57</v>
      </c>
      <c r="E236" s="54">
        <f t="shared" si="18"/>
        <v>55.676500508646996</v>
      </c>
      <c r="F236" s="54">
        <f t="shared" si="19"/>
        <v>44.323499491353004</v>
      </c>
      <c r="G236">
        <f t="shared" si="20"/>
        <v>-8.9299999999999962</v>
      </c>
      <c r="H236">
        <f>ROUND(VLOOKUP($A236,Results!$A$3:$I$437,8,FALSE),2)</f>
        <v>57.1</v>
      </c>
      <c r="I236">
        <f>ROUND(VLOOKUP($A236,Results!$A$3:$I$437,9,FALSE),2)</f>
        <v>42.4</v>
      </c>
      <c r="J236" s="54">
        <f t="shared" si="21"/>
        <v>57.386934673366838</v>
      </c>
      <c r="K236" s="54">
        <f t="shared" si="22"/>
        <v>42.613065326633162</v>
      </c>
      <c r="L236" s="53">
        <f t="shared" si="23"/>
        <v>-10.773869346733676</v>
      </c>
    </row>
    <row r="237" spans="1:12" x14ac:dyDescent="0.3">
      <c r="A237" s="5" t="s">
        <v>478</v>
      </c>
      <c r="B237" t="s">
        <v>478</v>
      </c>
      <c r="C237">
        <f>ROUND(VLOOKUP($A237,Results!$A$3:$I$437,6,FALSE),2)</f>
        <v>60.31</v>
      </c>
      <c r="D237">
        <f>ROUND(VLOOKUP($A237,Results!$A$3:$I$437,7,FALSE),2)</f>
        <v>35.869999999999997</v>
      </c>
      <c r="E237" s="54">
        <f t="shared" si="18"/>
        <v>62.705344146392186</v>
      </c>
      <c r="F237" s="54">
        <f t="shared" si="19"/>
        <v>37.294655853607814</v>
      </c>
      <c r="G237">
        <f t="shared" si="20"/>
        <v>-22.210000000000004</v>
      </c>
      <c r="H237">
        <f>ROUND(VLOOKUP($A237,Results!$A$3:$I$437,8,FALSE),2)</f>
        <v>57</v>
      </c>
      <c r="I237">
        <f>ROUND(VLOOKUP($A237,Results!$A$3:$I$437,9,FALSE),2)</f>
        <v>41.7</v>
      </c>
      <c r="J237" s="54">
        <f t="shared" si="21"/>
        <v>57.750759878419458</v>
      </c>
      <c r="K237" s="54">
        <f t="shared" si="22"/>
        <v>42.249240121580549</v>
      </c>
      <c r="L237" s="53">
        <f t="shared" si="23"/>
        <v>-11.50151975683891</v>
      </c>
    </row>
    <row r="238" spans="1:12" x14ac:dyDescent="0.3">
      <c r="A238" s="10" t="s">
        <v>480</v>
      </c>
      <c r="B238" t="s">
        <v>480</v>
      </c>
      <c r="C238">
        <f>ROUND(VLOOKUP($A238,Results!$A$3:$I$437,6,FALSE),2)</f>
        <v>36.49</v>
      </c>
      <c r="D238">
        <f>ROUND(VLOOKUP($A238,Results!$A$3:$I$437,7,FALSE),2)</f>
        <v>60.98</v>
      </c>
      <c r="E238" s="54">
        <f t="shared" si="18"/>
        <v>37.437160151841596</v>
      </c>
      <c r="F238" s="54">
        <f t="shared" si="19"/>
        <v>62.562839848158404</v>
      </c>
      <c r="G238">
        <f t="shared" si="20"/>
        <v>26.719999999999995</v>
      </c>
      <c r="H238">
        <f>ROUND(VLOOKUP($A238,Results!$A$3:$I$437,8,FALSE),2)</f>
        <v>40.5</v>
      </c>
      <c r="I238">
        <f>ROUND(VLOOKUP($A238,Results!$A$3:$I$437,9,FALSE),2)</f>
        <v>58.6</v>
      </c>
      <c r="J238" s="54">
        <f t="shared" si="21"/>
        <v>40.867810292633706</v>
      </c>
      <c r="K238" s="54">
        <f t="shared" si="22"/>
        <v>59.132189707366301</v>
      </c>
      <c r="L238" s="53">
        <f t="shared" si="23"/>
        <v>22.264379414732595</v>
      </c>
    </row>
    <row r="239" spans="1:12" x14ac:dyDescent="0.3">
      <c r="A239" s="5" t="s">
        <v>482</v>
      </c>
      <c r="B239" t="s">
        <v>482</v>
      </c>
      <c r="C239">
        <f>ROUND(VLOOKUP($A239,Results!$A$3:$I$437,6,FALSE),2)</f>
        <v>65.180000000000007</v>
      </c>
      <c r="D239">
        <f>ROUND(VLOOKUP($A239,Results!$A$3:$I$437,7,FALSE),2)</f>
        <v>31.94</v>
      </c>
      <c r="E239" s="54">
        <f t="shared" si="18"/>
        <v>67.112850082372319</v>
      </c>
      <c r="F239" s="54">
        <f t="shared" si="19"/>
        <v>32.887149917627681</v>
      </c>
      <c r="G239">
        <f t="shared" si="20"/>
        <v>-31.010000000000009</v>
      </c>
      <c r="H239">
        <f>ROUND(VLOOKUP($A239,Results!$A$3:$I$437,8,FALSE),2)</f>
        <v>63.2</v>
      </c>
      <c r="I239">
        <f>ROUND(VLOOKUP($A239,Results!$A$3:$I$437,9,FALSE),2)</f>
        <v>35.700000000000003</v>
      </c>
      <c r="J239" s="54">
        <f t="shared" si="21"/>
        <v>63.902932254802835</v>
      </c>
      <c r="K239" s="54">
        <f t="shared" si="22"/>
        <v>36.097067745197172</v>
      </c>
      <c r="L239" s="53">
        <f t="shared" si="23"/>
        <v>-23.805864509605662</v>
      </c>
    </row>
    <row r="240" spans="1:12" x14ac:dyDescent="0.3">
      <c r="A240" s="10" t="s">
        <v>484</v>
      </c>
      <c r="B240" t="s">
        <v>484</v>
      </c>
      <c r="C240">
        <f>ROUND(VLOOKUP($A240,Results!$A$3:$I$437,6,FALSE),2)</f>
        <v>30.29</v>
      </c>
      <c r="D240">
        <f>ROUND(VLOOKUP($A240,Results!$A$3:$I$437,7,FALSE),2)</f>
        <v>67.150000000000006</v>
      </c>
      <c r="E240" s="54">
        <f t="shared" si="18"/>
        <v>31.085796387520524</v>
      </c>
      <c r="F240" s="54">
        <f t="shared" si="19"/>
        <v>68.914203612479483</v>
      </c>
      <c r="G240">
        <f t="shared" si="20"/>
        <v>39.090000000000003</v>
      </c>
      <c r="H240">
        <f>ROUND(VLOOKUP($A240,Results!$A$3:$I$437,8,FALSE),2)</f>
        <v>35.6</v>
      </c>
      <c r="I240">
        <f>ROUND(VLOOKUP($A240,Results!$A$3:$I$437,9,FALSE),2)</f>
        <v>63.1</v>
      </c>
      <c r="J240" s="54">
        <f t="shared" si="21"/>
        <v>36.068895643363732</v>
      </c>
      <c r="K240" s="54">
        <f t="shared" si="22"/>
        <v>63.931104356636268</v>
      </c>
      <c r="L240" s="53">
        <f t="shared" si="23"/>
        <v>31.862208713272537</v>
      </c>
    </row>
    <row r="241" spans="1:12" x14ac:dyDescent="0.3">
      <c r="A241" s="5" t="s">
        <v>486</v>
      </c>
      <c r="B241" t="s">
        <v>486</v>
      </c>
      <c r="C241">
        <f>ROUND(VLOOKUP($A241,Results!$A$3:$I$437,6,FALSE),2)</f>
        <v>59.36</v>
      </c>
      <c r="D241">
        <f>ROUND(VLOOKUP($A241,Results!$A$3:$I$437,7,FALSE),2)</f>
        <v>37.880000000000003</v>
      </c>
      <c r="E241" s="54">
        <f t="shared" si="18"/>
        <v>61.044837515425741</v>
      </c>
      <c r="F241" s="54">
        <f t="shared" si="19"/>
        <v>38.955162484574245</v>
      </c>
      <c r="G241">
        <f t="shared" si="20"/>
        <v>-19.249999999999996</v>
      </c>
      <c r="H241">
        <f>ROUND(VLOOKUP($A241,Results!$A$3:$I$437,8,FALSE),2)</f>
        <v>58.4</v>
      </c>
      <c r="I241">
        <f>ROUND(VLOOKUP($A241,Results!$A$3:$I$437,9,FALSE),2)</f>
        <v>40.700000000000003</v>
      </c>
      <c r="J241" s="54">
        <f t="shared" si="21"/>
        <v>58.930373360242186</v>
      </c>
      <c r="K241" s="54">
        <f t="shared" si="22"/>
        <v>41.069626639757828</v>
      </c>
      <c r="L241" s="53">
        <f t="shared" si="23"/>
        <v>-13.860746720484357</v>
      </c>
    </row>
    <row r="242" spans="1:12" x14ac:dyDescent="0.3">
      <c r="A242" s="10" t="s">
        <v>488</v>
      </c>
      <c r="B242" t="s">
        <v>488</v>
      </c>
      <c r="C242">
        <f>ROUND(VLOOKUP($A242,Results!$A$3:$I$437,6,FALSE),2)</f>
        <v>38.69</v>
      </c>
      <c r="D242">
        <f>ROUND(VLOOKUP($A242,Results!$A$3:$I$437,7,FALSE),2)</f>
        <v>58.63</v>
      </c>
      <c r="E242" s="54">
        <f t="shared" si="18"/>
        <v>39.755445951500207</v>
      </c>
      <c r="F242" s="54">
        <f t="shared" si="19"/>
        <v>60.244554048499801</v>
      </c>
      <c r="G242">
        <f t="shared" si="20"/>
        <v>22.170000000000005</v>
      </c>
      <c r="H242">
        <f>ROUND(VLOOKUP($A242,Results!$A$3:$I$437,8,FALSE),2)</f>
        <v>41.9</v>
      </c>
      <c r="I242">
        <f>ROUND(VLOOKUP($A242,Results!$A$3:$I$437,9,FALSE),2)</f>
        <v>57.2</v>
      </c>
      <c r="J242" s="54">
        <f t="shared" si="21"/>
        <v>42.28052472250252</v>
      </c>
      <c r="K242" s="54">
        <f t="shared" si="22"/>
        <v>57.71947527749748</v>
      </c>
      <c r="L242" s="53">
        <f t="shared" si="23"/>
        <v>19.43895055499496</v>
      </c>
    </row>
    <row r="243" spans="1:12" x14ac:dyDescent="0.3">
      <c r="A243" s="5" t="s">
        <v>490</v>
      </c>
      <c r="B243" t="s">
        <v>490</v>
      </c>
      <c r="C243">
        <f>ROUND(VLOOKUP($A243,Results!$A$3:$I$437,6,FALSE),2)</f>
        <v>44.09</v>
      </c>
      <c r="D243">
        <f>ROUND(VLOOKUP($A243,Results!$A$3:$I$437,7,FALSE),2)</f>
        <v>53.2</v>
      </c>
      <c r="E243" s="54">
        <f t="shared" si="18"/>
        <v>45.318121081303318</v>
      </c>
      <c r="F243" s="54">
        <f t="shared" si="19"/>
        <v>54.681878918696682</v>
      </c>
      <c r="G243">
        <f t="shared" si="20"/>
        <v>11.34</v>
      </c>
      <c r="H243">
        <f>ROUND(VLOOKUP($A243,Results!$A$3:$I$437,8,FALSE),2)</f>
        <v>47.3</v>
      </c>
      <c r="I243">
        <f>ROUND(VLOOKUP($A243,Results!$A$3:$I$437,9,FALSE),2)</f>
        <v>51.8</v>
      </c>
      <c r="J243" s="54">
        <f t="shared" si="21"/>
        <v>47.729566094853681</v>
      </c>
      <c r="K243" s="54">
        <f t="shared" si="22"/>
        <v>52.270433905146319</v>
      </c>
      <c r="L243" s="53">
        <f t="shared" si="23"/>
        <v>8.5408678102926388</v>
      </c>
    </row>
    <row r="244" spans="1:12" x14ac:dyDescent="0.3">
      <c r="A244" s="10" t="s">
        <v>492</v>
      </c>
      <c r="B244" t="s">
        <v>492</v>
      </c>
      <c r="C244">
        <f>ROUND(VLOOKUP($A244,Results!$A$3:$I$437,6,FALSE),2)</f>
        <v>43.25</v>
      </c>
      <c r="D244">
        <f>ROUND(VLOOKUP($A244,Results!$A$3:$I$437,7,FALSE),2)</f>
        <v>53.74</v>
      </c>
      <c r="E244" s="54">
        <f t="shared" si="18"/>
        <v>44.592226002680682</v>
      </c>
      <c r="F244" s="54">
        <f t="shared" si="19"/>
        <v>55.40777399731931</v>
      </c>
      <c r="G244">
        <f t="shared" si="20"/>
        <v>12.720000000000002</v>
      </c>
      <c r="H244">
        <f>ROUND(VLOOKUP($A244,Results!$A$3:$I$437,8,FALSE),2)</f>
        <v>44.2</v>
      </c>
      <c r="I244">
        <f>ROUND(VLOOKUP($A244,Results!$A$3:$I$437,9,FALSE),2)</f>
        <v>54.9</v>
      </c>
      <c r="J244" s="54">
        <f t="shared" si="21"/>
        <v>44.60141271442987</v>
      </c>
      <c r="K244" s="54">
        <f t="shared" si="22"/>
        <v>55.39858728557013</v>
      </c>
      <c r="L244" s="53">
        <f t="shared" si="23"/>
        <v>14.79717457114026</v>
      </c>
    </row>
    <row r="245" spans="1:12" x14ac:dyDescent="0.3">
      <c r="A245" s="5" t="s">
        <v>494</v>
      </c>
      <c r="B245" t="s">
        <v>494</v>
      </c>
      <c r="C245">
        <f>ROUND(VLOOKUP($A245,Results!$A$3:$I$437,6,FALSE),2)</f>
        <v>29.55</v>
      </c>
      <c r="D245">
        <f>ROUND(VLOOKUP($A245,Results!$A$3:$I$437,7,FALSE),2)</f>
        <v>67.849999999999994</v>
      </c>
      <c r="E245" s="54">
        <f t="shared" si="18"/>
        <v>30.338809034907598</v>
      </c>
      <c r="F245" s="54">
        <f t="shared" si="19"/>
        <v>69.661190965092402</v>
      </c>
      <c r="G245">
        <f t="shared" si="20"/>
        <v>40.529999999999994</v>
      </c>
      <c r="H245">
        <f>ROUND(VLOOKUP($A245,Results!$A$3:$I$437,8,FALSE),2)</f>
        <v>34.1</v>
      </c>
      <c r="I245">
        <f>ROUND(VLOOKUP($A245,Results!$A$3:$I$437,9,FALSE),2)</f>
        <v>64.900000000000006</v>
      </c>
      <c r="J245" s="54">
        <f t="shared" si="21"/>
        <v>34.444444444444443</v>
      </c>
      <c r="K245" s="54">
        <f t="shared" si="22"/>
        <v>65.555555555555557</v>
      </c>
      <c r="L245" s="53">
        <f t="shared" si="23"/>
        <v>35.111111111111114</v>
      </c>
    </row>
    <row r="246" spans="1:12" x14ac:dyDescent="0.3">
      <c r="A246" s="10" t="s">
        <v>496</v>
      </c>
      <c r="B246" t="s">
        <v>496</v>
      </c>
      <c r="C246">
        <f>ROUND(VLOOKUP($A246,Results!$A$3:$I$437,6,FALSE),2)</f>
        <v>39.92</v>
      </c>
      <c r="D246">
        <f>ROUND(VLOOKUP($A246,Results!$A$3:$I$437,7,FALSE),2)</f>
        <v>57.18</v>
      </c>
      <c r="E246" s="54">
        <f t="shared" si="18"/>
        <v>41.112255406797118</v>
      </c>
      <c r="F246" s="54">
        <f t="shared" si="19"/>
        <v>58.887744593202882</v>
      </c>
      <c r="G246">
        <f t="shared" si="20"/>
        <v>19.489999999999998</v>
      </c>
      <c r="H246">
        <f>ROUND(VLOOKUP($A246,Results!$A$3:$I$437,8,FALSE),2)</f>
        <v>43.5</v>
      </c>
      <c r="I246">
        <f>ROUND(VLOOKUP($A246,Results!$A$3:$I$437,9,FALSE),2)</f>
        <v>55.2</v>
      </c>
      <c r="J246" s="54">
        <f t="shared" si="21"/>
        <v>44.072948328267472</v>
      </c>
      <c r="K246" s="54">
        <f t="shared" si="22"/>
        <v>55.927051671732521</v>
      </c>
      <c r="L246" s="53">
        <f t="shared" si="23"/>
        <v>15.854103343465049</v>
      </c>
    </row>
    <row r="247" spans="1:12" x14ac:dyDescent="0.3">
      <c r="A247" s="5" t="s">
        <v>498</v>
      </c>
      <c r="B247" t="s">
        <v>498</v>
      </c>
      <c r="C247">
        <f>ROUND(VLOOKUP($A247,Results!$A$3:$I$437,6,FALSE),2)</f>
        <v>67.319999999999993</v>
      </c>
      <c r="D247">
        <f>ROUND(VLOOKUP($A247,Results!$A$3:$I$437,7,FALSE),2)</f>
        <v>29.47</v>
      </c>
      <c r="E247" s="54">
        <f t="shared" si="18"/>
        <v>69.552639735509871</v>
      </c>
      <c r="F247" s="54">
        <f t="shared" si="19"/>
        <v>30.447360264490136</v>
      </c>
      <c r="G247">
        <f t="shared" si="20"/>
        <v>-35.619999999999997</v>
      </c>
      <c r="H247">
        <f>ROUND(VLOOKUP($A247,Results!$A$3:$I$437,8,FALSE),2)</f>
        <v>66.5</v>
      </c>
      <c r="I247">
        <f>ROUND(VLOOKUP($A247,Results!$A$3:$I$437,9,FALSE),2)</f>
        <v>32.6</v>
      </c>
      <c r="J247" s="54">
        <f t="shared" si="21"/>
        <v>67.103935418768927</v>
      </c>
      <c r="K247" s="54">
        <f t="shared" si="22"/>
        <v>32.89606458123108</v>
      </c>
      <c r="L247" s="53">
        <f t="shared" si="23"/>
        <v>-30.207870837537847</v>
      </c>
    </row>
    <row r="248" spans="1:12" x14ac:dyDescent="0.3">
      <c r="A248" s="10" t="s">
        <v>500</v>
      </c>
      <c r="B248" t="s">
        <v>500</v>
      </c>
      <c r="C248">
        <f>ROUND(VLOOKUP($A248,Results!$A$3:$I$437,6,FALSE),2)</f>
        <v>30.59</v>
      </c>
      <c r="D248">
        <f>ROUND(VLOOKUP($A248,Results!$A$3:$I$437,7,FALSE),2)</f>
        <v>66.98</v>
      </c>
      <c r="E248" s="54">
        <f t="shared" si="18"/>
        <v>31.351849953879263</v>
      </c>
      <c r="F248" s="54">
        <f t="shared" si="19"/>
        <v>68.648150046120733</v>
      </c>
      <c r="G248">
        <f t="shared" si="20"/>
        <v>38.619999999999997</v>
      </c>
      <c r="H248">
        <f>ROUND(VLOOKUP($A248,Results!$A$3:$I$437,8,FALSE),2)</f>
        <v>34.299999999999997</v>
      </c>
      <c r="I248">
        <f>ROUND(VLOOKUP($A248,Results!$A$3:$I$437,9,FALSE),2)</f>
        <v>64.7</v>
      </c>
      <c r="J248" s="54">
        <f t="shared" si="21"/>
        <v>34.646464646464644</v>
      </c>
      <c r="K248" s="54">
        <f t="shared" si="22"/>
        <v>65.353535353535349</v>
      </c>
      <c r="L248" s="53">
        <f t="shared" si="23"/>
        <v>34.707070707070706</v>
      </c>
    </row>
    <row r="249" spans="1:12" x14ac:dyDescent="0.3">
      <c r="A249" s="5" t="s">
        <v>502</v>
      </c>
      <c r="B249" t="s">
        <v>943</v>
      </c>
      <c r="C249">
        <f>ROUND(VLOOKUP($A249,Results!$A$3:$I$437,6,FALSE),2)</f>
        <v>27.74</v>
      </c>
      <c r="D249">
        <f>ROUND(VLOOKUP($A249,Results!$A$3:$I$437,7,FALSE),2)</f>
        <v>64.150000000000006</v>
      </c>
      <c r="E249" s="54">
        <f t="shared" si="18"/>
        <v>30.188268582000216</v>
      </c>
      <c r="F249" s="54">
        <f t="shared" si="19"/>
        <v>69.811731417999795</v>
      </c>
      <c r="G249">
        <f t="shared" si="20"/>
        <v>38.640000000000008</v>
      </c>
      <c r="H249">
        <f>ROUND(VLOOKUP($A249,Results!$A$3:$I$437,8,FALSE),2)</f>
        <v>38.9</v>
      </c>
      <c r="I249">
        <f>ROUND(VLOOKUP($A249,Results!$A$3:$I$437,9,FALSE),2)</f>
        <v>58.7</v>
      </c>
      <c r="J249" s="54">
        <f t="shared" si="21"/>
        <v>39.856557377049178</v>
      </c>
      <c r="K249" s="54">
        <f t="shared" si="22"/>
        <v>60.143442622950829</v>
      </c>
      <c r="L249" s="53">
        <f t="shared" si="23"/>
        <v>24.286885245901651</v>
      </c>
    </row>
    <row r="250" spans="1:12" x14ac:dyDescent="0.3">
      <c r="A250" s="10" t="s">
        <v>504</v>
      </c>
      <c r="B250" t="s">
        <v>504</v>
      </c>
      <c r="C250">
        <f>ROUND(VLOOKUP($A250,Results!$A$3:$I$437,6,FALSE),2)</f>
        <v>36.24</v>
      </c>
      <c r="D250">
        <f>ROUND(VLOOKUP($A250,Results!$A$3:$I$437,7,FALSE),2)</f>
        <v>57.46</v>
      </c>
      <c r="E250" s="54">
        <f t="shared" si="18"/>
        <v>38.676627534685167</v>
      </c>
      <c r="F250" s="54">
        <f t="shared" si="19"/>
        <v>61.323372465314833</v>
      </c>
      <c r="G250">
        <f t="shared" si="20"/>
        <v>23.45</v>
      </c>
      <c r="H250">
        <f>ROUND(VLOOKUP($A250,Results!$A$3:$I$437,8,FALSE),2)</f>
        <v>40.799999999999997</v>
      </c>
      <c r="I250">
        <f>ROUND(VLOOKUP($A250,Results!$A$3:$I$437,9,FALSE),2)</f>
        <v>57.5</v>
      </c>
      <c r="J250" s="54">
        <f t="shared" si="21"/>
        <v>41.505595116988808</v>
      </c>
      <c r="K250" s="54">
        <f t="shared" si="22"/>
        <v>58.4944048830112</v>
      </c>
      <c r="L250" s="53">
        <f t="shared" si="23"/>
        <v>20.988809766022392</v>
      </c>
    </row>
    <row r="251" spans="1:12" x14ac:dyDescent="0.3">
      <c r="A251" s="5" t="s">
        <v>506</v>
      </c>
      <c r="B251" t="s">
        <v>506</v>
      </c>
      <c r="C251">
        <f>ROUND(VLOOKUP($A251,Results!$A$3:$I$437,6,FALSE),2)</f>
        <v>45.97</v>
      </c>
      <c r="D251">
        <f>ROUND(VLOOKUP($A251,Results!$A$3:$I$437,7,FALSE),2)</f>
        <v>48.21</v>
      </c>
      <c r="E251" s="54">
        <f t="shared" si="18"/>
        <v>48.810787853047351</v>
      </c>
      <c r="F251" s="54">
        <f t="shared" si="19"/>
        <v>51.189212146952642</v>
      </c>
      <c r="G251">
        <f t="shared" si="20"/>
        <v>4.4700000000000024</v>
      </c>
      <c r="H251">
        <f>ROUND(VLOOKUP($A251,Results!$A$3:$I$437,8,FALSE),2)</f>
        <v>45.7</v>
      </c>
      <c r="I251">
        <f>ROUND(VLOOKUP($A251,Results!$A$3:$I$437,9,FALSE),2)</f>
        <v>52.8</v>
      </c>
      <c r="J251" s="54">
        <f t="shared" si="21"/>
        <v>46.395939086294419</v>
      </c>
      <c r="K251" s="54">
        <f t="shared" si="22"/>
        <v>53.604060913705574</v>
      </c>
      <c r="L251" s="53">
        <f t="shared" si="23"/>
        <v>11.208121827411155</v>
      </c>
    </row>
    <row r="252" spans="1:12" x14ac:dyDescent="0.3">
      <c r="A252" s="10" t="s">
        <v>508</v>
      </c>
      <c r="B252" t="s">
        <v>508</v>
      </c>
      <c r="C252">
        <f>ROUND(VLOOKUP($A252,Results!$A$3:$I$437,6,FALSE),2)</f>
        <v>19.989999999999998</v>
      </c>
      <c r="D252">
        <f>ROUND(VLOOKUP($A252,Results!$A$3:$I$437,7,FALSE),2)</f>
        <v>74.86</v>
      </c>
      <c r="E252" s="54">
        <f t="shared" si="18"/>
        <v>21.075382182393252</v>
      </c>
      <c r="F252" s="54">
        <f t="shared" si="19"/>
        <v>78.924617817606759</v>
      </c>
      <c r="G252">
        <f t="shared" si="20"/>
        <v>57.1</v>
      </c>
      <c r="H252">
        <f>ROUND(VLOOKUP($A252,Results!$A$3:$I$437,8,FALSE),2)</f>
        <v>27.8</v>
      </c>
      <c r="I252">
        <f>ROUND(VLOOKUP($A252,Results!$A$3:$I$437,9,FALSE),2)</f>
        <v>70.2</v>
      </c>
      <c r="J252" s="54">
        <f t="shared" si="21"/>
        <v>28.367346938775512</v>
      </c>
      <c r="K252" s="54">
        <f t="shared" si="22"/>
        <v>71.632653061224488</v>
      </c>
      <c r="L252" s="53">
        <f t="shared" si="23"/>
        <v>47.265306122448976</v>
      </c>
    </row>
    <row r="253" spans="1:12" x14ac:dyDescent="0.3">
      <c r="A253" s="5" t="s">
        <v>510</v>
      </c>
      <c r="B253" t="s">
        <v>510</v>
      </c>
      <c r="C253">
        <f>ROUND(VLOOKUP($A253,Results!$A$3:$I$437,6,FALSE),2)</f>
        <v>46.6</v>
      </c>
      <c r="D253">
        <f>ROUND(VLOOKUP($A253,Results!$A$3:$I$437,7,FALSE),2)</f>
        <v>48.19</v>
      </c>
      <c r="E253" s="54">
        <f t="shared" si="18"/>
        <v>49.161303935014253</v>
      </c>
      <c r="F253" s="54">
        <f t="shared" si="19"/>
        <v>50.838696064985754</v>
      </c>
      <c r="G253">
        <f t="shared" si="20"/>
        <v>3.8199999999999963</v>
      </c>
      <c r="H253">
        <f>ROUND(VLOOKUP($A253,Results!$A$3:$I$437,8,FALSE),2)</f>
        <v>50.2</v>
      </c>
      <c r="I253">
        <f>ROUND(VLOOKUP($A253,Results!$A$3:$I$437,9,FALSE),2)</f>
        <v>48.6</v>
      </c>
      <c r="J253" s="54">
        <f t="shared" si="21"/>
        <v>50.809716599190281</v>
      </c>
      <c r="K253" s="54">
        <f t="shared" si="22"/>
        <v>49.190283400809712</v>
      </c>
      <c r="L253" s="53">
        <f t="shared" si="23"/>
        <v>2.3805668016194304</v>
      </c>
    </row>
    <row r="254" spans="1:12" x14ac:dyDescent="0.3">
      <c r="A254" s="10" t="s">
        <v>512</v>
      </c>
      <c r="B254" t="s">
        <v>512</v>
      </c>
      <c r="C254">
        <f>ROUND(VLOOKUP($A254,Results!$A$3:$I$437,6,FALSE),2)</f>
        <v>48.62</v>
      </c>
      <c r="D254">
        <f>ROUND(VLOOKUP($A254,Results!$A$3:$I$437,7,FALSE),2)</f>
        <v>46.22</v>
      </c>
      <c r="E254" s="54">
        <f t="shared" si="18"/>
        <v>51.265288907633909</v>
      </c>
      <c r="F254" s="54">
        <f t="shared" si="19"/>
        <v>48.734711092366091</v>
      </c>
      <c r="G254">
        <f t="shared" si="20"/>
        <v>-0.1699999999999986</v>
      </c>
      <c r="H254">
        <f>ROUND(VLOOKUP($A254,Results!$A$3:$I$437,8,FALSE),2)</f>
        <v>54.2</v>
      </c>
      <c r="I254">
        <f>ROUND(VLOOKUP($A254,Results!$A$3:$I$437,9,FALSE),2)</f>
        <v>44.5</v>
      </c>
      <c r="J254" s="54">
        <f t="shared" si="21"/>
        <v>54.913880445795336</v>
      </c>
      <c r="K254" s="54">
        <f t="shared" si="22"/>
        <v>45.086119554204657</v>
      </c>
      <c r="L254" s="53">
        <f t="shared" si="23"/>
        <v>-5.8277608915906782</v>
      </c>
    </row>
    <row r="255" spans="1:12" x14ac:dyDescent="0.3">
      <c r="A255" s="5" t="s">
        <v>514</v>
      </c>
      <c r="B255" t="s">
        <v>514</v>
      </c>
      <c r="C255">
        <f>ROUND(VLOOKUP($A255,Results!$A$3:$I$437,6,FALSE),2)</f>
        <v>60.57</v>
      </c>
      <c r="D255">
        <f>ROUND(VLOOKUP($A255,Results!$A$3:$I$437,7,FALSE),2)</f>
        <v>36.11</v>
      </c>
      <c r="E255" s="54">
        <f t="shared" si="18"/>
        <v>62.64997931319818</v>
      </c>
      <c r="F255" s="54">
        <f t="shared" si="19"/>
        <v>37.350020686801813</v>
      </c>
      <c r="G255">
        <f t="shared" si="20"/>
        <v>-22.23</v>
      </c>
      <c r="H255">
        <f>ROUND(VLOOKUP($A255,Results!$A$3:$I$437,8,FALSE),2)</f>
        <v>65.099999999999994</v>
      </c>
      <c r="I255">
        <f>ROUND(VLOOKUP($A255,Results!$A$3:$I$437,9,FALSE),2)</f>
        <v>33.799999999999997</v>
      </c>
      <c r="J255" s="54">
        <f t="shared" si="21"/>
        <v>65.824064711830133</v>
      </c>
      <c r="K255" s="54">
        <f t="shared" si="22"/>
        <v>34.175935288169867</v>
      </c>
      <c r="L255" s="53">
        <f t="shared" si="23"/>
        <v>-27.648129423660265</v>
      </c>
    </row>
    <row r="256" spans="1:12" x14ac:dyDescent="0.3">
      <c r="A256" s="10" t="s">
        <v>516</v>
      </c>
      <c r="B256" t="s">
        <v>516</v>
      </c>
      <c r="C256">
        <f>ROUND(VLOOKUP($A256,Results!$A$3:$I$437,6,FALSE),2)</f>
        <v>46</v>
      </c>
      <c r="D256">
        <f>ROUND(VLOOKUP($A256,Results!$A$3:$I$437,7,FALSE),2)</f>
        <v>50.62</v>
      </c>
      <c r="E256" s="54">
        <f t="shared" si="18"/>
        <v>47.60919064375905</v>
      </c>
      <c r="F256" s="54">
        <f t="shared" si="19"/>
        <v>52.390809356240943</v>
      </c>
      <c r="G256">
        <f t="shared" si="20"/>
        <v>6.8499999999999979</v>
      </c>
      <c r="H256">
        <f>ROUND(VLOOKUP($A256,Results!$A$3:$I$437,8,FALSE),2)</f>
        <v>53.5</v>
      </c>
      <c r="I256">
        <f>ROUND(VLOOKUP($A256,Results!$A$3:$I$437,9,FALSE),2)</f>
        <v>45.4</v>
      </c>
      <c r="J256" s="54">
        <f t="shared" si="21"/>
        <v>54.095045500505556</v>
      </c>
      <c r="K256" s="54">
        <f t="shared" si="22"/>
        <v>45.90495449949443</v>
      </c>
      <c r="L256" s="53">
        <f t="shared" si="23"/>
        <v>-4.1900910010111261</v>
      </c>
    </row>
    <row r="257" spans="1:12" x14ac:dyDescent="0.3">
      <c r="A257" s="5" t="s">
        <v>518</v>
      </c>
      <c r="B257" t="s">
        <v>518</v>
      </c>
      <c r="C257">
        <f>ROUND(VLOOKUP($A257,Results!$A$3:$I$437,6,FALSE),2)</f>
        <v>45.2</v>
      </c>
      <c r="D257">
        <f>ROUND(VLOOKUP($A257,Results!$A$3:$I$437,7,FALSE),2)</f>
        <v>51.39</v>
      </c>
      <c r="E257" s="54">
        <f t="shared" si="18"/>
        <v>46.795734548089868</v>
      </c>
      <c r="F257" s="54">
        <f t="shared" si="19"/>
        <v>53.204265451910139</v>
      </c>
      <c r="G257">
        <f t="shared" si="20"/>
        <v>8.4199999999999982</v>
      </c>
      <c r="H257">
        <f>ROUND(VLOOKUP($A257,Results!$A$3:$I$437,8,FALSE),2)</f>
        <v>51.8</v>
      </c>
      <c r="I257">
        <f>ROUND(VLOOKUP($A257,Results!$A$3:$I$437,9,FALSE),2)</f>
        <v>47.2</v>
      </c>
      <c r="J257" s="54">
        <f t="shared" si="21"/>
        <v>52.323232323232318</v>
      </c>
      <c r="K257" s="54">
        <f t="shared" si="22"/>
        <v>47.676767676767682</v>
      </c>
      <c r="L257" s="53">
        <f t="shared" si="23"/>
        <v>-0.64646464646463642</v>
      </c>
    </row>
    <row r="258" spans="1:12" x14ac:dyDescent="0.3">
      <c r="A258" s="10" t="s">
        <v>520</v>
      </c>
      <c r="B258" t="s">
        <v>520</v>
      </c>
      <c r="C258">
        <f>ROUND(VLOOKUP($A258,Results!$A$3:$I$437,6,FALSE),2)</f>
        <v>41</v>
      </c>
      <c r="D258">
        <f>ROUND(VLOOKUP($A258,Results!$A$3:$I$437,7,FALSE),2)</f>
        <v>55.77</v>
      </c>
      <c r="E258" s="54">
        <f t="shared" si="18"/>
        <v>42.368502635114183</v>
      </c>
      <c r="F258" s="54">
        <f t="shared" si="19"/>
        <v>57.63149736488581</v>
      </c>
      <c r="G258">
        <f t="shared" si="20"/>
        <v>17.000000000000004</v>
      </c>
      <c r="H258">
        <f>ROUND(VLOOKUP($A258,Results!$A$3:$I$437,8,FALSE),2)</f>
        <v>44.7</v>
      </c>
      <c r="I258">
        <f>ROUND(VLOOKUP($A258,Results!$A$3:$I$437,9,FALSE),2)</f>
        <v>54.2</v>
      </c>
      <c r="J258" s="54">
        <f t="shared" si="21"/>
        <v>45.197168857431755</v>
      </c>
      <c r="K258" s="54">
        <f t="shared" si="22"/>
        <v>54.802831142568252</v>
      </c>
      <c r="L258" s="53">
        <f t="shared" si="23"/>
        <v>13.605662285136496</v>
      </c>
    </row>
    <row r="259" spans="1:12" x14ac:dyDescent="0.3">
      <c r="A259" s="5" t="s">
        <v>522</v>
      </c>
      <c r="B259" t="s">
        <v>522</v>
      </c>
      <c r="C259">
        <f>ROUND(VLOOKUP($A259,Results!$A$3:$I$437,6,FALSE),2)</f>
        <v>47.72</v>
      </c>
      <c r="D259">
        <f>ROUND(VLOOKUP($A259,Results!$A$3:$I$437,7,FALSE),2)</f>
        <v>48.84</v>
      </c>
      <c r="E259" s="54">
        <f t="shared" si="18"/>
        <v>49.420049710024855</v>
      </c>
      <c r="F259" s="54">
        <f t="shared" si="19"/>
        <v>50.579950289975152</v>
      </c>
      <c r="G259">
        <f t="shared" si="20"/>
        <v>3.3500000000000045</v>
      </c>
      <c r="H259">
        <f>ROUND(VLOOKUP($A259,Results!$A$3:$I$437,8,FALSE),2)</f>
        <v>47.9</v>
      </c>
      <c r="I259">
        <f>ROUND(VLOOKUP($A259,Results!$A$3:$I$437,9,FALSE),2)</f>
        <v>50.9</v>
      </c>
      <c r="J259" s="54">
        <f t="shared" si="21"/>
        <v>48.481781376518221</v>
      </c>
      <c r="K259" s="54">
        <f t="shared" si="22"/>
        <v>51.518218623481779</v>
      </c>
      <c r="L259" s="53">
        <f t="shared" si="23"/>
        <v>7.0364372469635583</v>
      </c>
    </row>
    <row r="260" spans="1:12" x14ac:dyDescent="0.3">
      <c r="A260" s="10" t="s">
        <v>524</v>
      </c>
      <c r="B260" t="s">
        <v>524</v>
      </c>
      <c r="C260">
        <f>ROUND(VLOOKUP($A260,Results!$A$3:$I$437,6,FALSE),2)</f>
        <v>56.23</v>
      </c>
      <c r="D260">
        <f>ROUND(VLOOKUP($A260,Results!$A$3:$I$437,7,FALSE),2)</f>
        <v>40.630000000000003</v>
      </c>
      <c r="E260" s="54">
        <f t="shared" ref="E260:E323" si="24">C260/SUM(C260:D260)*100</f>
        <v>58.052859797646086</v>
      </c>
      <c r="F260" s="54">
        <f t="shared" ref="F260:F323" si="25">D260/SUM(C260:D260)*100</f>
        <v>41.947140202353914</v>
      </c>
      <c r="G260">
        <f t="shared" ref="G260:G323" si="26">D260-C260+2.23</f>
        <v>-13.369999999999994</v>
      </c>
      <c r="H260">
        <f>ROUND(VLOOKUP($A260,Results!$A$3:$I$437,8,FALSE),2)</f>
        <v>61.4</v>
      </c>
      <c r="I260">
        <f>ROUND(VLOOKUP($A260,Results!$A$3:$I$437,9,FALSE),2)</f>
        <v>37.4</v>
      </c>
      <c r="J260" s="54">
        <f t="shared" ref="J260:J323" si="27">H260/SUM(H260:I260)*100</f>
        <v>62.145748987854255</v>
      </c>
      <c r="K260" s="54">
        <f t="shared" ref="K260:K323" si="28">I260/SUM(H260:I260)*100</f>
        <v>37.854251012145752</v>
      </c>
      <c r="L260" s="53">
        <f t="shared" ref="L260:L323" si="29">K260-J260+4</f>
        <v>-20.291497975708502</v>
      </c>
    </row>
    <row r="261" spans="1:12" x14ac:dyDescent="0.3">
      <c r="A261" s="5" t="s">
        <v>526</v>
      </c>
      <c r="B261" t="s">
        <v>526</v>
      </c>
      <c r="C261">
        <f>ROUND(VLOOKUP($A261,Results!$A$3:$I$437,6,FALSE),2)</f>
        <v>48.58</v>
      </c>
      <c r="D261">
        <f>ROUND(VLOOKUP($A261,Results!$A$3:$I$437,7,FALSE),2)</f>
        <v>47.47</v>
      </c>
      <c r="E261" s="54">
        <f t="shared" si="24"/>
        <v>50.577824049973977</v>
      </c>
      <c r="F261" s="54">
        <f t="shared" si="25"/>
        <v>49.422175950026023</v>
      </c>
      <c r="G261">
        <f t="shared" si="26"/>
        <v>1.1200000000000006</v>
      </c>
      <c r="H261">
        <f>ROUND(VLOOKUP($A261,Results!$A$3:$I$437,8,FALSE),2)</f>
        <v>46.3</v>
      </c>
      <c r="I261">
        <f>ROUND(VLOOKUP($A261,Results!$A$3:$I$437,9,FALSE),2)</f>
        <v>52.5</v>
      </c>
      <c r="J261" s="54">
        <f t="shared" si="27"/>
        <v>46.862348178137651</v>
      </c>
      <c r="K261" s="54">
        <f t="shared" si="28"/>
        <v>53.137651821862356</v>
      </c>
      <c r="L261" s="53">
        <f t="shared" si="29"/>
        <v>10.275303643724705</v>
      </c>
    </row>
    <row r="262" spans="1:12" x14ac:dyDescent="0.3">
      <c r="A262" s="10" t="s">
        <v>528</v>
      </c>
      <c r="B262" t="s">
        <v>528</v>
      </c>
      <c r="C262">
        <f>ROUND(VLOOKUP($A262,Results!$A$3:$I$437,6,FALSE),2)</f>
        <v>75.67</v>
      </c>
      <c r="D262">
        <f>ROUND(VLOOKUP($A262,Results!$A$3:$I$437,7,FALSE),2)</f>
        <v>21.48</v>
      </c>
      <c r="E262" s="54">
        <f t="shared" si="24"/>
        <v>77.889861039629437</v>
      </c>
      <c r="F262" s="54">
        <f t="shared" si="25"/>
        <v>22.110138960370559</v>
      </c>
      <c r="G262">
        <f t="shared" si="26"/>
        <v>-51.96</v>
      </c>
      <c r="H262">
        <f>ROUND(VLOOKUP($A262,Results!$A$3:$I$437,8,FALSE),2)</f>
        <v>78.3</v>
      </c>
      <c r="I262">
        <f>ROUND(VLOOKUP($A262,Results!$A$3:$I$437,9,FALSE),2)</f>
        <v>20.8</v>
      </c>
      <c r="J262" s="54">
        <f t="shared" si="27"/>
        <v>79.011099899091832</v>
      </c>
      <c r="K262" s="54">
        <f t="shared" si="28"/>
        <v>20.988900100908175</v>
      </c>
      <c r="L262" s="53">
        <f t="shared" si="29"/>
        <v>-54.022199798183657</v>
      </c>
    </row>
    <row r="263" spans="1:12" x14ac:dyDescent="0.3">
      <c r="A263" s="5" t="s">
        <v>530</v>
      </c>
      <c r="B263" t="s">
        <v>530</v>
      </c>
      <c r="C263">
        <f>ROUND(VLOOKUP($A263,Results!$A$3:$I$437,6,FALSE),2)</f>
        <v>64.3</v>
      </c>
      <c r="D263">
        <f>ROUND(VLOOKUP($A263,Results!$A$3:$I$437,7,FALSE),2)</f>
        <v>33.130000000000003</v>
      </c>
      <c r="E263" s="54">
        <f t="shared" si="24"/>
        <v>65.996099763933074</v>
      </c>
      <c r="F263" s="54">
        <f t="shared" si="25"/>
        <v>34.003900236066919</v>
      </c>
      <c r="G263">
        <f t="shared" si="26"/>
        <v>-28.939999999999994</v>
      </c>
      <c r="H263">
        <f>ROUND(VLOOKUP($A263,Results!$A$3:$I$437,8,FALSE),2)</f>
        <v>68.400000000000006</v>
      </c>
      <c r="I263">
        <f>ROUND(VLOOKUP($A263,Results!$A$3:$I$437,9,FALSE),2)</f>
        <v>30.8</v>
      </c>
      <c r="J263" s="54">
        <f t="shared" si="27"/>
        <v>68.951612903225808</v>
      </c>
      <c r="K263" s="54">
        <f t="shared" si="28"/>
        <v>31.048387096774192</v>
      </c>
      <c r="L263" s="53">
        <f t="shared" si="29"/>
        <v>-33.903225806451616</v>
      </c>
    </row>
    <row r="264" spans="1:12" x14ac:dyDescent="0.3">
      <c r="A264" s="10" t="s">
        <v>532</v>
      </c>
      <c r="B264" t="s">
        <v>532</v>
      </c>
      <c r="C264">
        <f>ROUND(VLOOKUP($A264,Results!$A$3:$I$437,6,FALSE),2)</f>
        <v>85.21</v>
      </c>
      <c r="D264">
        <f>ROUND(VLOOKUP($A264,Results!$A$3:$I$437,7,FALSE),2)</f>
        <v>12.8</v>
      </c>
      <c r="E264" s="54">
        <f t="shared" si="24"/>
        <v>86.940108152229371</v>
      </c>
      <c r="F264" s="54">
        <f t="shared" si="25"/>
        <v>13.059891847770638</v>
      </c>
      <c r="G264">
        <f t="shared" si="26"/>
        <v>-70.179999999999993</v>
      </c>
      <c r="H264">
        <f>ROUND(VLOOKUP($A264,Results!$A$3:$I$437,8,FALSE),2)</f>
        <v>87.9</v>
      </c>
      <c r="I264">
        <f>ROUND(VLOOKUP($A264,Results!$A$3:$I$437,9,FALSE),2)</f>
        <v>11.5</v>
      </c>
      <c r="J264" s="54">
        <f t="shared" si="27"/>
        <v>88.430583501006026</v>
      </c>
      <c r="K264" s="54">
        <f t="shared" si="28"/>
        <v>11.569416498993963</v>
      </c>
      <c r="L264" s="53">
        <f t="shared" si="29"/>
        <v>-72.861167002012067</v>
      </c>
    </row>
    <row r="265" spans="1:12" x14ac:dyDescent="0.3">
      <c r="A265" s="5" t="s">
        <v>534</v>
      </c>
      <c r="B265" t="s">
        <v>534</v>
      </c>
      <c r="C265">
        <f>ROUND(VLOOKUP($A265,Results!$A$3:$I$437,6,FALSE),2)</f>
        <v>47.91</v>
      </c>
      <c r="D265">
        <f>ROUND(VLOOKUP($A265,Results!$A$3:$I$437,7,FALSE),2)</f>
        <v>48.79</v>
      </c>
      <c r="E265" s="54">
        <f t="shared" si="24"/>
        <v>49.544984488107552</v>
      </c>
      <c r="F265" s="54">
        <f t="shared" si="25"/>
        <v>50.455015511892455</v>
      </c>
      <c r="G265">
        <f t="shared" si="26"/>
        <v>3.1100000000000025</v>
      </c>
      <c r="H265">
        <f>ROUND(VLOOKUP($A265,Results!$A$3:$I$437,8,FALSE),2)</f>
        <v>46.6</v>
      </c>
      <c r="I265">
        <f>ROUND(VLOOKUP($A265,Results!$A$3:$I$437,9,FALSE),2)</f>
        <v>52.4</v>
      </c>
      <c r="J265" s="54">
        <f t="shared" si="27"/>
        <v>47.070707070707073</v>
      </c>
      <c r="K265" s="54">
        <f t="shared" si="28"/>
        <v>52.929292929292927</v>
      </c>
      <c r="L265" s="53">
        <f t="shared" si="29"/>
        <v>9.8585858585858546</v>
      </c>
    </row>
    <row r="266" spans="1:12" x14ac:dyDescent="0.3">
      <c r="A266" s="10" t="s">
        <v>536</v>
      </c>
      <c r="B266" t="s">
        <v>536</v>
      </c>
      <c r="C266">
        <f>ROUND(VLOOKUP($A266,Results!$A$3:$I$437,6,FALSE),2)</f>
        <v>65.02</v>
      </c>
      <c r="D266">
        <f>ROUND(VLOOKUP($A266,Results!$A$3:$I$437,7,FALSE),2)</f>
        <v>31.78</v>
      </c>
      <c r="E266" s="54">
        <f t="shared" si="24"/>
        <v>67.169421487603316</v>
      </c>
      <c r="F266" s="54">
        <f t="shared" si="25"/>
        <v>32.830578512396698</v>
      </c>
      <c r="G266">
        <f t="shared" si="26"/>
        <v>-31.009999999999994</v>
      </c>
      <c r="H266">
        <f>ROUND(VLOOKUP($A266,Results!$A$3:$I$437,8,FALSE),2)</f>
        <v>66.5</v>
      </c>
      <c r="I266">
        <f>ROUND(VLOOKUP($A266,Results!$A$3:$I$437,9,FALSE),2)</f>
        <v>32.4</v>
      </c>
      <c r="J266" s="54">
        <f t="shared" si="27"/>
        <v>67.23963599595551</v>
      </c>
      <c r="K266" s="54">
        <f t="shared" si="28"/>
        <v>32.760364004044483</v>
      </c>
      <c r="L266" s="53">
        <f t="shared" si="29"/>
        <v>-30.479271991911027</v>
      </c>
    </row>
    <row r="267" spans="1:12" x14ac:dyDescent="0.3">
      <c r="A267" s="5" t="s">
        <v>538</v>
      </c>
      <c r="B267" t="s">
        <v>538</v>
      </c>
      <c r="C267">
        <f>ROUND(VLOOKUP($A267,Results!$A$3:$I$437,6,FALSE),2)</f>
        <v>51.64</v>
      </c>
      <c r="D267">
        <f>ROUND(VLOOKUP($A267,Results!$A$3:$I$437,7,FALSE),2)</f>
        <v>35.11</v>
      </c>
      <c r="E267" s="54">
        <f t="shared" si="24"/>
        <v>59.527377521613836</v>
      </c>
      <c r="F267" s="54">
        <f t="shared" si="25"/>
        <v>40.472622478386164</v>
      </c>
      <c r="G267">
        <f t="shared" si="26"/>
        <v>-14.3</v>
      </c>
      <c r="H267">
        <f>ROUND(VLOOKUP($A267,Results!$A$3:$I$437,8,FALSE),2)</f>
        <v>55.3</v>
      </c>
      <c r="I267">
        <f>ROUND(VLOOKUP($A267,Results!$A$3:$I$437,9,FALSE),2)</f>
        <v>39.6</v>
      </c>
      <c r="J267" s="54">
        <f t="shared" si="27"/>
        <v>58.271865121180191</v>
      </c>
      <c r="K267" s="54">
        <f t="shared" si="28"/>
        <v>41.728134878819809</v>
      </c>
      <c r="L267" s="53">
        <f t="shared" si="29"/>
        <v>-12.543730242360382</v>
      </c>
    </row>
    <row r="268" spans="1:12" x14ac:dyDescent="0.3">
      <c r="A268" s="10" t="s">
        <v>540</v>
      </c>
      <c r="B268" t="s">
        <v>540</v>
      </c>
      <c r="C268">
        <f>ROUND(VLOOKUP($A268,Results!$A$3:$I$437,6,FALSE),2)</f>
        <v>39.880000000000003</v>
      </c>
      <c r="D268">
        <f>ROUND(VLOOKUP($A268,Results!$A$3:$I$437,7,FALSE),2)</f>
        <v>50.07</v>
      </c>
      <c r="E268" s="54">
        <f t="shared" si="24"/>
        <v>44.335742078932746</v>
      </c>
      <c r="F268" s="54">
        <f t="shared" si="25"/>
        <v>55.664257921067261</v>
      </c>
      <c r="G268">
        <f t="shared" si="26"/>
        <v>12.419999999999998</v>
      </c>
      <c r="H268">
        <f>ROUND(VLOOKUP($A268,Results!$A$3:$I$437,8,FALSE),2)</f>
        <v>44.9</v>
      </c>
      <c r="I268">
        <f>ROUND(VLOOKUP($A268,Results!$A$3:$I$437,9,FALSE),2)</f>
        <v>51.7</v>
      </c>
      <c r="J268" s="54">
        <f t="shared" si="27"/>
        <v>46.480331262939963</v>
      </c>
      <c r="K268" s="54">
        <f t="shared" si="28"/>
        <v>53.519668737060044</v>
      </c>
      <c r="L268" s="53">
        <f t="shared" si="29"/>
        <v>11.039337474120082</v>
      </c>
    </row>
    <row r="269" spans="1:12" x14ac:dyDescent="0.3">
      <c r="A269" s="5" t="s">
        <v>542</v>
      </c>
      <c r="B269" t="s">
        <v>542</v>
      </c>
      <c r="C269">
        <f>ROUND(VLOOKUP($A269,Results!$A$3:$I$437,6,FALSE),2)</f>
        <v>51.83</v>
      </c>
      <c r="D269">
        <f>ROUND(VLOOKUP($A269,Results!$A$3:$I$437,7,FALSE),2)</f>
        <v>36.67</v>
      </c>
      <c r="E269" s="54">
        <f t="shared" si="24"/>
        <v>58.564971751412429</v>
      </c>
      <c r="F269" s="54">
        <f t="shared" si="25"/>
        <v>41.435028248587571</v>
      </c>
      <c r="G269">
        <f t="shared" si="26"/>
        <v>-12.929999999999996</v>
      </c>
      <c r="H269">
        <f>ROUND(VLOOKUP($A269,Results!$A$3:$I$437,8,FALSE),2)</f>
        <v>57.5</v>
      </c>
      <c r="I269">
        <f>ROUND(VLOOKUP($A269,Results!$A$3:$I$437,9,FALSE),2)</f>
        <v>38.700000000000003</v>
      </c>
      <c r="J269" s="54">
        <f t="shared" si="27"/>
        <v>59.771309771309767</v>
      </c>
      <c r="K269" s="54">
        <f t="shared" si="28"/>
        <v>40.228690228690226</v>
      </c>
      <c r="L269" s="53">
        <f t="shared" si="29"/>
        <v>-15.542619542619541</v>
      </c>
    </row>
    <row r="270" spans="1:12" x14ac:dyDescent="0.3">
      <c r="A270" s="10" t="s">
        <v>544</v>
      </c>
      <c r="B270" t="s">
        <v>544</v>
      </c>
      <c r="C270">
        <f>ROUND(VLOOKUP($A270,Results!$A$3:$I$437,6,FALSE),2)</f>
        <v>61.63</v>
      </c>
      <c r="D270">
        <f>ROUND(VLOOKUP($A270,Results!$A$3:$I$437,7,FALSE),2)</f>
        <v>32.630000000000003</v>
      </c>
      <c r="E270" s="54">
        <f t="shared" si="24"/>
        <v>65.382983237852741</v>
      </c>
      <c r="F270" s="54">
        <f t="shared" si="25"/>
        <v>34.617016762147252</v>
      </c>
      <c r="G270">
        <f t="shared" si="26"/>
        <v>-26.77</v>
      </c>
      <c r="H270">
        <f>ROUND(VLOOKUP($A270,Results!$A$3:$I$437,8,FALSE),2)</f>
        <v>65.599999999999994</v>
      </c>
      <c r="I270">
        <f>ROUND(VLOOKUP($A270,Results!$A$3:$I$437,9,FALSE),2)</f>
        <v>32.4</v>
      </c>
      <c r="J270" s="54">
        <f t="shared" si="27"/>
        <v>66.938775510204067</v>
      </c>
      <c r="K270" s="54">
        <f t="shared" si="28"/>
        <v>33.061224489795919</v>
      </c>
      <c r="L270" s="53">
        <f t="shared" si="29"/>
        <v>-29.877551020408148</v>
      </c>
    </row>
    <row r="271" spans="1:12" x14ac:dyDescent="0.3">
      <c r="A271" s="5" t="s">
        <v>546</v>
      </c>
      <c r="B271" t="s">
        <v>546</v>
      </c>
      <c r="C271">
        <f>ROUND(VLOOKUP($A271,Results!$A$3:$I$437,6,FALSE),2)</f>
        <v>39.67</v>
      </c>
      <c r="D271">
        <f>ROUND(VLOOKUP($A271,Results!$A$3:$I$437,7,FALSE),2)</f>
        <v>52.03</v>
      </c>
      <c r="E271" s="54">
        <f t="shared" si="24"/>
        <v>43.260632497273718</v>
      </c>
      <c r="F271" s="54">
        <f t="shared" si="25"/>
        <v>56.739367502726282</v>
      </c>
      <c r="G271">
        <f t="shared" si="26"/>
        <v>14.59</v>
      </c>
      <c r="H271">
        <f>ROUND(VLOOKUP($A271,Results!$A$3:$I$437,8,FALSE),2)</f>
        <v>44.8</v>
      </c>
      <c r="I271">
        <f>ROUND(VLOOKUP($A271,Results!$A$3:$I$437,9,FALSE),2)</f>
        <v>52.9</v>
      </c>
      <c r="J271" s="54">
        <f t="shared" si="27"/>
        <v>45.854657113613108</v>
      </c>
      <c r="K271" s="54">
        <f t="shared" si="28"/>
        <v>54.145342886386906</v>
      </c>
      <c r="L271" s="53">
        <f t="shared" si="29"/>
        <v>12.290685772773799</v>
      </c>
    </row>
    <row r="272" spans="1:12" x14ac:dyDescent="0.3">
      <c r="A272" s="10" t="s">
        <v>548</v>
      </c>
      <c r="B272" t="s">
        <v>548</v>
      </c>
      <c r="C272">
        <f>ROUND(VLOOKUP($A272,Results!$A$3:$I$437,6,FALSE),2)</f>
        <v>46.55</v>
      </c>
      <c r="D272">
        <f>ROUND(VLOOKUP($A272,Results!$A$3:$I$437,7,FALSE),2)</f>
        <v>47.55</v>
      </c>
      <c r="E272" s="54">
        <f t="shared" si="24"/>
        <v>49.46865037194474</v>
      </c>
      <c r="F272" s="54">
        <f t="shared" si="25"/>
        <v>50.531349628055253</v>
      </c>
      <c r="G272">
        <f t="shared" si="26"/>
        <v>3.23</v>
      </c>
      <c r="H272">
        <f>ROUND(VLOOKUP($A272,Results!$A$3:$I$437,8,FALSE),2)</f>
        <v>49.5</v>
      </c>
      <c r="I272">
        <f>ROUND(VLOOKUP($A272,Results!$A$3:$I$437,9,FALSE),2)</f>
        <v>48.7</v>
      </c>
      <c r="J272" s="54">
        <f t="shared" si="27"/>
        <v>50.407331975560076</v>
      </c>
      <c r="K272" s="54">
        <f t="shared" si="28"/>
        <v>49.592668024439917</v>
      </c>
      <c r="L272" s="53">
        <f t="shared" si="29"/>
        <v>3.1853360488798401</v>
      </c>
    </row>
    <row r="273" spans="1:12" x14ac:dyDescent="0.3">
      <c r="A273" s="5" t="s">
        <v>550</v>
      </c>
      <c r="B273" t="s">
        <v>550</v>
      </c>
      <c r="C273">
        <f>ROUND(VLOOKUP($A273,Results!$A$3:$I$437,6,FALSE),2)</f>
        <v>49.5</v>
      </c>
      <c r="D273">
        <f>ROUND(VLOOKUP($A273,Results!$A$3:$I$437,7,FALSE),2)</f>
        <v>44.55</v>
      </c>
      <c r="E273" s="54">
        <f t="shared" si="24"/>
        <v>52.631578947368418</v>
      </c>
      <c r="F273" s="54">
        <f t="shared" si="25"/>
        <v>47.368421052631575</v>
      </c>
      <c r="G273">
        <f t="shared" si="26"/>
        <v>-2.7200000000000029</v>
      </c>
      <c r="H273">
        <f>ROUND(VLOOKUP($A273,Results!$A$3:$I$437,8,FALSE),2)</f>
        <v>54.4</v>
      </c>
      <c r="I273">
        <f>ROUND(VLOOKUP($A273,Results!$A$3:$I$437,9,FALSE),2)</f>
        <v>43.7</v>
      </c>
      <c r="J273" s="54">
        <f t="shared" si="27"/>
        <v>55.45361875637105</v>
      </c>
      <c r="K273" s="54">
        <f t="shared" si="28"/>
        <v>44.546381243628957</v>
      </c>
      <c r="L273" s="53">
        <f t="shared" si="29"/>
        <v>-6.9072375127420926</v>
      </c>
    </row>
    <row r="274" spans="1:12" x14ac:dyDescent="0.3">
      <c r="A274" s="10" t="s">
        <v>552</v>
      </c>
      <c r="B274" t="s">
        <v>552</v>
      </c>
      <c r="C274">
        <f>ROUND(VLOOKUP($A274,Results!$A$3:$I$437,6,FALSE),2)</f>
        <v>42.18</v>
      </c>
      <c r="D274">
        <f>ROUND(VLOOKUP($A274,Results!$A$3:$I$437,7,FALSE),2)</f>
        <v>54.46</v>
      </c>
      <c r="E274" s="54">
        <f t="shared" si="24"/>
        <v>43.646523178807946</v>
      </c>
      <c r="F274" s="54">
        <f t="shared" si="25"/>
        <v>56.353476821192046</v>
      </c>
      <c r="G274">
        <f t="shared" si="26"/>
        <v>14.510000000000002</v>
      </c>
      <c r="H274">
        <f>ROUND(VLOOKUP($A274,Results!$A$3:$I$437,8,FALSE),2)</f>
        <v>49.6</v>
      </c>
      <c r="I274">
        <f>ROUND(VLOOKUP($A274,Results!$A$3:$I$437,9,FALSE),2)</f>
        <v>49.1</v>
      </c>
      <c r="J274" s="54">
        <f t="shared" si="27"/>
        <v>50.253292806484296</v>
      </c>
      <c r="K274" s="54">
        <f t="shared" si="28"/>
        <v>49.746707193515704</v>
      </c>
      <c r="L274" s="53">
        <f t="shared" si="29"/>
        <v>3.4934143870314074</v>
      </c>
    </row>
    <row r="275" spans="1:12" x14ac:dyDescent="0.3">
      <c r="A275" s="5" t="s">
        <v>554</v>
      </c>
      <c r="B275" t="s">
        <v>554</v>
      </c>
      <c r="C275">
        <f>ROUND(VLOOKUP($A275,Results!$A$3:$I$437,6,FALSE),2)</f>
        <v>43.95</v>
      </c>
      <c r="D275">
        <f>ROUND(VLOOKUP($A275,Results!$A$3:$I$437,7,FALSE),2)</f>
        <v>52.96</v>
      </c>
      <c r="E275" s="54">
        <f t="shared" si="24"/>
        <v>45.351356929109485</v>
      </c>
      <c r="F275" s="54">
        <f t="shared" si="25"/>
        <v>54.648643070890522</v>
      </c>
      <c r="G275">
        <f t="shared" si="26"/>
        <v>11.239999999999998</v>
      </c>
      <c r="H275">
        <f>ROUND(VLOOKUP($A275,Results!$A$3:$I$437,8,FALSE),2)</f>
        <v>51.6</v>
      </c>
      <c r="I275">
        <f>ROUND(VLOOKUP($A275,Results!$A$3:$I$437,9,FALSE),2)</f>
        <v>47.2</v>
      </c>
      <c r="J275" s="54">
        <f t="shared" si="27"/>
        <v>52.22672064777327</v>
      </c>
      <c r="K275" s="54">
        <f t="shared" si="28"/>
        <v>47.773279352226716</v>
      </c>
      <c r="L275" s="53">
        <f t="shared" si="29"/>
        <v>-0.4534412955465541</v>
      </c>
    </row>
    <row r="276" spans="1:12" x14ac:dyDescent="0.3">
      <c r="A276" s="10" t="s">
        <v>556</v>
      </c>
      <c r="B276" t="s">
        <v>556</v>
      </c>
      <c r="C276">
        <f>ROUND(VLOOKUP($A276,Results!$A$3:$I$437,6,FALSE),2)</f>
        <v>51.64</v>
      </c>
      <c r="D276">
        <f>ROUND(VLOOKUP($A276,Results!$A$3:$I$437,7,FALSE),2)</f>
        <v>45.45</v>
      </c>
      <c r="E276" s="54">
        <f t="shared" si="24"/>
        <v>53.187763930373876</v>
      </c>
      <c r="F276" s="54">
        <f t="shared" si="25"/>
        <v>46.812236069626124</v>
      </c>
      <c r="G276">
        <f t="shared" si="26"/>
        <v>-3.9599999999999977</v>
      </c>
      <c r="H276">
        <f>ROUND(VLOOKUP($A276,Results!$A$3:$I$437,8,FALSE),2)</f>
        <v>50.8</v>
      </c>
      <c r="I276">
        <f>ROUND(VLOOKUP($A276,Results!$A$3:$I$437,9,FALSE),2)</f>
        <v>48.2</v>
      </c>
      <c r="J276" s="54">
        <f t="shared" si="27"/>
        <v>51.313131313131308</v>
      </c>
      <c r="K276" s="54">
        <f t="shared" si="28"/>
        <v>48.686868686868692</v>
      </c>
      <c r="L276" s="53">
        <f t="shared" si="29"/>
        <v>1.3737373737373844</v>
      </c>
    </row>
    <row r="277" spans="1:12" x14ac:dyDescent="0.3">
      <c r="A277" s="5" t="s">
        <v>558</v>
      </c>
      <c r="B277" t="s">
        <v>558</v>
      </c>
      <c r="C277">
        <f>ROUND(VLOOKUP($A277,Results!$A$3:$I$437,6,FALSE),2)</f>
        <v>53.4</v>
      </c>
      <c r="D277">
        <f>ROUND(VLOOKUP($A277,Results!$A$3:$I$437,7,FALSE),2)</f>
        <v>43.78</v>
      </c>
      <c r="E277" s="54">
        <f t="shared" si="24"/>
        <v>54.949578102490214</v>
      </c>
      <c r="F277" s="54">
        <f t="shared" si="25"/>
        <v>45.050421897509771</v>
      </c>
      <c r="G277">
        <f t="shared" si="26"/>
        <v>-7.389999999999997</v>
      </c>
      <c r="H277">
        <f>ROUND(VLOOKUP($A277,Results!$A$3:$I$437,8,FALSE),2)</f>
        <v>56.3</v>
      </c>
      <c r="I277">
        <f>ROUND(VLOOKUP($A277,Results!$A$3:$I$437,9,FALSE),2)</f>
        <v>42.8</v>
      </c>
      <c r="J277" s="54">
        <f t="shared" si="27"/>
        <v>56.811301715438958</v>
      </c>
      <c r="K277" s="54">
        <f t="shared" si="28"/>
        <v>43.188698284561049</v>
      </c>
      <c r="L277" s="53">
        <f t="shared" si="29"/>
        <v>-9.6226034308779091</v>
      </c>
    </row>
    <row r="278" spans="1:12" x14ac:dyDescent="0.3">
      <c r="A278" s="10" t="s">
        <v>560</v>
      </c>
      <c r="B278" t="s">
        <v>560</v>
      </c>
      <c r="C278">
        <f>ROUND(VLOOKUP($A278,Results!$A$3:$I$437,6,FALSE),2)</f>
        <v>85.71</v>
      </c>
      <c r="D278">
        <f>ROUND(VLOOKUP($A278,Results!$A$3:$I$437,7,FALSE),2)</f>
        <v>12.68</v>
      </c>
      <c r="E278" s="54">
        <f t="shared" si="24"/>
        <v>87.11251143408883</v>
      </c>
      <c r="F278" s="54">
        <f t="shared" si="25"/>
        <v>12.88748856591117</v>
      </c>
      <c r="G278">
        <f t="shared" si="26"/>
        <v>-70.8</v>
      </c>
      <c r="H278">
        <f>ROUND(VLOOKUP($A278,Results!$A$3:$I$437,8,FALSE),2)</f>
        <v>90.6</v>
      </c>
      <c r="I278">
        <f>ROUND(VLOOKUP($A278,Results!$A$3:$I$437,9,FALSE),2)</f>
        <v>9.1</v>
      </c>
      <c r="J278" s="54">
        <f t="shared" si="27"/>
        <v>90.872617853560683</v>
      </c>
      <c r="K278" s="54">
        <f t="shared" si="28"/>
        <v>9.1273821464393183</v>
      </c>
      <c r="L278" s="53">
        <f t="shared" si="29"/>
        <v>-77.745235707121367</v>
      </c>
    </row>
    <row r="279" spans="1:12" x14ac:dyDescent="0.3">
      <c r="A279" s="5" t="s">
        <v>562</v>
      </c>
      <c r="B279" t="s">
        <v>562</v>
      </c>
      <c r="C279">
        <f>ROUND(VLOOKUP($A279,Results!$A$3:$I$437,6,FALSE),2)</f>
        <v>65.11</v>
      </c>
      <c r="D279">
        <f>ROUND(VLOOKUP($A279,Results!$A$3:$I$437,7,FALSE),2)</f>
        <v>32.08</v>
      </c>
      <c r="E279" s="54">
        <f t="shared" si="24"/>
        <v>66.992488939191276</v>
      </c>
      <c r="F279" s="54">
        <f t="shared" si="25"/>
        <v>33.007511060808724</v>
      </c>
      <c r="G279">
        <f t="shared" si="26"/>
        <v>-30.8</v>
      </c>
      <c r="H279">
        <f>ROUND(VLOOKUP($A279,Results!$A$3:$I$437,8,FALSE),2)</f>
        <v>67.8</v>
      </c>
      <c r="I279">
        <f>ROUND(VLOOKUP($A279,Results!$A$3:$I$437,9,FALSE),2)</f>
        <v>31</v>
      </c>
      <c r="J279" s="54">
        <f t="shared" si="27"/>
        <v>68.623481781376512</v>
      </c>
      <c r="K279" s="54">
        <f t="shared" si="28"/>
        <v>31.376518218623485</v>
      </c>
      <c r="L279" s="53">
        <f t="shared" si="29"/>
        <v>-33.246963562753024</v>
      </c>
    </row>
    <row r="280" spans="1:12" x14ac:dyDescent="0.3">
      <c r="A280" s="10" t="s">
        <v>564</v>
      </c>
      <c r="B280" t="s">
        <v>564</v>
      </c>
      <c r="C280">
        <f>ROUND(VLOOKUP($A280,Results!$A$3:$I$437,6,FALSE),2)</f>
        <v>86.89</v>
      </c>
      <c r="D280">
        <f>ROUND(VLOOKUP($A280,Results!$A$3:$I$437,7,FALSE),2)</f>
        <v>10.37</v>
      </c>
      <c r="E280" s="54">
        <f t="shared" si="24"/>
        <v>89.337857289738849</v>
      </c>
      <c r="F280" s="54">
        <f t="shared" si="25"/>
        <v>10.662142710261154</v>
      </c>
      <c r="G280">
        <f t="shared" si="26"/>
        <v>-74.289999999999992</v>
      </c>
      <c r="H280">
        <f>ROUND(VLOOKUP($A280,Results!$A$3:$I$437,8,FALSE),2)</f>
        <v>88.4</v>
      </c>
      <c r="I280">
        <f>ROUND(VLOOKUP($A280,Results!$A$3:$I$437,9,FALSE),2)</f>
        <v>10.3</v>
      </c>
      <c r="J280" s="54">
        <f t="shared" si="27"/>
        <v>89.564336372847023</v>
      </c>
      <c r="K280" s="54">
        <f t="shared" si="28"/>
        <v>10.435663627152989</v>
      </c>
      <c r="L280" s="53">
        <f t="shared" si="29"/>
        <v>-75.128672745694033</v>
      </c>
    </row>
    <row r="281" spans="1:12" x14ac:dyDescent="0.3">
      <c r="A281" s="5" t="s">
        <v>566</v>
      </c>
      <c r="B281" t="s">
        <v>566</v>
      </c>
      <c r="C281">
        <f>ROUND(VLOOKUP($A281,Results!$A$3:$I$437,6,FALSE),2)</f>
        <v>84.61</v>
      </c>
      <c r="D281">
        <f>ROUND(VLOOKUP($A281,Results!$A$3:$I$437,7,FALSE),2)</f>
        <v>13.48</v>
      </c>
      <c r="E281" s="54">
        <f t="shared" si="24"/>
        <v>86.257518605362421</v>
      </c>
      <c r="F281" s="54">
        <f t="shared" si="25"/>
        <v>13.742481394637579</v>
      </c>
      <c r="G281">
        <f t="shared" si="26"/>
        <v>-68.899999999999991</v>
      </c>
      <c r="H281">
        <f>ROUND(VLOOKUP($A281,Results!$A$3:$I$437,8,FALSE),2)</f>
        <v>89.3</v>
      </c>
      <c r="I281">
        <f>ROUND(VLOOKUP($A281,Results!$A$3:$I$437,9,FALSE),2)</f>
        <v>10.1</v>
      </c>
      <c r="J281" s="54">
        <f t="shared" si="27"/>
        <v>89.8390342052314</v>
      </c>
      <c r="K281" s="54">
        <f t="shared" si="28"/>
        <v>10.160965794768611</v>
      </c>
      <c r="L281" s="53">
        <f t="shared" si="29"/>
        <v>-75.678068410462785</v>
      </c>
    </row>
    <row r="282" spans="1:12" x14ac:dyDescent="0.3">
      <c r="A282" s="10" t="s">
        <v>568</v>
      </c>
      <c r="B282" t="s">
        <v>568</v>
      </c>
      <c r="C282">
        <f>ROUND(VLOOKUP($A282,Results!$A$3:$I$437,6,FALSE),2)</f>
        <v>83.46</v>
      </c>
      <c r="D282">
        <f>ROUND(VLOOKUP($A282,Results!$A$3:$I$437,7,FALSE),2)</f>
        <v>14.42</v>
      </c>
      <c r="E282" s="54">
        <f t="shared" si="24"/>
        <v>85.267674703718825</v>
      </c>
      <c r="F282" s="54">
        <f t="shared" si="25"/>
        <v>14.732325296281163</v>
      </c>
      <c r="G282">
        <f t="shared" si="26"/>
        <v>-66.809999999999988</v>
      </c>
      <c r="H282">
        <f>ROUND(VLOOKUP($A282,Results!$A$3:$I$437,8,FALSE),2)</f>
        <v>85.3</v>
      </c>
      <c r="I282">
        <f>ROUND(VLOOKUP($A282,Results!$A$3:$I$437,9,FALSE),2)</f>
        <v>13.8</v>
      </c>
      <c r="J282" s="54">
        <f t="shared" si="27"/>
        <v>86.074672048435929</v>
      </c>
      <c r="K282" s="54">
        <f t="shared" si="28"/>
        <v>13.925327951564078</v>
      </c>
      <c r="L282" s="53">
        <f t="shared" si="29"/>
        <v>-68.149344096871857</v>
      </c>
    </row>
    <row r="283" spans="1:12" x14ac:dyDescent="0.3">
      <c r="A283" s="5" t="s">
        <v>570</v>
      </c>
      <c r="B283" t="s">
        <v>570</v>
      </c>
      <c r="C283">
        <f>ROUND(VLOOKUP($A283,Results!$A$3:$I$437,6,FALSE),2)</f>
        <v>78.3</v>
      </c>
      <c r="D283">
        <f>ROUND(VLOOKUP($A283,Results!$A$3:$I$437,7,FALSE),2)</f>
        <v>18.77</v>
      </c>
      <c r="E283" s="54">
        <f t="shared" si="24"/>
        <v>80.663438755537243</v>
      </c>
      <c r="F283" s="54">
        <f t="shared" si="25"/>
        <v>19.336561244462761</v>
      </c>
      <c r="G283">
        <f t="shared" si="26"/>
        <v>-57.300000000000004</v>
      </c>
      <c r="H283">
        <f>ROUND(VLOOKUP($A283,Results!$A$3:$I$437,8,FALSE),2)</f>
        <v>73.599999999999994</v>
      </c>
      <c r="I283">
        <f>ROUND(VLOOKUP($A283,Results!$A$3:$I$437,9,FALSE),2)</f>
        <v>25</v>
      </c>
      <c r="J283" s="54">
        <f t="shared" si="27"/>
        <v>74.645030425963483</v>
      </c>
      <c r="K283" s="54">
        <f t="shared" si="28"/>
        <v>25.354969574036513</v>
      </c>
      <c r="L283" s="53">
        <f t="shared" si="29"/>
        <v>-45.290060851926967</v>
      </c>
    </row>
    <row r="284" spans="1:12" x14ac:dyDescent="0.3">
      <c r="A284" s="10" t="s">
        <v>572</v>
      </c>
      <c r="B284" t="s">
        <v>572</v>
      </c>
      <c r="C284">
        <f>ROUND(VLOOKUP($A284,Results!$A$3:$I$437,6,FALSE),2)</f>
        <v>43.79</v>
      </c>
      <c r="D284">
        <f>ROUND(VLOOKUP($A284,Results!$A$3:$I$437,7,FALSE),2)</f>
        <v>53.62</v>
      </c>
      <c r="E284" s="54">
        <f t="shared" si="24"/>
        <v>44.954316805256134</v>
      </c>
      <c r="F284" s="54">
        <f t="shared" si="25"/>
        <v>55.045683194743866</v>
      </c>
      <c r="G284">
        <f t="shared" si="26"/>
        <v>12.059999999999999</v>
      </c>
      <c r="H284">
        <f>ROUND(VLOOKUP($A284,Results!$A$3:$I$437,8,FALSE),2)</f>
        <v>51.6</v>
      </c>
      <c r="I284">
        <f>ROUND(VLOOKUP($A284,Results!$A$3:$I$437,9,FALSE),2)</f>
        <v>47.3</v>
      </c>
      <c r="J284" s="54">
        <f t="shared" si="27"/>
        <v>52.173913043478258</v>
      </c>
      <c r="K284" s="54">
        <f t="shared" si="28"/>
        <v>47.826086956521735</v>
      </c>
      <c r="L284" s="53">
        <f t="shared" si="29"/>
        <v>-0.34782608695652328</v>
      </c>
    </row>
    <row r="285" spans="1:12" x14ac:dyDescent="0.3">
      <c r="A285" s="5" t="s">
        <v>574</v>
      </c>
      <c r="B285" t="s">
        <v>574</v>
      </c>
      <c r="C285">
        <f>ROUND(VLOOKUP($A285,Results!$A$3:$I$437,6,FALSE),2)</f>
        <v>83.28</v>
      </c>
      <c r="D285">
        <f>ROUND(VLOOKUP($A285,Results!$A$3:$I$437,7,FALSE),2)</f>
        <v>13.48</v>
      </c>
      <c r="E285" s="54">
        <f t="shared" si="24"/>
        <v>86.068623398098381</v>
      </c>
      <c r="F285" s="54">
        <f t="shared" si="25"/>
        <v>13.931376601901613</v>
      </c>
      <c r="G285">
        <f t="shared" si="26"/>
        <v>-67.569999999999993</v>
      </c>
      <c r="H285">
        <f>ROUND(VLOOKUP($A285,Results!$A$3:$I$437,8,FALSE),2)</f>
        <v>76.900000000000006</v>
      </c>
      <c r="I285">
        <f>ROUND(VLOOKUP($A285,Results!$A$3:$I$437,9,FALSE),2)</f>
        <v>21.5</v>
      </c>
      <c r="J285" s="54">
        <f t="shared" si="27"/>
        <v>78.150406504065046</v>
      </c>
      <c r="K285" s="54">
        <f t="shared" si="28"/>
        <v>21.849593495934958</v>
      </c>
      <c r="L285" s="53">
        <f t="shared" si="29"/>
        <v>-52.300813008130092</v>
      </c>
    </row>
    <row r="286" spans="1:12" x14ac:dyDescent="0.3">
      <c r="A286" s="10" t="s">
        <v>576</v>
      </c>
      <c r="B286" t="s">
        <v>576</v>
      </c>
      <c r="C286">
        <f>ROUND(VLOOKUP($A286,Results!$A$3:$I$437,6,FALSE),2)</f>
        <v>92.29</v>
      </c>
      <c r="D286">
        <f>ROUND(VLOOKUP($A286,Results!$A$3:$I$437,7,FALSE),2)</f>
        <v>5.44</v>
      </c>
      <c r="E286" s="54">
        <f t="shared" si="24"/>
        <v>94.433643712268506</v>
      </c>
      <c r="F286" s="54">
        <f t="shared" si="25"/>
        <v>5.5663562877315051</v>
      </c>
      <c r="G286">
        <f t="shared" si="26"/>
        <v>-84.62</v>
      </c>
      <c r="H286">
        <f>ROUND(VLOOKUP($A286,Results!$A$3:$I$437,8,FALSE),2)</f>
        <v>94.6</v>
      </c>
      <c r="I286">
        <f>ROUND(VLOOKUP($A286,Results!$A$3:$I$437,9,FALSE),2)</f>
        <v>4.5999999999999996</v>
      </c>
      <c r="J286" s="54">
        <f t="shared" si="27"/>
        <v>95.362903225806463</v>
      </c>
      <c r="K286" s="54">
        <f t="shared" si="28"/>
        <v>4.637096774193548</v>
      </c>
      <c r="L286" s="53">
        <f t="shared" si="29"/>
        <v>-86.725806451612911</v>
      </c>
    </row>
    <row r="287" spans="1:12" x14ac:dyDescent="0.3">
      <c r="A287" s="5" t="s">
        <v>578</v>
      </c>
      <c r="B287" t="s">
        <v>578</v>
      </c>
      <c r="C287">
        <f>ROUND(VLOOKUP($A287,Results!$A$3:$I$437,6,FALSE),2)</f>
        <v>77.680000000000007</v>
      </c>
      <c r="D287">
        <f>ROUND(VLOOKUP($A287,Results!$A$3:$I$437,7,FALSE),2)</f>
        <v>19.78</v>
      </c>
      <c r="E287" s="54">
        <f t="shared" si="24"/>
        <v>79.704494151446752</v>
      </c>
      <c r="F287" s="54">
        <f t="shared" si="25"/>
        <v>20.295505848553251</v>
      </c>
      <c r="G287">
        <f t="shared" si="26"/>
        <v>-55.670000000000009</v>
      </c>
      <c r="H287">
        <f>ROUND(VLOOKUP($A287,Results!$A$3:$I$437,8,FALSE),2)</f>
        <v>80.7</v>
      </c>
      <c r="I287">
        <f>ROUND(VLOOKUP($A287,Results!$A$3:$I$437,9,FALSE),2)</f>
        <v>18.3</v>
      </c>
      <c r="J287" s="54">
        <f t="shared" si="27"/>
        <v>81.515151515151516</v>
      </c>
      <c r="K287" s="54">
        <f t="shared" si="28"/>
        <v>18.484848484848484</v>
      </c>
      <c r="L287" s="53">
        <f t="shared" si="29"/>
        <v>-59.030303030303031</v>
      </c>
    </row>
    <row r="288" spans="1:12" x14ac:dyDescent="0.3">
      <c r="A288" s="10" t="s">
        <v>580</v>
      </c>
      <c r="B288" t="s">
        <v>580</v>
      </c>
      <c r="C288">
        <f>ROUND(VLOOKUP($A288,Results!$A$3:$I$437,6,FALSE),2)</f>
        <v>93.77</v>
      </c>
      <c r="D288">
        <f>ROUND(VLOOKUP($A288,Results!$A$3:$I$437,7,FALSE),2)</f>
        <v>4.9000000000000004</v>
      </c>
      <c r="E288" s="54">
        <f t="shared" si="24"/>
        <v>95.033951555690678</v>
      </c>
      <c r="F288" s="54">
        <f t="shared" si="25"/>
        <v>4.9660484443093145</v>
      </c>
      <c r="G288">
        <f t="shared" si="26"/>
        <v>-86.639999999999986</v>
      </c>
      <c r="H288">
        <f>ROUND(VLOOKUP($A288,Results!$A$3:$I$437,8,FALSE),2)</f>
        <v>96.7</v>
      </c>
      <c r="I288">
        <f>ROUND(VLOOKUP($A288,Results!$A$3:$I$437,9,FALSE),2)</f>
        <v>3</v>
      </c>
      <c r="J288" s="54">
        <f t="shared" si="27"/>
        <v>96.99097291875627</v>
      </c>
      <c r="K288" s="54">
        <f t="shared" si="28"/>
        <v>3.009027081243731</v>
      </c>
      <c r="L288" s="53">
        <f t="shared" si="29"/>
        <v>-89.981945837512541</v>
      </c>
    </row>
    <row r="289" spans="1:12" x14ac:dyDescent="0.3">
      <c r="A289" s="5" t="s">
        <v>582</v>
      </c>
      <c r="B289" t="s">
        <v>582</v>
      </c>
      <c r="C289">
        <f>ROUND(VLOOKUP($A289,Results!$A$3:$I$437,6,FALSE),2)</f>
        <v>75.11</v>
      </c>
      <c r="D289">
        <f>ROUND(VLOOKUP($A289,Results!$A$3:$I$437,7,FALSE),2)</f>
        <v>22.46</v>
      </c>
      <c r="E289" s="54">
        <f t="shared" si="24"/>
        <v>76.980629291790521</v>
      </c>
      <c r="F289" s="54">
        <f t="shared" si="25"/>
        <v>23.019370708209493</v>
      </c>
      <c r="G289">
        <f t="shared" si="26"/>
        <v>-50.42</v>
      </c>
      <c r="H289">
        <f>ROUND(VLOOKUP($A289,Results!$A$3:$I$437,8,FALSE),2)</f>
        <v>73.7</v>
      </c>
      <c r="I289">
        <f>ROUND(VLOOKUP($A289,Results!$A$3:$I$437,9,FALSE),2)</f>
        <v>25.5</v>
      </c>
      <c r="J289" s="54">
        <f t="shared" si="27"/>
        <v>74.29435483870968</v>
      </c>
      <c r="K289" s="54">
        <f t="shared" si="28"/>
        <v>25.70564516129032</v>
      </c>
      <c r="L289" s="53">
        <f t="shared" si="29"/>
        <v>-44.588709677419359</v>
      </c>
    </row>
    <row r="290" spans="1:12" x14ac:dyDescent="0.3">
      <c r="A290" s="10" t="s">
        <v>584</v>
      </c>
      <c r="B290" t="s">
        <v>584</v>
      </c>
      <c r="C290">
        <f>ROUND(VLOOKUP($A290,Results!$A$3:$I$437,6,FALSE),2)</f>
        <v>58.59</v>
      </c>
      <c r="D290">
        <f>ROUND(VLOOKUP($A290,Results!$A$3:$I$437,7,FALSE),2)</f>
        <v>38.44</v>
      </c>
      <c r="E290" s="54">
        <f t="shared" si="24"/>
        <v>60.383386581469658</v>
      </c>
      <c r="F290" s="54">
        <f t="shared" si="25"/>
        <v>39.616613418530349</v>
      </c>
      <c r="G290">
        <f t="shared" si="26"/>
        <v>-17.920000000000005</v>
      </c>
      <c r="H290">
        <f>ROUND(VLOOKUP($A290,Results!$A$3:$I$437,8,FALSE),2)</f>
        <v>57.1</v>
      </c>
      <c r="I290">
        <f>ROUND(VLOOKUP($A290,Results!$A$3:$I$437,9,FALSE),2)</f>
        <v>41.8</v>
      </c>
      <c r="J290" s="54">
        <f t="shared" si="27"/>
        <v>57.735085945399391</v>
      </c>
      <c r="K290" s="54">
        <f t="shared" si="28"/>
        <v>42.264914054600602</v>
      </c>
      <c r="L290" s="53">
        <f t="shared" si="29"/>
        <v>-11.470171890798788</v>
      </c>
    </row>
    <row r="291" spans="1:12" x14ac:dyDescent="0.3">
      <c r="A291" s="5" t="s">
        <v>586</v>
      </c>
      <c r="B291" t="s">
        <v>586</v>
      </c>
      <c r="C291">
        <f>ROUND(VLOOKUP($A291,Results!$A$3:$I$437,6,FALSE),2)</f>
        <v>47.09</v>
      </c>
      <c r="D291">
        <f>ROUND(VLOOKUP($A291,Results!$A$3:$I$437,7,FALSE),2)</f>
        <v>49</v>
      </c>
      <c r="E291" s="54">
        <f t="shared" si="24"/>
        <v>49.006140077011139</v>
      </c>
      <c r="F291" s="54">
        <f t="shared" si="25"/>
        <v>50.993859922988861</v>
      </c>
      <c r="G291">
        <f t="shared" si="26"/>
        <v>4.139999999999997</v>
      </c>
      <c r="H291">
        <f>ROUND(VLOOKUP($A291,Results!$A$3:$I$437,8,FALSE),2)</f>
        <v>51.4</v>
      </c>
      <c r="I291">
        <f>ROUND(VLOOKUP($A291,Results!$A$3:$I$437,9,FALSE),2)</f>
        <v>47.1</v>
      </c>
      <c r="J291" s="54">
        <f t="shared" si="27"/>
        <v>52.182741116751266</v>
      </c>
      <c r="K291" s="54">
        <f t="shared" si="28"/>
        <v>47.817258883248734</v>
      </c>
      <c r="L291" s="53">
        <f t="shared" si="29"/>
        <v>-0.36548223350253295</v>
      </c>
    </row>
    <row r="292" spans="1:12" x14ac:dyDescent="0.3">
      <c r="A292" s="10" t="s">
        <v>588</v>
      </c>
      <c r="B292" t="s">
        <v>588</v>
      </c>
      <c r="C292">
        <f>ROUND(VLOOKUP($A292,Results!$A$3:$I$437,6,FALSE),2)</f>
        <v>43.99</v>
      </c>
      <c r="D292">
        <f>ROUND(VLOOKUP($A292,Results!$A$3:$I$437,7,FALSE),2)</f>
        <v>50.79</v>
      </c>
      <c r="E292" s="54">
        <f t="shared" si="24"/>
        <v>46.412745304916655</v>
      </c>
      <c r="F292" s="54">
        <f t="shared" si="25"/>
        <v>53.587254695083352</v>
      </c>
      <c r="G292">
        <f t="shared" si="26"/>
        <v>9.0299999999999976</v>
      </c>
      <c r="H292">
        <f>ROUND(VLOOKUP($A292,Results!$A$3:$I$437,8,FALSE),2)</f>
        <v>52.1</v>
      </c>
      <c r="I292">
        <f>ROUND(VLOOKUP($A292,Results!$A$3:$I$437,9,FALSE),2)</f>
        <v>45.9</v>
      </c>
      <c r="J292" s="54">
        <f t="shared" si="27"/>
        <v>53.163265306122454</v>
      </c>
      <c r="K292" s="54">
        <f t="shared" si="28"/>
        <v>46.836734693877553</v>
      </c>
      <c r="L292" s="53">
        <f t="shared" si="29"/>
        <v>-2.3265306122449019</v>
      </c>
    </row>
    <row r="293" spans="1:12" x14ac:dyDescent="0.3">
      <c r="A293" s="5" t="s">
        <v>590</v>
      </c>
      <c r="B293" t="s">
        <v>590</v>
      </c>
      <c r="C293">
        <f>ROUND(VLOOKUP($A293,Results!$A$3:$I$437,6,FALSE),2)</f>
        <v>53.95</v>
      </c>
      <c r="D293">
        <f>ROUND(VLOOKUP($A293,Results!$A$3:$I$437,7,FALSE),2)</f>
        <v>40.47</v>
      </c>
      <c r="E293" s="54">
        <f t="shared" si="24"/>
        <v>57.138318152933699</v>
      </c>
      <c r="F293" s="54">
        <f t="shared" si="25"/>
        <v>42.861681847066293</v>
      </c>
      <c r="G293">
        <f t="shared" si="26"/>
        <v>-11.250000000000004</v>
      </c>
      <c r="H293">
        <f>ROUND(VLOOKUP($A293,Results!$A$3:$I$437,8,FALSE),2)</f>
        <v>59.2</v>
      </c>
      <c r="I293">
        <f>ROUND(VLOOKUP($A293,Results!$A$3:$I$437,9,FALSE),2)</f>
        <v>38.799999999999997</v>
      </c>
      <c r="J293" s="54">
        <f t="shared" si="27"/>
        <v>60.408163265306122</v>
      </c>
      <c r="K293" s="54">
        <f t="shared" si="28"/>
        <v>39.591836734693878</v>
      </c>
      <c r="L293" s="53">
        <f t="shared" si="29"/>
        <v>-16.816326530612244</v>
      </c>
    </row>
    <row r="294" spans="1:12" x14ac:dyDescent="0.3">
      <c r="A294" s="10" t="s">
        <v>592</v>
      </c>
      <c r="B294" t="s">
        <v>592</v>
      </c>
      <c r="C294">
        <f>ROUND(VLOOKUP($A294,Results!$A$3:$I$437,6,FALSE),2)</f>
        <v>39.99</v>
      </c>
      <c r="D294">
        <f>ROUND(VLOOKUP($A294,Results!$A$3:$I$437,7,FALSE),2)</f>
        <v>53.85</v>
      </c>
      <c r="E294" s="54">
        <f t="shared" si="24"/>
        <v>42.615089514066497</v>
      </c>
      <c r="F294" s="54">
        <f t="shared" si="25"/>
        <v>57.384910485933503</v>
      </c>
      <c r="G294">
        <f t="shared" si="26"/>
        <v>16.09</v>
      </c>
      <c r="H294">
        <f>ROUND(VLOOKUP($A294,Results!$A$3:$I$437,8,FALSE),2)</f>
        <v>52.2</v>
      </c>
      <c r="I294">
        <f>ROUND(VLOOKUP($A294,Results!$A$3:$I$437,9,FALSE),2)</f>
        <v>46.1</v>
      </c>
      <c r="J294" s="54">
        <f t="shared" si="27"/>
        <v>53.102746693794501</v>
      </c>
      <c r="K294" s="54">
        <f t="shared" si="28"/>
        <v>46.897253306205485</v>
      </c>
      <c r="L294" s="53">
        <f t="shared" si="29"/>
        <v>-2.2054933875890157</v>
      </c>
    </row>
    <row r="295" spans="1:12" x14ac:dyDescent="0.3">
      <c r="A295" s="5" t="s">
        <v>594</v>
      </c>
      <c r="B295" t="s">
        <v>594</v>
      </c>
      <c r="C295">
        <f>ROUND(VLOOKUP($A295,Results!$A$3:$I$437,6,FALSE),2)</f>
        <v>39.32</v>
      </c>
      <c r="D295">
        <f>ROUND(VLOOKUP($A295,Results!$A$3:$I$437,7,FALSE),2)</f>
        <v>54.81</v>
      </c>
      <c r="E295" s="54">
        <f t="shared" si="24"/>
        <v>41.772017422713269</v>
      </c>
      <c r="F295" s="54">
        <f t="shared" si="25"/>
        <v>58.227982577286738</v>
      </c>
      <c r="G295">
        <f t="shared" si="26"/>
        <v>17.720000000000002</v>
      </c>
      <c r="H295">
        <f>ROUND(VLOOKUP($A295,Results!$A$3:$I$437,8,FALSE),2)</f>
        <v>48.8</v>
      </c>
      <c r="I295">
        <f>ROUND(VLOOKUP($A295,Results!$A$3:$I$437,9,FALSE),2)</f>
        <v>49.2</v>
      </c>
      <c r="J295" s="54">
        <f t="shared" si="27"/>
        <v>49.795918367346935</v>
      </c>
      <c r="K295" s="54">
        <f t="shared" si="28"/>
        <v>50.204081632653065</v>
      </c>
      <c r="L295" s="53">
        <f t="shared" si="29"/>
        <v>4.4081632653061291</v>
      </c>
    </row>
    <row r="296" spans="1:12" x14ac:dyDescent="0.3">
      <c r="A296" s="10" t="s">
        <v>596</v>
      </c>
      <c r="B296" t="s">
        <v>596</v>
      </c>
      <c r="C296">
        <f>ROUND(VLOOKUP($A296,Results!$A$3:$I$437,6,FALSE),2)</f>
        <v>39.659999999999997</v>
      </c>
      <c r="D296">
        <f>ROUND(VLOOKUP($A296,Results!$A$3:$I$437,7,FALSE),2)</f>
        <v>54.53</v>
      </c>
      <c r="E296" s="54">
        <f t="shared" si="24"/>
        <v>42.106380719821637</v>
      </c>
      <c r="F296" s="54">
        <f t="shared" si="25"/>
        <v>57.893619280178363</v>
      </c>
      <c r="G296">
        <f t="shared" si="26"/>
        <v>17.100000000000005</v>
      </c>
      <c r="H296">
        <f>ROUND(VLOOKUP($A296,Results!$A$3:$I$437,8,FALSE),2)</f>
        <v>48.4</v>
      </c>
      <c r="I296">
        <f>ROUND(VLOOKUP($A296,Results!$A$3:$I$437,9,FALSE),2)</f>
        <v>49.6</v>
      </c>
      <c r="J296" s="54">
        <f t="shared" si="27"/>
        <v>49.387755102040813</v>
      </c>
      <c r="K296" s="54">
        <f t="shared" si="28"/>
        <v>50.612244897959179</v>
      </c>
      <c r="L296" s="53">
        <f t="shared" si="29"/>
        <v>5.224489795918366</v>
      </c>
    </row>
    <row r="297" spans="1:12" x14ac:dyDescent="0.3">
      <c r="A297" s="5" t="s">
        <v>598</v>
      </c>
      <c r="B297" t="s">
        <v>598</v>
      </c>
      <c r="C297">
        <f>ROUND(VLOOKUP($A297,Results!$A$3:$I$437,6,FALSE),2)</f>
        <v>48.94</v>
      </c>
      <c r="D297">
        <f>ROUND(VLOOKUP($A297,Results!$A$3:$I$437,7,FALSE),2)</f>
        <v>45.29</v>
      </c>
      <c r="E297" s="54">
        <f t="shared" si="24"/>
        <v>51.936750504085751</v>
      </c>
      <c r="F297" s="54">
        <f t="shared" si="25"/>
        <v>48.063249495914256</v>
      </c>
      <c r="G297">
        <f t="shared" si="26"/>
        <v>-1.4199999999999986</v>
      </c>
      <c r="H297">
        <f>ROUND(VLOOKUP($A297,Results!$A$3:$I$437,8,FALSE),2)</f>
        <v>57</v>
      </c>
      <c r="I297">
        <f>ROUND(VLOOKUP($A297,Results!$A$3:$I$437,9,FALSE),2)</f>
        <v>41.1</v>
      </c>
      <c r="J297" s="54">
        <f t="shared" si="27"/>
        <v>58.103975535168196</v>
      </c>
      <c r="K297" s="54">
        <f t="shared" si="28"/>
        <v>41.896024464831811</v>
      </c>
      <c r="L297" s="53">
        <f t="shared" si="29"/>
        <v>-12.207951070336385</v>
      </c>
    </row>
    <row r="298" spans="1:12" x14ac:dyDescent="0.3">
      <c r="A298" s="10" t="s">
        <v>600</v>
      </c>
      <c r="B298" t="s">
        <v>600</v>
      </c>
      <c r="C298">
        <f>ROUND(VLOOKUP($A298,Results!$A$3:$I$437,6,FALSE),2)</f>
        <v>55.52</v>
      </c>
      <c r="D298">
        <f>ROUND(VLOOKUP($A298,Results!$A$3:$I$437,7,FALSE),2)</f>
        <v>39.14</v>
      </c>
      <c r="E298" s="54">
        <f t="shared" si="24"/>
        <v>58.652017747728721</v>
      </c>
      <c r="F298" s="54">
        <f t="shared" si="25"/>
        <v>41.347982252271287</v>
      </c>
      <c r="G298">
        <f t="shared" si="26"/>
        <v>-14.150000000000002</v>
      </c>
      <c r="H298">
        <f>ROUND(VLOOKUP($A298,Results!$A$3:$I$437,8,FALSE),2)</f>
        <v>58.8</v>
      </c>
      <c r="I298">
        <f>ROUND(VLOOKUP($A298,Results!$A$3:$I$437,9,FALSE),2)</f>
        <v>39.4</v>
      </c>
      <c r="J298" s="54">
        <f t="shared" si="27"/>
        <v>59.877800407331982</v>
      </c>
      <c r="K298" s="54">
        <f t="shared" si="28"/>
        <v>40.122199592668025</v>
      </c>
      <c r="L298" s="53">
        <f t="shared" si="29"/>
        <v>-15.755600814663957</v>
      </c>
    </row>
    <row r="299" spans="1:12" x14ac:dyDescent="0.3">
      <c r="A299" s="5" t="s">
        <v>602</v>
      </c>
      <c r="B299" t="s">
        <v>602</v>
      </c>
      <c r="C299">
        <f>ROUND(VLOOKUP($A299,Results!$A$3:$I$437,6,FALSE),2)</f>
        <v>57.59</v>
      </c>
      <c r="D299">
        <f>ROUND(VLOOKUP($A299,Results!$A$3:$I$437,7,FALSE),2)</f>
        <v>37.96</v>
      </c>
      <c r="E299" s="54">
        <f t="shared" si="24"/>
        <v>60.27210884353741</v>
      </c>
      <c r="F299" s="54">
        <f t="shared" si="25"/>
        <v>39.727891156462583</v>
      </c>
      <c r="G299">
        <f t="shared" si="26"/>
        <v>-17.400000000000002</v>
      </c>
      <c r="H299">
        <f>ROUND(VLOOKUP($A299,Results!$A$3:$I$437,8,FALSE),2)</f>
        <v>63.9</v>
      </c>
      <c r="I299">
        <f>ROUND(VLOOKUP($A299,Results!$A$3:$I$437,9,FALSE),2)</f>
        <v>34.299999999999997</v>
      </c>
      <c r="J299" s="54">
        <f t="shared" si="27"/>
        <v>65.071283095723018</v>
      </c>
      <c r="K299" s="54">
        <f t="shared" si="28"/>
        <v>34.928716904276982</v>
      </c>
      <c r="L299" s="53">
        <f t="shared" si="29"/>
        <v>-26.142566191446036</v>
      </c>
    </row>
    <row r="300" spans="1:12" x14ac:dyDescent="0.3">
      <c r="A300" s="10" t="s">
        <v>604</v>
      </c>
      <c r="B300" t="s">
        <v>604</v>
      </c>
      <c r="C300">
        <f>ROUND(VLOOKUP($A300,Results!$A$3:$I$437,6,FALSE),2)</f>
        <v>35.21</v>
      </c>
      <c r="D300">
        <f>ROUND(VLOOKUP($A300,Results!$A$3:$I$437,7,FALSE),2)</f>
        <v>59.66</v>
      </c>
      <c r="E300" s="54">
        <f t="shared" si="24"/>
        <v>37.113945398967005</v>
      </c>
      <c r="F300" s="54">
        <f t="shared" si="25"/>
        <v>62.886054601032981</v>
      </c>
      <c r="G300">
        <f t="shared" si="26"/>
        <v>26.679999999999996</v>
      </c>
      <c r="H300">
        <f>ROUND(VLOOKUP($A300,Results!$A$3:$I$437,8,FALSE),2)</f>
        <v>42.9</v>
      </c>
      <c r="I300">
        <f>ROUND(VLOOKUP($A300,Results!$A$3:$I$437,9,FALSE),2)</f>
        <v>55.3</v>
      </c>
      <c r="J300" s="54">
        <f t="shared" si="27"/>
        <v>43.686354378818741</v>
      </c>
      <c r="K300" s="54">
        <f t="shared" si="28"/>
        <v>56.313645621181266</v>
      </c>
      <c r="L300" s="53">
        <f t="shared" si="29"/>
        <v>16.627291242362524</v>
      </c>
    </row>
    <row r="301" spans="1:12" x14ac:dyDescent="0.3">
      <c r="A301" s="5" t="s">
        <v>606</v>
      </c>
      <c r="B301" t="s">
        <v>606</v>
      </c>
      <c r="C301">
        <f>ROUND(VLOOKUP($A301,Results!$A$3:$I$437,6,FALSE),2)</f>
        <v>44.56</v>
      </c>
      <c r="D301">
        <f>ROUND(VLOOKUP($A301,Results!$A$3:$I$437,7,FALSE),2)</f>
        <v>51.21</v>
      </c>
      <c r="E301" s="54">
        <f t="shared" si="24"/>
        <v>46.528140336222194</v>
      </c>
      <c r="F301" s="54">
        <f t="shared" si="25"/>
        <v>53.471859663777799</v>
      </c>
      <c r="G301">
        <f t="shared" si="26"/>
        <v>8.879999999999999</v>
      </c>
      <c r="H301">
        <f>ROUND(VLOOKUP($A301,Results!$A$3:$I$437,8,FALSE),2)</f>
        <v>46.3</v>
      </c>
      <c r="I301">
        <f>ROUND(VLOOKUP($A301,Results!$A$3:$I$437,9,FALSE),2)</f>
        <v>52.4</v>
      </c>
      <c r="J301" s="54">
        <f t="shared" si="27"/>
        <v>46.909827760891595</v>
      </c>
      <c r="K301" s="54">
        <f t="shared" si="28"/>
        <v>53.090172239108412</v>
      </c>
      <c r="L301" s="53">
        <f t="shared" si="29"/>
        <v>10.180344478216817</v>
      </c>
    </row>
    <row r="302" spans="1:12" x14ac:dyDescent="0.3">
      <c r="A302" s="10" t="s">
        <v>608</v>
      </c>
      <c r="B302" t="s">
        <v>608</v>
      </c>
      <c r="C302">
        <f>ROUND(VLOOKUP($A302,Results!$A$3:$I$437,6,FALSE),2)</f>
        <v>39.67</v>
      </c>
      <c r="D302">
        <f>ROUND(VLOOKUP($A302,Results!$A$3:$I$437,7,FALSE),2)</f>
        <v>55.76</v>
      </c>
      <c r="E302" s="54">
        <f t="shared" si="24"/>
        <v>41.569736979985329</v>
      </c>
      <c r="F302" s="54">
        <f t="shared" si="25"/>
        <v>58.430263020014664</v>
      </c>
      <c r="G302">
        <f t="shared" si="26"/>
        <v>18.319999999999997</v>
      </c>
      <c r="H302">
        <f>ROUND(VLOOKUP($A302,Results!$A$3:$I$437,8,FALSE),2)</f>
        <v>43.7</v>
      </c>
      <c r="I302">
        <f>ROUND(VLOOKUP($A302,Results!$A$3:$I$437,9,FALSE),2)</f>
        <v>54.7</v>
      </c>
      <c r="J302" s="54">
        <f t="shared" si="27"/>
        <v>44.410569105691053</v>
      </c>
      <c r="K302" s="54">
        <f t="shared" si="28"/>
        <v>55.589430894308947</v>
      </c>
      <c r="L302" s="53">
        <f t="shared" si="29"/>
        <v>15.178861788617894</v>
      </c>
    </row>
    <row r="303" spans="1:12" x14ac:dyDescent="0.3">
      <c r="A303" s="5" t="s">
        <v>610</v>
      </c>
      <c r="B303" t="s">
        <v>610</v>
      </c>
      <c r="C303">
        <f>ROUND(VLOOKUP($A303,Results!$A$3:$I$437,6,FALSE),2)</f>
        <v>66.989999999999995</v>
      </c>
      <c r="D303">
        <f>ROUND(VLOOKUP($A303,Results!$A$3:$I$437,7,FALSE),2)</f>
        <v>28.59</v>
      </c>
      <c r="E303" s="54">
        <f t="shared" si="24"/>
        <v>70.087884494664152</v>
      </c>
      <c r="F303" s="54">
        <f t="shared" si="25"/>
        <v>29.912115505335844</v>
      </c>
      <c r="G303">
        <f t="shared" si="26"/>
        <v>-36.169999999999995</v>
      </c>
      <c r="H303">
        <f>ROUND(VLOOKUP($A303,Results!$A$3:$I$437,8,FALSE),2)</f>
        <v>69.7</v>
      </c>
      <c r="I303">
        <f>ROUND(VLOOKUP($A303,Results!$A$3:$I$437,9,FALSE),2)</f>
        <v>28.9</v>
      </c>
      <c r="J303" s="54">
        <f t="shared" si="27"/>
        <v>70.689655172413808</v>
      </c>
      <c r="K303" s="54">
        <f t="shared" si="28"/>
        <v>29.310344827586203</v>
      </c>
      <c r="L303" s="53">
        <f t="shared" si="29"/>
        <v>-37.379310344827601</v>
      </c>
    </row>
    <row r="304" spans="1:12" x14ac:dyDescent="0.3">
      <c r="A304" s="10" t="s">
        <v>612</v>
      </c>
      <c r="B304" t="s">
        <v>612</v>
      </c>
      <c r="C304">
        <f>ROUND(VLOOKUP($A304,Results!$A$3:$I$437,6,FALSE),2)</f>
        <v>30.69</v>
      </c>
      <c r="D304">
        <f>ROUND(VLOOKUP($A304,Results!$A$3:$I$437,7,FALSE),2)</f>
        <v>64.290000000000006</v>
      </c>
      <c r="E304" s="54">
        <f t="shared" si="24"/>
        <v>32.312065698041692</v>
      </c>
      <c r="F304" s="54">
        <f t="shared" si="25"/>
        <v>67.687934301958308</v>
      </c>
      <c r="G304">
        <f t="shared" si="26"/>
        <v>35.830000000000005</v>
      </c>
      <c r="H304">
        <f>ROUND(VLOOKUP($A304,Results!$A$3:$I$437,8,FALSE),2)</f>
        <v>42</v>
      </c>
      <c r="I304">
        <f>ROUND(VLOOKUP($A304,Results!$A$3:$I$437,9,FALSE),2)</f>
        <v>56</v>
      </c>
      <c r="J304" s="54">
        <f t="shared" si="27"/>
        <v>42.857142857142854</v>
      </c>
      <c r="K304" s="54">
        <f t="shared" si="28"/>
        <v>57.142857142857139</v>
      </c>
      <c r="L304" s="53">
        <f t="shared" si="29"/>
        <v>18.285714285714285</v>
      </c>
    </row>
    <row r="305" spans="1:12" x14ac:dyDescent="0.3">
      <c r="A305" s="5" t="s">
        <v>614</v>
      </c>
      <c r="B305" t="s">
        <v>614</v>
      </c>
      <c r="C305">
        <f>ROUND(VLOOKUP($A305,Results!$A$3:$I$437,6,FALSE),2)</f>
        <v>34.590000000000003</v>
      </c>
      <c r="D305">
        <f>ROUND(VLOOKUP($A305,Results!$A$3:$I$437,7,FALSE),2)</f>
        <v>59.69</v>
      </c>
      <c r="E305" s="54">
        <f t="shared" si="24"/>
        <v>36.68858718710225</v>
      </c>
      <c r="F305" s="54">
        <f t="shared" si="25"/>
        <v>63.31141281289775</v>
      </c>
      <c r="G305">
        <f t="shared" si="26"/>
        <v>27.329999999999995</v>
      </c>
      <c r="H305">
        <f>ROUND(VLOOKUP($A305,Results!$A$3:$I$437,8,FALSE),2)</f>
        <v>44.1</v>
      </c>
      <c r="I305">
        <f>ROUND(VLOOKUP($A305,Results!$A$3:$I$437,9,FALSE),2)</f>
        <v>53.9</v>
      </c>
      <c r="J305" s="54">
        <f t="shared" si="27"/>
        <v>45</v>
      </c>
      <c r="K305" s="54">
        <f t="shared" si="28"/>
        <v>54.999999999999993</v>
      </c>
      <c r="L305" s="53">
        <f t="shared" si="29"/>
        <v>13.999999999999993</v>
      </c>
    </row>
    <row r="306" spans="1:12" x14ac:dyDescent="0.3">
      <c r="A306" s="10" t="s">
        <v>616</v>
      </c>
      <c r="B306" t="s">
        <v>616</v>
      </c>
      <c r="C306">
        <f>ROUND(VLOOKUP($A306,Results!$A$3:$I$437,6,FALSE),2)</f>
        <v>26.72</v>
      </c>
      <c r="D306">
        <f>ROUND(VLOOKUP($A306,Results!$A$3:$I$437,7,FALSE),2)</f>
        <v>69.31</v>
      </c>
      <c r="E306" s="54">
        <f t="shared" si="24"/>
        <v>27.824638133916483</v>
      </c>
      <c r="F306" s="54">
        <f t="shared" si="25"/>
        <v>72.17536186608352</v>
      </c>
      <c r="G306">
        <f t="shared" si="26"/>
        <v>44.82</v>
      </c>
      <c r="H306">
        <f>ROUND(VLOOKUP($A306,Results!$A$3:$I$437,8,FALSE),2)</f>
        <v>42.7</v>
      </c>
      <c r="I306">
        <f>ROUND(VLOOKUP($A306,Results!$A$3:$I$437,9,FALSE),2)</f>
        <v>55.2</v>
      </c>
      <c r="J306" s="54">
        <f t="shared" si="27"/>
        <v>43.615934627170581</v>
      </c>
      <c r="K306" s="54">
        <f t="shared" si="28"/>
        <v>56.384065372829419</v>
      </c>
      <c r="L306" s="53">
        <f t="shared" si="29"/>
        <v>16.768130745658837</v>
      </c>
    </row>
    <row r="307" spans="1:12" x14ac:dyDescent="0.3">
      <c r="A307" s="5" t="s">
        <v>618</v>
      </c>
      <c r="B307" t="s">
        <v>618</v>
      </c>
      <c r="C307">
        <f>ROUND(VLOOKUP($A307,Results!$A$3:$I$437,6,FALSE),2)</f>
        <v>32.83</v>
      </c>
      <c r="D307">
        <f>ROUND(VLOOKUP($A307,Results!$A$3:$I$437,7,FALSE),2)</f>
        <v>62.49</v>
      </c>
      <c r="E307" s="54">
        <f t="shared" si="24"/>
        <v>34.441879983214434</v>
      </c>
      <c r="F307" s="54">
        <f t="shared" si="25"/>
        <v>65.558120016785566</v>
      </c>
      <c r="G307">
        <f t="shared" si="26"/>
        <v>31.890000000000004</v>
      </c>
      <c r="H307">
        <f>ROUND(VLOOKUP($A307,Results!$A$3:$I$437,8,FALSE),2)</f>
        <v>44.2</v>
      </c>
      <c r="I307">
        <f>ROUND(VLOOKUP($A307,Results!$A$3:$I$437,9,FALSE),2)</f>
        <v>53.7</v>
      </c>
      <c r="J307" s="54">
        <f t="shared" si="27"/>
        <v>45.148110316649642</v>
      </c>
      <c r="K307" s="54">
        <f t="shared" si="28"/>
        <v>54.85188968335035</v>
      </c>
      <c r="L307" s="53">
        <f t="shared" si="29"/>
        <v>13.703779366700708</v>
      </c>
    </row>
    <row r="308" spans="1:12" x14ac:dyDescent="0.3">
      <c r="A308" s="10" t="s">
        <v>620</v>
      </c>
      <c r="B308" t="s">
        <v>620</v>
      </c>
      <c r="C308">
        <f>ROUND(VLOOKUP($A308,Results!$A$3:$I$437,6,FALSE),2)</f>
        <v>30.61</v>
      </c>
      <c r="D308">
        <f>ROUND(VLOOKUP($A308,Results!$A$3:$I$437,7,FALSE),2)</f>
        <v>65.12</v>
      </c>
      <c r="E308" s="54">
        <f t="shared" si="24"/>
        <v>31.975347331035202</v>
      </c>
      <c r="F308" s="54">
        <f t="shared" si="25"/>
        <v>68.024652668964805</v>
      </c>
      <c r="G308">
        <f t="shared" si="26"/>
        <v>36.74</v>
      </c>
      <c r="H308">
        <f>ROUND(VLOOKUP($A308,Results!$A$3:$I$437,8,FALSE),2)</f>
        <v>36.4</v>
      </c>
      <c r="I308">
        <f>ROUND(VLOOKUP($A308,Results!$A$3:$I$437,9,FALSE),2)</f>
        <v>61.9</v>
      </c>
      <c r="J308" s="54">
        <f t="shared" si="27"/>
        <v>37.029501525940994</v>
      </c>
      <c r="K308" s="54">
        <f t="shared" si="28"/>
        <v>62.970498474058999</v>
      </c>
      <c r="L308" s="53">
        <f t="shared" si="29"/>
        <v>29.940996948118006</v>
      </c>
    </row>
    <row r="309" spans="1:12" x14ac:dyDescent="0.3">
      <c r="A309" s="5" t="s">
        <v>622</v>
      </c>
      <c r="B309" t="s">
        <v>622</v>
      </c>
      <c r="C309">
        <f>ROUND(VLOOKUP($A309,Results!$A$3:$I$437,6,FALSE),2)</f>
        <v>58.72</v>
      </c>
      <c r="D309">
        <f>ROUND(VLOOKUP($A309,Results!$A$3:$I$437,7,FALSE),2)</f>
        <v>36.53</v>
      </c>
      <c r="E309" s="54">
        <f t="shared" si="24"/>
        <v>61.648293963254595</v>
      </c>
      <c r="F309" s="54">
        <f t="shared" si="25"/>
        <v>38.351706036745412</v>
      </c>
      <c r="G309">
        <f t="shared" si="26"/>
        <v>-19.959999999999997</v>
      </c>
      <c r="H309">
        <f>ROUND(VLOOKUP($A309,Results!$A$3:$I$437,8,FALSE),2)</f>
        <v>67.599999999999994</v>
      </c>
      <c r="I309">
        <f>ROUND(VLOOKUP($A309,Results!$A$3:$I$437,9,FALSE),2)</f>
        <v>30.9</v>
      </c>
      <c r="J309" s="54">
        <f t="shared" si="27"/>
        <v>68.629441624365469</v>
      </c>
      <c r="K309" s="54">
        <f t="shared" si="28"/>
        <v>31.370558375634516</v>
      </c>
      <c r="L309" s="53">
        <f t="shared" si="29"/>
        <v>-33.258883248730953</v>
      </c>
    </row>
    <row r="310" spans="1:12" x14ac:dyDescent="0.3">
      <c r="A310" s="10" t="s">
        <v>624</v>
      </c>
      <c r="B310" t="s">
        <v>624</v>
      </c>
      <c r="C310">
        <f>ROUND(VLOOKUP($A310,Results!$A$3:$I$437,6,FALSE),2)</f>
        <v>44.04</v>
      </c>
      <c r="D310">
        <f>ROUND(VLOOKUP($A310,Results!$A$3:$I$437,7,FALSE),2)</f>
        <v>51.32</v>
      </c>
      <c r="E310" s="54">
        <f t="shared" si="24"/>
        <v>46.182885906040269</v>
      </c>
      <c r="F310" s="54">
        <f t="shared" si="25"/>
        <v>53.817114093959731</v>
      </c>
      <c r="G310">
        <f t="shared" si="26"/>
        <v>9.5100000000000016</v>
      </c>
      <c r="H310">
        <f>ROUND(VLOOKUP($A310,Results!$A$3:$I$437,8,FALSE),2)</f>
        <v>48.2</v>
      </c>
      <c r="I310">
        <f>ROUND(VLOOKUP($A310,Results!$A$3:$I$437,9,FALSE),2)</f>
        <v>50.1</v>
      </c>
      <c r="J310" s="54">
        <f t="shared" si="27"/>
        <v>49.033570701932852</v>
      </c>
      <c r="K310" s="54">
        <f t="shared" si="28"/>
        <v>50.966429298067141</v>
      </c>
      <c r="L310" s="53">
        <f t="shared" si="29"/>
        <v>5.9328585961342881</v>
      </c>
    </row>
    <row r="311" spans="1:12" x14ac:dyDescent="0.3">
      <c r="A311" s="5" t="s">
        <v>626</v>
      </c>
      <c r="B311" t="s">
        <v>626</v>
      </c>
      <c r="C311">
        <f>ROUND(VLOOKUP($A311,Results!$A$3:$I$437,6,FALSE),2)</f>
        <v>80.510000000000005</v>
      </c>
      <c r="D311">
        <f>ROUND(VLOOKUP($A311,Results!$A$3:$I$437,7,FALSE),2)</f>
        <v>17.02</v>
      </c>
      <c r="E311" s="54">
        <f t="shared" si="24"/>
        <v>82.548959294576036</v>
      </c>
      <c r="F311" s="54">
        <f t="shared" si="25"/>
        <v>17.451040705423971</v>
      </c>
      <c r="G311">
        <f t="shared" si="26"/>
        <v>-61.260000000000012</v>
      </c>
      <c r="H311">
        <f>ROUND(VLOOKUP($A311,Results!$A$3:$I$437,8,FALSE),2)</f>
        <v>82.7</v>
      </c>
      <c r="I311">
        <f>ROUND(VLOOKUP($A311,Results!$A$3:$I$437,9,FALSE),2)</f>
        <v>16.5</v>
      </c>
      <c r="J311" s="54">
        <f t="shared" si="27"/>
        <v>83.366935483870961</v>
      </c>
      <c r="K311" s="54">
        <f t="shared" si="28"/>
        <v>16.633064516129032</v>
      </c>
      <c r="L311" s="53">
        <f t="shared" si="29"/>
        <v>-62.733870967741922</v>
      </c>
    </row>
    <row r="312" spans="1:12" x14ac:dyDescent="0.3">
      <c r="A312" s="10" t="s">
        <v>628</v>
      </c>
      <c r="B312" t="s">
        <v>628</v>
      </c>
      <c r="C312">
        <f>ROUND(VLOOKUP($A312,Results!$A$3:$I$437,6,FALSE),2)</f>
        <v>41.89</v>
      </c>
      <c r="D312">
        <f>ROUND(VLOOKUP($A312,Results!$A$3:$I$437,7,FALSE),2)</f>
        <v>53.16</v>
      </c>
      <c r="E312" s="54">
        <f t="shared" si="24"/>
        <v>44.071541294055763</v>
      </c>
      <c r="F312" s="54">
        <f t="shared" si="25"/>
        <v>55.928458705944237</v>
      </c>
      <c r="G312">
        <f t="shared" si="26"/>
        <v>13.499999999999996</v>
      </c>
      <c r="H312">
        <f>ROUND(VLOOKUP($A312,Results!$A$3:$I$437,8,FALSE),2)</f>
        <v>43.9</v>
      </c>
      <c r="I312">
        <f>ROUND(VLOOKUP($A312,Results!$A$3:$I$437,9,FALSE),2)</f>
        <v>54.4</v>
      </c>
      <c r="J312" s="54">
        <f t="shared" si="27"/>
        <v>44.659206510681585</v>
      </c>
      <c r="K312" s="54">
        <f t="shared" si="28"/>
        <v>55.340793489318415</v>
      </c>
      <c r="L312" s="53">
        <f t="shared" si="29"/>
        <v>14.68158697863683</v>
      </c>
    </row>
    <row r="313" spans="1:12" x14ac:dyDescent="0.3">
      <c r="A313" s="5" t="s">
        <v>630</v>
      </c>
      <c r="B313" t="s">
        <v>630</v>
      </c>
      <c r="C313">
        <f>ROUND(VLOOKUP($A313,Results!$A$3:$I$437,6,FALSE),2)</f>
        <v>51.13</v>
      </c>
      <c r="D313">
        <f>ROUND(VLOOKUP($A313,Results!$A$3:$I$437,7,FALSE),2)</f>
        <v>44.64</v>
      </c>
      <c r="E313" s="54">
        <f t="shared" si="24"/>
        <v>53.388326198183144</v>
      </c>
      <c r="F313" s="54">
        <f t="shared" si="25"/>
        <v>46.611673801816849</v>
      </c>
      <c r="G313">
        <f t="shared" si="26"/>
        <v>-4.2600000000000016</v>
      </c>
      <c r="H313">
        <f>ROUND(VLOOKUP($A313,Results!$A$3:$I$437,8,FALSE),2)</f>
        <v>62.9</v>
      </c>
      <c r="I313">
        <f>ROUND(VLOOKUP($A313,Results!$A$3:$I$437,9,FALSE),2)</f>
        <v>35.4</v>
      </c>
      <c r="J313" s="54">
        <f t="shared" si="27"/>
        <v>63.987792472024417</v>
      </c>
      <c r="K313" s="54">
        <f t="shared" si="28"/>
        <v>36.01220752797559</v>
      </c>
      <c r="L313" s="53">
        <f t="shared" si="29"/>
        <v>-23.975584944048826</v>
      </c>
    </row>
    <row r="314" spans="1:12" x14ac:dyDescent="0.3">
      <c r="A314" s="10" t="s">
        <v>632</v>
      </c>
      <c r="B314" t="s">
        <v>632</v>
      </c>
      <c r="C314">
        <f>ROUND(VLOOKUP($A314,Results!$A$3:$I$437,6,FALSE),2)</f>
        <v>42.14</v>
      </c>
      <c r="D314">
        <f>ROUND(VLOOKUP($A314,Results!$A$3:$I$437,7,FALSE),2)</f>
        <v>53.59</v>
      </c>
      <c r="E314" s="54">
        <f t="shared" si="24"/>
        <v>44.019638566802463</v>
      </c>
      <c r="F314" s="54">
        <f t="shared" si="25"/>
        <v>55.980361433197537</v>
      </c>
      <c r="G314">
        <f t="shared" si="26"/>
        <v>13.680000000000003</v>
      </c>
      <c r="H314">
        <f>ROUND(VLOOKUP($A314,Results!$A$3:$I$437,8,FALSE),2)</f>
        <v>47.6</v>
      </c>
      <c r="I314">
        <f>ROUND(VLOOKUP($A314,Results!$A$3:$I$437,9,FALSE),2)</f>
        <v>50.9</v>
      </c>
      <c r="J314" s="54">
        <f t="shared" si="27"/>
        <v>48.324873096446701</v>
      </c>
      <c r="K314" s="54">
        <f t="shared" si="28"/>
        <v>51.675126903553306</v>
      </c>
      <c r="L314" s="53">
        <f t="shared" si="29"/>
        <v>7.3502538071066041</v>
      </c>
    </row>
    <row r="315" spans="1:12" x14ac:dyDescent="0.3">
      <c r="A315" s="5" t="s">
        <v>634</v>
      </c>
      <c r="B315" t="s">
        <v>634</v>
      </c>
      <c r="C315">
        <f>ROUND(VLOOKUP($A315,Results!$A$3:$I$437,6,FALSE),2)</f>
        <v>39.86</v>
      </c>
      <c r="D315">
        <f>ROUND(VLOOKUP($A315,Results!$A$3:$I$437,7,FALSE),2)</f>
        <v>55.34</v>
      </c>
      <c r="E315" s="54">
        <f t="shared" si="24"/>
        <v>41.869747899159663</v>
      </c>
      <c r="F315" s="54">
        <f t="shared" si="25"/>
        <v>58.130252100840337</v>
      </c>
      <c r="G315">
        <f t="shared" si="26"/>
        <v>17.710000000000004</v>
      </c>
      <c r="H315">
        <f>ROUND(VLOOKUP($A315,Results!$A$3:$I$437,8,FALSE),2)</f>
        <v>46.3</v>
      </c>
      <c r="I315">
        <f>ROUND(VLOOKUP($A315,Results!$A$3:$I$437,9,FALSE),2)</f>
        <v>51.9</v>
      </c>
      <c r="J315" s="54">
        <f t="shared" si="27"/>
        <v>47.148676171079437</v>
      </c>
      <c r="K315" s="54">
        <f t="shared" si="28"/>
        <v>52.85132382892057</v>
      </c>
      <c r="L315" s="53">
        <f t="shared" si="29"/>
        <v>9.7026476578411334</v>
      </c>
    </row>
    <row r="316" spans="1:12" x14ac:dyDescent="0.3">
      <c r="A316" s="10" t="s">
        <v>636</v>
      </c>
      <c r="B316" t="s">
        <v>636</v>
      </c>
      <c r="C316">
        <f>ROUND(VLOOKUP($A316,Results!$A$3:$I$437,6,FALSE),2)</f>
        <v>39.49</v>
      </c>
      <c r="D316">
        <f>ROUND(VLOOKUP($A316,Results!$A$3:$I$437,7,FALSE),2)</f>
        <v>56.15</v>
      </c>
      <c r="E316" s="54">
        <f t="shared" si="24"/>
        <v>41.290255123379346</v>
      </c>
      <c r="F316" s="54">
        <f t="shared" si="25"/>
        <v>58.709744876620661</v>
      </c>
      <c r="G316">
        <f t="shared" si="26"/>
        <v>18.889999999999997</v>
      </c>
      <c r="H316">
        <f>ROUND(VLOOKUP($A316,Results!$A$3:$I$437,8,FALSE),2)</f>
        <v>45.2</v>
      </c>
      <c r="I316">
        <f>ROUND(VLOOKUP($A316,Results!$A$3:$I$437,9,FALSE),2)</f>
        <v>53.4</v>
      </c>
      <c r="J316" s="54">
        <f t="shared" si="27"/>
        <v>45.84178498985802</v>
      </c>
      <c r="K316" s="54">
        <f t="shared" si="28"/>
        <v>54.158215010141987</v>
      </c>
      <c r="L316" s="53">
        <f t="shared" si="29"/>
        <v>12.316430020283967</v>
      </c>
    </row>
    <row r="317" spans="1:12" x14ac:dyDescent="0.3">
      <c r="A317" s="5" t="s">
        <v>638</v>
      </c>
      <c r="B317" t="s">
        <v>638</v>
      </c>
      <c r="C317">
        <f>ROUND(VLOOKUP($A317,Results!$A$3:$I$437,6,FALSE),2)</f>
        <v>32.67</v>
      </c>
      <c r="D317">
        <f>ROUND(VLOOKUP($A317,Results!$A$3:$I$437,7,FALSE),2)</f>
        <v>61.43</v>
      </c>
      <c r="E317" s="54">
        <f t="shared" si="24"/>
        <v>34.718384697130716</v>
      </c>
      <c r="F317" s="54">
        <f t="shared" si="25"/>
        <v>65.281615302869284</v>
      </c>
      <c r="G317">
        <f t="shared" si="26"/>
        <v>30.99</v>
      </c>
      <c r="H317">
        <f>ROUND(VLOOKUP($A317,Results!$A$3:$I$437,8,FALSE),2)</f>
        <v>34.200000000000003</v>
      </c>
      <c r="I317">
        <f>ROUND(VLOOKUP($A317,Results!$A$3:$I$437,9,FALSE),2)</f>
        <v>65.8</v>
      </c>
      <c r="J317" s="54">
        <f t="shared" si="27"/>
        <v>34.200000000000003</v>
      </c>
      <c r="K317" s="54">
        <f t="shared" si="28"/>
        <v>65.8</v>
      </c>
      <c r="L317" s="53">
        <f t="shared" si="29"/>
        <v>35.599999999999994</v>
      </c>
    </row>
    <row r="318" spans="1:12" x14ac:dyDescent="0.3">
      <c r="A318" s="10" t="s">
        <v>640</v>
      </c>
      <c r="B318" t="s">
        <v>640</v>
      </c>
      <c r="C318">
        <f>ROUND(VLOOKUP($A318,Results!$A$3:$I$437,6,FALSE),2)</f>
        <v>22.82</v>
      </c>
      <c r="D318">
        <f>ROUND(VLOOKUP($A318,Results!$A$3:$I$437,7,FALSE),2)</f>
        <v>72.89</v>
      </c>
      <c r="E318" s="54">
        <f t="shared" si="24"/>
        <v>23.842858635461287</v>
      </c>
      <c r="F318" s="54">
        <f t="shared" si="25"/>
        <v>76.157141364538703</v>
      </c>
      <c r="G318">
        <f t="shared" si="26"/>
        <v>52.3</v>
      </c>
      <c r="H318">
        <f>ROUND(VLOOKUP($A318,Results!$A$3:$I$437,8,FALSE),2)</f>
        <v>32.200000000000003</v>
      </c>
      <c r="I318">
        <f>ROUND(VLOOKUP($A318,Results!$A$3:$I$437,9,FALSE),2)</f>
        <v>67.8</v>
      </c>
      <c r="J318" s="54">
        <f t="shared" si="27"/>
        <v>32.200000000000003</v>
      </c>
      <c r="K318" s="54">
        <f t="shared" si="28"/>
        <v>67.8</v>
      </c>
      <c r="L318" s="53">
        <f t="shared" si="29"/>
        <v>39.599999999999994</v>
      </c>
    </row>
    <row r="319" spans="1:12" x14ac:dyDescent="0.3">
      <c r="A319" s="5" t="s">
        <v>642</v>
      </c>
      <c r="B319" t="s">
        <v>642</v>
      </c>
      <c r="C319">
        <f>ROUND(VLOOKUP($A319,Results!$A$3:$I$437,6,FALSE),2)</f>
        <v>20.85</v>
      </c>
      <c r="D319">
        <f>ROUND(VLOOKUP($A319,Results!$A$3:$I$437,7,FALSE),2)</f>
        <v>73.64</v>
      </c>
      <c r="E319" s="54">
        <f t="shared" si="24"/>
        <v>22.065827071647792</v>
      </c>
      <c r="F319" s="54">
        <f t="shared" si="25"/>
        <v>77.934172928352197</v>
      </c>
      <c r="G319">
        <f t="shared" si="26"/>
        <v>55.019999999999996</v>
      </c>
      <c r="H319">
        <f>ROUND(VLOOKUP($A319,Results!$A$3:$I$437,8,FALSE),2)</f>
        <v>26.1</v>
      </c>
      <c r="I319">
        <f>ROUND(VLOOKUP($A319,Results!$A$3:$I$437,9,FALSE),2)</f>
        <v>73.900000000000006</v>
      </c>
      <c r="J319" s="54">
        <f t="shared" si="27"/>
        <v>26.1</v>
      </c>
      <c r="K319" s="54">
        <f t="shared" si="28"/>
        <v>73.900000000000006</v>
      </c>
      <c r="L319" s="53">
        <f t="shared" si="29"/>
        <v>51.800000000000004</v>
      </c>
    </row>
    <row r="320" spans="1:12" x14ac:dyDescent="0.3">
      <c r="A320" s="10" t="s">
        <v>644</v>
      </c>
      <c r="B320" t="s">
        <v>644</v>
      </c>
      <c r="C320">
        <f>ROUND(VLOOKUP($A320,Results!$A$3:$I$437,6,FALSE),2)</f>
        <v>28.31</v>
      </c>
      <c r="D320">
        <f>ROUND(VLOOKUP($A320,Results!$A$3:$I$437,7,FALSE),2)</f>
        <v>65.709999999999994</v>
      </c>
      <c r="E320" s="54">
        <f t="shared" si="24"/>
        <v>30.110614762816425</v>
      </c>
      <c r="F320" s="54">
        <f t="shared" si="25"/>
        <v>69.889385237183575</v>
      </c>
      <c r="G320">
        <f t="shared" si="26"/>
        <v>39.629999999999988</v>
      </c>
      <c r="H320">
        <f>ROUND(VLOOKUP($A320,Results!$A$3:$I$437,8,FALSE),2)</f>
        <v>32.9</v>
      </c>
      <c r="I320">
        <f>ROUND(VLOOKUP($A320,Results!$A$3:$I$437,9,FALSE),2)</f>
        <v>67.099999999999994</v>
      </c>
      <c r="J320" s="54">
        <f t="shared" si="27"/>
        <v>32.9</v>
      </c>
      <c r="K320" s="54">
        <f t="shared" si="28"/>
        <v>67.099999999999994</v>
      </c>
      <c r="L320" s="53">
        <f t="shared" si="29"/>
        <v>38.199999999999996</v>
      </c>
    </row>
    <row r="321" spans="1:12" x14ac:dyDescent="0.3">
      <c r="A321" s="5" t="s">
        <v>646</v>
      </c>
      <c r="B321" t="s">
        <v>646</v>
      </c>
      <c r="C321">
        <f>ROUND(VLOOKUP($A321,Results!$A$3:$I$437,6,FALSE),2)</f>
        <v>39.81</v>
      </c>
      <c r="D321">
        <f>ROUND(VLOOKUP($A321,Results!$A$3:$I$437,7,FALSE),2)</f>
        <v>53.21</v>
      </c>
      <c r="E321" s="54">
        <f t="shared" si="24"/>
        <v>42.797247903676627</v>
      </c>
      <c r="F321" s="54">
        <f t="shared" si="25"/>
        <v>57.202752096323358</v>
      </c>
      <c r="G321">
        <f t="shared" si="26"/>
        <v>15.629999999999999</v>
      </c>
      <c r="H321">
        <f>ROUND(VLOOKUP($A321,Results!$A$3:$I$437,8,FALSE),2)</f>
        <v>40.799999999999997</v>
      </c>
      <c r="I321">
        <f>ROUND(VLOOKUP($A321,Results!$A$3:$I$437,9,FALSE),2)</f>
        <v>59.2</v>
      </c>
      <c r="J321" s="54">
        <f t="shared" si="27"/>
        <v>40.799999999999997</v>
      </c>
      <c r="K321" s="54">
        <f t="shared" si="28"/>
        <v>59.20000000000001</v>
      </c>
      <c r="L321" s="53">
        <f t="shared" si="29"/>
        <v>22.400000000000013</v>
      </c>
    </row>
    <row r="322" spans="1:12" x14ac:dyDescent="0.3">
      <c r="A322" s="10" t="s">
        <v>648</v>
      </c>
      <c r="B322" t="s">
        <v>648</v>
      </c>
      <c r="C322">
        <f>ROUND(VLOOKUP($A322,Results!$A$3:$I$437,6,FALSE),2)</f>
        <v>57.34</v>
      </c>
      <c r="D322">
        <f>ROUND(VLOOKUP($A322,Results!$A$3:$I$437,7,FALSE),2)</f>
        <v>34.54</v>
      </c>
      <c r="E322" s="54">
        <f t="shared" si="24"/>
        <v>62.407488027862435</v>
      </c>
      <c r="F322" s="54">
        <f t="shared" si="25"/>
        <v>37.592511972137572</v>
      </c>
      <c r="G322">
        <f t="shared" si="26"/>
        <v>-20.570000000000004</v>
      </c>
      <c r="H322">
        <f>ROUND(VLOOKUP($A322,Results!$A$3:$I$437,8,FALSE),2)</f>
        <v>57.3</v>
      </c>
      <c r="I322">
        <f>ROUND(VLOOKUP($A322,Results!$A$3:$I$437,9,FALSE),2)</f>
        <v>40</v>
      </c>
      <c r="J322" s="54">
        <f t="shared" si="27"/>
        <v>58.890030832476867</v>
      </c>
      <c r="K322" s="54">
        <f t="shared" si="28"/>
        <v>41.109969167523126</v>
      </c>
      <c r="L322" s="53">
        <f t="shared" si="29"/>
        <v>-13.780061664953742</v>
      </c>
    </row>
    <row r="323" spans="1:12" x14ac:dyDescent="0.3">
      <c r="A323" s="5" t="s">
        <v>650</v>
      </c>
      <c r="B323" t="s">
        <v>650</v>
      </c>
      <c r="C323">
        <f>ROUND(VLOOKUP($A323,Results!$A$3:$I$437,6,FALSE),2)</f>
        <v>36.44</v>
      </c>
      <c r="D323">
        <f>ROUND(VLOOKUP($A323,Results!$A$3:$I$437,7,FALSE),2)</f>
        <v>56.53</v>
      </c>
      <c r="E323" s="54">
        <f t="shared" si="24"/>
        <v>39.195439389050229</v>
      </c>
      <c r="F323" s="54">
        <f t="shared" si="25"/>
        <v>60.804560610949778</v>
      </c>
      <c r="G323">
        <f t="shared" si="26"/>
        <v>22.320000000000004</v>
      </c>
      <c r="H323">
        <f>ROUND(VLOOKUP($A323,Results!$A$3:$I$437,8,FALSE),2)</f>
        <v>40.5</v>
      </c>
      <c r="I323">
        <f>ROUND(VLOOKUP($A323,Results!$A$3:$I$437,9,FALSE),2)</f>
        <v>56.8</v>
      </c>
      <c r="J323" s="54">
        <f t="shared" si="27"/>
        <v>41.623843782117163</v>
      </c>
      <c r="K323" s="54">
        <f t="shared" si="28"/>
        <v>58.376156217882837</v>
      </c>
      <c r="L323" s="53">
        <f t="shared" si="29"/>
        <v>20.752312435765674</v>
      </c>
    </row>
    <row r="324" spans="1:12" x14ac:dyDescent="0.3">
      <c r="A324" s="10" t="s">
        <v>652</v>
      </c>
      <c r="B324" t="s">
        <v>652</v>
      </c>
      <c r="C324">
        <f>ROUND(VLOOKUP($A324,Results!$A$3:$I$437,6,FALSE),2)</f>
        <v>70.73</v>
      </c>
      <c r="D324">
        <f>ROUND(VLOOKUP($A324,Results!$A$3:$I$437,7,FALSE),2)</f>
        <v>22.46</v>
      </c>
      <c r="E324" s="54">
        <f t="shared" ref="E324:E387" si="30">C324/SUM(C324:D324)*100</f>
        <v>75.898701577422472</v>
      </c>
      <c r="F324" s="54">
        <f t="shared" ref="F324:F387" si="31">D324/SUM(C324:D324)*100</f>
        <v>24.101298422577528</v>
      </c>
      <c r="G324">
        <f t="shared" ref="G324:G387" si="32">D324-C324+2.23</f>
        <v>-46.040000000000006</v>
      </c>
      <c r="H324">
        <f>ROUND(VLOOKUP($A324,Results!$A$3:$I$437,8,FALSE),2)</f>
        <v>72</v>
      </c>
      <c r="I324">
        <f>ROUND(VLOOKUP($A324,Results!$A$3:$I$437,9,FALSE),2)</f>
        <v>24.7</v>
      </c>
      <c r="J324" s="54">
        <f t="shared" ref="J324:J387" si="33">H324/SUM(H324:I324)*100</f>
        <v>74.457083764219234</v>
      </c>
      <c r="K324" s="54">
        <f t="shared" ref="K324:K387" si="34">I324/SUM(H324:I324)*100</f>
        <v>25.542916235780766</v>
      </c>
      <c r="L324" s="53">
        <f t="shared" ref="L324:L387" si="35">K324-J324+4</f>
        <v>-44.914167528438469</v>
      </c>
    </row>
    <row r="325" spans="1:12" x14ac:dyDescent="0.3">
      <c r="A325" s="5" t="s">
        <v>654</v>
      </c>
      <c r="B325" t="s">
        <v>654</v>
      </c>
      <c r="C325">
        <f>ROUND(VLOOKUP($A325,Results!$A$3:$I$437,6,FALSE),2)</f>
        <v>46.14</v>
      </c>
      <c r="D325">
        <f>ROUND(VLOOKUP($A325,Results!$A$3:$I$437,7,FALSE),2)</f>
        <v>46</v>
      </c>
      <c r="E325" s="54">
        <f t="shared" si="30"/>
        <v>50.07597134794878</v>
      </c>
      <c r="F325" s="54">
        <f t="shared" si="31"/>
        <v>49.924028652051227</v>
      </c>
      <c r="G325">
        <f t="shared" si="32"/>
        <v>2.0899999999999994</v>
      </c>
      <c r="H325">
        <f>ROUND(VLOOKUP($A325,Results!$A$3:$I$437,8,FALSE),2)</f>
        <v>51.7</v>
      </c>
      <c r="I325">
        <f>ROUND(VLOOKUP($A325,Results!$A$3:$I$437,9,FALSE),2)</f>
        <v>45</v>
      </c>
      <c r="J325" s="54">
        <f t="shared" si="33"/>
        <v>53.464322647362984</v>
      </c>
      <c r="K325" s="54">
        <f t="shared" si="34"/>
        <v>46.535677352637023</v>
      </c>
      <c r="L325" s="53">
        <f t="shared" si="35"/>
        <v>-2.9286452947259605</v>
      </c>
    </row>
    <row r="326" spans="1:12" x14ac:dyDescent="0.3">
      <c r="A326" s="10" t="s">
        <v>656</v>
      </c>
      <c r="B326" t="s">
        <v>656</v>
      </c>
      <c r="C326">
        <f>ROUND(VLOOKUP($A326,Results!$A$3:$I$437,6,FALSE),2)</f>
        <v>48.33</v>
      </c>
      <c r="D326">
        <f>ROUND(VLOOKUP($A326,Results!$A$3:$I$437,7,FALSE),2)</f>
        <v>44.08</v>
      </c>
      <c r="E326" s="54">
        <f t="shared" si="30"/>
        <v>52.299534682393677</v>
      </c>
      <c r="F326" s="54">
        <f t="shared" si="31"/>
        <v>47.700465317606323</v>
      </c>
      <c r="G326">
        <f t="shared" si="32"/>
        <v>-2.02</v>
      </c>
      <c r="H326">
        <f>ROUND(VLOOKUP($A326,Results!$A$3:$I$437,8,FALSE),2)</f>
        <v>50.5</v>
      </c>
      <c r="I326">
        <f>ROUND(VLOOKUP($A326,Results!$A$3:$I$437,9,FALSE),2)</f>
        <v>47.1</v>
      </c>
      <c r="J326" s="54">
        <f t="shared" si="33"/>
        <v>51.741803278688522</v>
      </c>
      <c r="K326" s="54">
        <f t="shared" si="34"/>
        <v>48.258196721311478</v>
      </c>
      <c r="L326" s="53">
        <f t="shared" si="35"/>
        <v>0.51639344262295594</v>
      </c>
    </row>
    <row r="327" spans="1:12" x14ac:dyDescent="0.3">
      <c r="A327" s="5" t="s">
        <v>658</v>
      </c>
      <c r="B327" t="s">
        <v>658</v>
      </c>
      <c r="C327">
        <f>ROUND(VLOOKUP($A327,Results!$A$3:$I$437,6,FALSE),2)</f>
        <v>49.1</v>
      </c>
      <c r="D327">
        <f>ROUND(VLOOKUP($A327,Results!$A$3:$I$437,7,FALSE),2)</f>
        <v>47.12</v>
      </c>
      <c r="E327" s="54">
        <f t="shared" si="30"/>
        <v>51.028892122219915</v>
      </c>
      <c r="F327" s="54">
        <f t="shared" si="31"/>
        <v>48.971107877780085</v>
      </c>
      <c r="G327">
        <f t="shared" si="32"/>
        <v>0.249999999999996</v>
      </c>
      <c r="H327">
        <f>ROUND(VLOOKUP($A327,Results!$A$3:$I$437,8,FALSE),2)</f>
        <v>50.2</v>
      </c>
      <c r="I327">
        <f>ROUND(VLOOKUP($A327,Results!$A$3:$I$437,9,FALSE),2)</f>
        <v>48.6</v>
      </c>
      <c r="J327" s="54">
        <f t="shared" si="33"/>
        <v>50.809716599190281</v>
      </c>
      <c r="K327" s="54">
        <f t="shared" si="34"/>
        <v>49.190283400809712</v>
      </c>
      <c r="L327" s="53">
        <f t="shared" si="35"/>
        <v>2.3805668016194304</v>
      </c>
    </row>
    <row r="328" spans="1:12" x14ac:dyDescent="0.3">
      <c r="A328" s="10" t="s">
        <v>660</v>
      </c>
      <c r="B328" t="s">
        <v>660</v>
      </c>
      <c r="C328">
        <f>ROUND(VLOOKUP($A328,Results!$A$3:$I$437,6,FALSE),2)</f>
        <v>72.930000000000007</v>
      </c>
      <c r="D328">
        <f>ROUND(VLOOKUP($A328,Results!$A$3:$I$437,7,FALSE),2)</f>
        <v>24.88</v>
      </c>
      <c r="E328" s="54">
        <f t="shared" si="30"/>
        <v>74.562928125958493</v>
      </c>
      <c r="F328" s="54">
        <f t="shared" si="31"/>
        <v>25.437071874041507</v>
      </c>
      <c r="G328">
        <f t="shared" si="32"/>
        <v>-45.820000000000014</v>
      </c>
      <c r="H328">
        <f>ROUND(VLOOKUP($A328,Results!$A$3:$I$437,8,FALSE),2)</f>
        <v>77.400000000000006</v>
      </c>
      <c r="I328">
        <f>ROUND(VLOOKUP($A328,Results!$A$3:$I$437,9,FALSE),2)</f>
        <v>21.8</v>
      </c>
      <c r="J328" s="54">
        <f t="shared" si="33"/>
        <v>78.024193548387103</v>
      </c>
      <c r="K328" s="54">
        <f t="shared" si="34"/>
        <v>21.975806451612904</v>
      </c>
      <c r="L328" s="53">
        <f t="shared" si="35"/>
        <v>-52.048387096774199</v>
      </c>
    </row>
    <row r="329" spans="1:12" x14ac:dyDescent="0.3">
      <c r="A329" s="5" t="s">
        <v>662</v>
      </c>
      <c r="B329" t="s">
        <v>662</v>
      </c>
      <c r="C329">
        <f>ROUND(VLOOKUP($A329,Results!$A$3:$I$437,6,FALSE),2)</f>
        <v>90.91</v>
      </c>
      <c r="D329">
        <f>ROUND(VLOOKUP($A329,Results!$A$3:$I$437,7,FALSE),2)</f>
        <v>7.02</v>
      </c>
      <c r="E329" s="54">
        <f t="shared" si="30"/>
        <v>92.831614418462166</v>
      </c>
      <c r="F329" s="54">
        <f t="shared" si="31"/>
        <v>7.1683855815378337</v>
      </c>
      <c r="G329">
        <f t="shared" si="32"/>
        <v>-81.66</v>
      </c>
      <c r="H329">
        <f>ROUND(VLOOKUP($A329,Results!$A$3:$I$437,8,FALSE),2)</f>
        <v>91.7</v>
      </c>
      <c r="I329">
        <f>ROUND(VLOOKUP($A329,Results!$A$3:$I$437,9,FALSE),2)</f>
        <v>7.6</v>
      </c>
      <c r="J329" s="54">
        <f t="shared" si="33"/>
        <v>92.346424974823776</v>
      </c>
      <c r="K329" s="54">
        <f t="shared" si="34"/>
        <v>7.6535750251762336</v>
      </c>
      <c r="L329" s="53">
        <f t="shared" si="35"/>
        <v>-80.692849949647538</v>
      </c>
    </row>
    <row r="330" spans="1:12" x14ac:dyDescent="0.3">
      <c r="A330" s="10" t="s">
        <v>664</v>
      </c>
      <c r="B330" t="s">
        <v>664</v>
      </c>
      <c r="C330">
        <f>ROUND(VLOOKUP($A330,Results!$A$3:$I$437,6,FALSE),2)</f>
        <v>57.84</v>
      </c>
      <c r="D330">
        <f>ROUND(VLOOKUP($A330,Results!$A$3:$I$437,7,FALSE),2)</f>
        <v>38.479999999999997</v>
      </c>
      <c r="E330" s="54">
        <f t="shared" si="30"/>
        <v>60.049833887043199</v>
      </c>
      <c r="F330" s="54">
        <f t="shared" si="31"/>
        <v>39.950166112956808</v>
      </c>
      <c r="G330">
        <f t="shared" si="32"/>
        <v>-17.130000000000006</v>
      </c>
      <c r="H330">
        <f>ROUND(VLOOKUP($A330,Results!$A$3:$I$437,8,FALSE),2)</f>
        <v>56.1</v>
      </c>
      <c r="I330">
        <f>ROUND(VLOOKUP($A330,Results!$A$3:$I$437,9,FALSE),2)</f>
        <v>42.8</v>
      </c>
      <c r="J330" s="54">
        <f t="shared" si="33"/>
        <v>56.72396359959555</v>
      </c>
      <c r="K330" s="54">
        <f t="shared" si="34"/>
        <v>43.276036400404443</v>
      </c>
      <c r="L330" s="53">
        <f t="shared" si="35"/>
        <v>-9.4479271991911062</v>
      </c>
    </row>
    <row r="331" spans="1:12" x14ac:dyDescent="0.3">
      <c r="A331" s="5" t="s">
        <v>666</v>
      </c>
      <c r="B331" t="s">
        <v>666</v>
      </c>
      <c r="C331">
        <f>ROUND(VLOOKUP($A331,Results!$A$3:$I$437,6,FALSE),2)</f>
        <v>62.61</v>
      </c>
      <c r="D331">
        <f>ROUND(VLOOKUP($A331,Results!$A$3:$I$437,7,FALSE),2)</f>
        <v>34.39</v>
      </c>
      <c r="E331" s="54">
        <f t="shared" si="30"/>
        <v>64.546391752577321</v>
      </c>
      <c r="F331" s="54">
        <f t="shared" si="31"/>
        <v>35.453608247422679</v>
      </c>
      <c r="G331">
        <f t="shared" si="32"/>
        <v>-25.99</v>
      </c>
      <c r="H331">
        <f>ROUND(VLOOKUP($A331,Results!$A$3:$I$437,8,FALSE),2)</f>
        <v>63.4</v>
      </c>
      <c r="I331">
        <f>ROUND(VLOOKUP($A331,Results!$A$3:$I$437,9,FALSE),2)</f>
        <v>35.700000000000003</v>
      </c>
      <c r="J331" s="54">
        <f t="shared" si="33"/>
        <v>63.975782038345109</v>
      </c>
      <c r="K331" s="54">
        <f t="shared" si="34"/>
        <v>36.024217961654898</v>
      </c>
      <c r="L331" s="53">
        <f t="shared" si="35"/>
        <v>-23.951564076690211</v>
      </c>
    </row>
    <row r="332" spans="1:12" x14ac:dyDescent="0.3">
      <c r="A332" s="10" t="s">
        <v>668</v>
      </c>
      <c r="B332" t="s">
        <v>668</v>
      </c>
      <c r="C332">
        <f>ROUND(VLOOKUP($A332,Results!$A$3:$I$437,6,FALSE),2)</f>
        <v>52.59</v>
      </c>
      <c r="D332">
        <f>ROUND(VLOOKUP($A332,Results!$A$3:$I$437,7,FALSE),2)</f>
        <v>43.3</v>
      </c>
      <c r="E332" s="54">
        <f t="shared" si="30"/>
        <v>54.844092188966528</v>
      </c>
      <c r="F332" s="54">
        <f t="shared" si="31"/>
        <v>45.155907811033472</v>
      </c>
      <c r="G332">
        <f t="shared" si="32"/>
        <v>-7.0600000000000058</v>
      </c>
      <c r="H332">
        <f>ROUND(VLOOKUP($A332,Results!$A$3:$I$437,8,FALSE),2)</f>
        <v>51</v>
      </c>
      <c r="I332">
        <f>ROUND(VLOOKUP($A332,Results!$A$3:$I$437,9,FALSE),2)</f>
        <v>47.8</v>
      </c>
      <c r="J332" s="54">
        <f t="shared" si="33"/>
        <v>51.61943319838057</v>
      </c>
      <c r="K332" s="54">
        <f t="shared" si="34"/>
        <v>48.38056680161943</v>
      </c>
      <c r="L332" s="53">
        <f t="shared" si="35"/>
        <v>0.7611336032388607</v>
      </c>
    </row>
    <row r="333" spans="1:12" x14ac:dyDescent="0.3">
      <c r="A333" s="5" t="s">
        <v>670</v>
      </c>
      <c r="B333" t="s">
        <v>670</v>
      </c>
      <c r="C333">
        <f>ROUND(VLOOKUP($A333,Results!$A$3:$I$437,6,FALSE),2)</f>
        <v>48.66</v>
      </c>
      <c r="D333">
        <f>ROUND(VLOOKUP($A333,Results!$A$3:$I$437,7,FALSE),2)</f>
        <v>47.58</v>
      </c>
      <c r="E333" s="54">
        <f t="shared" si="30"/>
        <v>50.561097256857856</v>
      </c>
      <c r="F333" s="54">
        <f t="shared" si="31"/>
        <v>49.438902743142144</v>
      </c>
      <c r="G333">
        <f t="shared" si="32"/>
        <v>1.1500000000000017</v>
      </c>
      <c r="H333">
        <f>ROUND(VLOOKUP($A333,Results!$A$3:$I$437,8,FALSE),2)</f>
        <v>52.9</v>
      </c>
      <c r="I333">
        <f>ROUND(VLOOKUP($A333,Results!$A$3:$I$437,9,FALSE),2)</f>
        <v>45.9</v>
      </c>
      <c r="J333" s="54">
        <f t="shared" si="33"/>
        <v>53.542510121457489</v>
      </c>
      <c r="K333" s="54">
        <f t="shared" si="34"/>
        <v>46.457489878542511</v>
      </c>
      <c r="L333" s="53">
        <f t="shared" si="35"/>
        <v>-3.0850202429149789</v>
      </c>
    </row>
    <row r="334" spans="1:12" x14ac:dyDescent="0.3">
      <c r="A334" s="10" t="s">
        <v>672</v>
      </c>
      <c r="B334" t="s">
        <v>672</v>
      </c>
      <c r="C334">
        <f>ROUND(VLOOKUP($A334,Results!$A$3:$I$437,6,FALSE),2)</f>
        <v>43.72</v>
      </c>
      <c r="D334">
        <f>ROUND(VLOOKUP($A334,Results!$A$3:$I$437,7,FALSE),2)</f>
        <v>53.26</v>
      </c>
      <c r="E334" s="54">
        <f t="shared" si="30"/>
        <v>45.081460094864923</v>
      </c>
      <c r="F334" s="54">
        <f t="shared" si="31"/>
        <v>54.918539905135091</v>
      </c>
      <c r="G334">
        <f t="shared" si="32"/>
        <v>11.77</v>
      </c>
      <c r="H334">
        <f>ROUND(VLOOKUP($A334,Results!$A$3:$I$437,8,FALSE),2)</f>
        <v>55.3</v>
      </c>
      <c r="I334">
        <f>ROUND(VLOOKUP($A334,Results!$A$3:$I$437,9,FALSE),2)</f>
        <v>43.4</v>
      </c>
      <c r="J334" s="54">
        <f t="shared" si="33"/>
        <v>56.028368794326241</v>
      </c>
      <c r="K334" s="54">
        <f t="shared" si="34"/>
        <v>43.971631205673759</v>
      </c>
      <c r="L334" s="53">
        <f t="shared" si="35"/>
        <v>-8.0567375886524815</v>
      </c>
    </row>
    <row r="335" spans="1:12" x14ac:dyDescent="0.3">
      <c r="A335" s="5" t="s">
        <v>674</v>
      </c>
      <c r="B335" t="s">
        <v>674</v>
      </c>
      <c r="C335">
        <f>ROUND(VLOOKUP($A335,Results!$A$3:$I$437,6,FALSE),2)</f>
        <v>31.01</v>
      </c>
      <c r="D335">
        <f>ROUND(VLOOKUP($A335,Results!$A$3:$I$437,7,FALSE),2)</f>
        <v>65.040000000000006</v>
      </c>
      <c r="E335" s="54">
        <f t="shared" si="30"/>
        <v>32.285268089536693</v>
      </c>
      <c r="F335" s="54">
        <f t="shared" si="31"/>
        <v>67.7147319104633</v>
      </c>
      <c r="G335">
        <f t="shared" si="32"/>
        <v>36.26</v>
      </c>
      <c r="H335">
        <f>ROUND(VLOOKUP($A335,Results!$A$3:$I$437,8,FALSE),2)</f>
        <v>41.2</v>
      </c>
      <c r="I335">
        <f>ROUND(VLOOKUP($A335,Results!$A$3:$I$437,9,FALSE),2)</f>
        <v>57.2</v>
      </c>
      <c r="J335" s="54">
        <f t="shared" si="33"/>
        <v>41.869918699186989</v>
      </c>
      <c r="K335" s="54">
        <f t="shared" si="34"/>
        <v>58.130081300813011</v>
      </c>
      <c r="L335" s="53">
        <f t="shared" si="35"/>
        <v>20.260162601626021</v>
      </c>
    </row>
    <row r="336" spans="1:12" x14ac:dyDescent="0.3">
      <c r="A336" s="10" t="s">
        <v>676</v>
      </c>
      <c r="B336" t="s">
        <v>676</v>
      </c>
      <c r="C336">
        <f>ROUND(VLOOKUP($A336,Results!$A$3:$I$437,6,FALSE),2)</f>
        <v>43.37</v>
      </c>
      <c r="D336">
        <f>ROUND(VLOOKUP($A336,Results!$A$3:$I$437,7,FALSE),2)</f>
        <v>52.31</v>
      </c>
      <c r="E336" s="54">
        <f t="shared" si="30"/>
        <v>45.328177257525077</v>
      </c>
      <c r="F336" s="54">
        <f t="shared" si="31"/>
        <v>54.671822742474916</v>
      </c>
      <c r="G336">
        <f t="shared" si="32"/>
        <v>11.170000000000005</v>
      </c>
      <c r="H336">
        <f>ROUND(VLOOKUP($A336,Results!$A$3:$I$437,8,FALSE),2)</f>
        <v>46</v>
      </c>
      <c r="I336">
        <f>ROUND(VLOOKUP($A336,Results!$A$3:$I$437,9,FALSE),2)</f>
        <v>52.6</v>
      </c>
      <c r="J336" s="54">
        <f t="shared" si="33"/>
        <v>46.653144016227181</v>
      </c>
      <c r="K336" s="54">
        <f t="shared" si="34"/>
        <v>53.346855983772826</v>
      </c>
      <c r="L336" s="53">
        <f t="shared" si="35"/>
        <v>10.693711967545646</v>
      </c>
    </row>
    <row r="337" spans="1:12" x14ac:dyDescent="0.3">
      <c r="A337" s="5" t="s">
        <v>678</v>
      </c>
      <c r="B337" t="s">
        <v>678</v>
      </c>
      <c r="C337">
        <f>ROUND(VLOOKUP($A337,Results!$A$3:$I$437,6,FALSE),2)</f>
        <v>34.659999999999997</v>
      </c>
      <c r="D337">
        <f>ROUND(VLOOKUP($A337,Results!$A$3:$I$437,7,FALSE),2)</f>
        <v>60.55</v>
      </c>
      <c r="E337" s="54">
        <f t="shared" si="30"/>
        <v>36.403739103035392</v>
      </c>
      <c r="F337" s="54">
        <f t="shared" si="31"/>
        <v>63.596260896964608</v>
      </c>
      <c r="G337">
        <f t="shared" si="32"/>
        <v>28.12</v>
      </c>
      <c r="H337">
        <f>ROUND(VLOOKUP($A337,Results!$A$3:$I$437,8,FALSE),2)</f>
        <v>38</v>
      </c>
      <c r="I337">
        <f>ROUND(VLOOKUP($A337,Results!$A$3:$I$437,9,FALSE),2)</f>
        <v>60.5</v>
      </c>
      <c r="J337" s="54">
        <f t="shared" si="33"/>
        <v>38.578680203045685</v>
      </c>
      <c r="K337" s="54">
        <f t="shared" si="34"/>
        <v>61.421319796954307</v>
      </c>
      <c r="L337" s="53">
        <f t="shared" si="35"/>
        <v>26.842639593908622</v>
      </c>
    </row>
    <row r="338" spans="1:12" x14ac:dyDescent="0.3">
      <c r="A338" s="10" t="s">
        <v>680</v>
      </c>
      <c r="B338" t="s">
        <v>680</v>
      </c>
      <c r="C338">
        <f>ROUND(VLOOKUP($A338,Results!$A$3:$I$437,6,FALSE),2)</f>
        <v>29.7</v>
      </c>
      <c r="D338">
        <f>ROUND(VLOOKUP($A338,Results!$A$3:$I$437,7,FALSE),2)</f>
        <v>66.14</v>
      </c>
      <c r="E338" s="54">
        <f t="shared" si="30"/>
        <v>30.98914858096828</v>
      </c>
      <c r="F338" s="54">
        <f t="shared" si="31"/>
        <v>69.010851419031709</v>
      </c>
      <c r="G338">
        <f t="shared" si="32"/>
        <v>38.669999999999995</v>
      </c>
      <c r="H338">
        <f>ROUND(VLOOKUP($A338,Results!$A$3:$I$437,8,FALSE),2)</f>
        <v>36.799999999999997</v>
      </c>
      <c r="I338">
        <f>ROUND(VLOOKUP($A338,Results!$A$3:$I$437,9,FALSE),2)</f>
        <v>61.5</v>
      </c>
      <c r="J338" s="54">
        <f t="shared" si="33"/>
        <v>37.436419125127159</v>
      </c>
      <c r="K338" s="54">
        <f t="shared" si="34"/>
        <v>62.563580874872841</v>
      </c>
      <c r="L338" s="53">
        <f t="shared" si="35"/>
        <v>29.127161749745682</v>
      </c>
    </row>
    <row r="339" spans="1:12" x14ac:dyDescent="0.3">
      <c r="A339" s="5" t="s">
        <v>682</v>
      </c>
      <c r="B339" t="s">
        <v>682</v>
      </c>
      <c r="C339">
        <f>ROUND(VLOOKUP($A339,Results!$A$3:$I$437,6,FALSE),2)</f>
        <v>25.47</v>
      </c>
      <c r="D339">
        <f>ROUND(VLOOKUP($A339,Results!$A$3:$I$437,7,FALSE),2)</f>
        <v>71.180000000000007</v>
      </c>
      <c r="E339" s="54">
        <f t="shared" si="30"/>
        <v>26.352819451629589</v>
      </c>
      <c r="F339" s="54">
        <f t="shared" si="31"/>
        <v>73.647180548370414</v>
      </c>
      <c r="G339">
        <f t="shared" si="32"/>
        <v>47.940000000000005</v>
      </c>
      <c r="H339">
        <f>ROUND(VLOOKUP($A339,Results!$A$3:$I$437,8,FALSE),2)</f>
        <v>32.1</v>
      </c>
      <c r="I339">
        <f>ROUND(VLOOKUP($A339,Results!$A$3:$I$437,9,FALSE),2)</f>
        <v>66.599999999999994</v>
      </c>
      <c r="J339" s="54">
        <f t="shared" si="33"/>
        <v>32.522796352583597</v>
      </c>
      <c r="K339" s="54">
        <f t="shared" si="34"/>
        <v>67.477203647416417</v>
      </c>
      <c r="L339" s="53">
        <f t="shared" si="35"/>
        <v>38.954407294832819</v>
      </c>
    </row>
    <row r="340" spans="1:12" x14ac:dyDescent="0.3">
      <c r="A340" s="10" t="s">
        <v>684</v>
      </c>
      <c r="B340" t="s">
        <v>684</v>
      </c>
      <c r="C340">
        <f>ROUND(VLOOKUP($A340,Results!$A$3:$I$437,6,FALSE),2)</f>
        <v>33.9</v>
      </c>
      <c r="D340">
        <f>ROUND(VLOOKUP($A340,Results!$A$3:$I$437,7,FALSE),2)</f>
        <v>62.92</v>
      </c>
      <c r="E340" s="54">
        <f t="shared" si="30"/>
        <v>35.013426977897126</v>
      </c>
      <c r="F340" s="54">
        <f t="shared" si="31"/>
        <v>64.986573022102874</v>
      </c>
      <c r="G340">
        <f t="shared" si="32"/>
        <v>31.250000000000004</v>
      </c>
      <c r="H340">
        <f>ROUND(VLOOKUP($A340,Results!$A$3:$I$437,8,FALSE),2)</f>
        <v>40.6</v>
      </c>
      <c r="I340">
        <f>ROUND(VLOOKUP($A340,Results!$A$3:$I$437,9,FALSE),2)</f>
        <v>58.3</v>
      </c>
      <c r="J340" s="54">
        <f t="shared" si="33"/>
        <v>41.051567239635993</v>
      </c>
      <c r="K340" s="54">
        <f t="shared" si="34"/>
        <v>58.948432760364</v>
      </c>
      <c r="L340" s="53">
        <f t="shared" si="35"/>
        <v>21.896865520728007</v>
      </c>
    </row>
    <row r="341" spans="1:12" x14ac:dyDescent="0.3">
      <c r="A341" s="5" t="s">
        <v>686</v>
      </c>
      <c r="B341" t="s">
        <v>686</v>
      </c>
      <c r="C341">
        <f>ROUND(VLOOKUP($A341,Results!$A$3:$I$437,6,FALSE),2)</f>
        <v>26.54</v>
      </c>
      <c r="D341">
        <f>ROUND(VLOOKUP($A341,Results!$A$3:$I$437,7,FALSE),2)</f>
        <v>69.81</v>
      </c>
      <c r="E341" s="54">
        <f t="shared" si="30"/>
        <v>27.545407368967307</v>
      </c>
      <c r="F341" s="54">
        <f t="shared" si="31"/>
        <v>72.454592631032696</v>
      </c>
      <c r="G341">
        <f t="shared" si="32"/>
        <v>45.5</v>
      </c>
      <c r="H341">
        <f>ROUND(VLOOKUP($A341,Results!$A$3:$I$437,8,FALSE),2)</f>
        <v>35.700000000000003</v>
      </c>
      <c r="I341">
        <f>ROUND(VLOOKUP($A341,Results!$A$3:$I$437,9,FALSE),2)</f>
        <v>62.6</v>
      </c>
      <c r="J341" s="54">
        <f t="shared" si="33"/>
        <v>36.317395727365209</v>
      </c>
      <c r="K341" s="54">
        <f t="shared" si="34"/>
        <v>63.682604272634791</v>
      </c>
      <c r="L341" s="53">
        <f t="shared" si="35"/>
        <v>31.365208545269581</v>
      </c>
    </row>
    <row r="342" spans="1:12" x14ac:dyDescent="0.3">
      <c r="A342" s="10" t="s">
        <v>688</v>
      </c>
      <c r="B342" t="s">
        <v>688</v>
      </c>
      <c r="C342">
        <f>ROUND(VLOOKUP($A342,Results!$A$3:$I$437,6,FALSE),2)</f>
        <v>37.94</v>
      </c>
      <c r="D342">
        <f>ROUND(VLOOKUP($A342,Results!$A$3:$I$437,7,FALSE),2)</f>
        <v>57.93</v>
      </c>
      <c r="E342" s="54">
        <f t="shared" si="30"/>
        <v>39.574423698758729</v>
      </c>
      <c r="F342" s="54">
        <f t="shared" si="31"/>
        <v>60.425576301241257</v>
      </c>
      <c r="G342">
        <f t="shared" si="32"/>
        <v>22.220000000000002</v>
      </c>
      <c r="H342">
        <f>ROUND(VLOOKUP($A342,Results!$A$3:$I$437,8,FALSE),2)</f>
        <v>46.9</v>
      </c>
      <c r="I342">
        <f>ROUND(VLOOKUP($A342,Results!$A$3:$I$437,9,FALSE),2)</f>
        <v>51.7</v>
      </c>
      <c r="J342" s="54">
        <f t="shared" si="33"/>
        <v>47.565922920892497</v>
      </c>
      <c r="K342" s="54">
        <f t="shared" si="34"/>
        <v>52.43407707910751</v>
      </c>
      <c r="L342" s="53">
        <f t="shared" si="35"/>
        <v>8.8681541582150132</v>
      </c>
    </row>
    <row r="343" spans="1:12" x14ac:dyDescent="0.3">
      <c r="A343" s="5" t="s">
        <v>690</v>
      </c>
      <c r="B343" t="s">
        <v>690</v>
      </c>
      <c r="C343">
        <f>ROUND(VLOOKUP($A343,Results!$A$3:$I$437,6,FALSE),2)</f>
        <v>46.84</v>
      </c>
      <c r="D343">
        <f>ROUND(VLOOKUP($A343,Results!$A$3:$I$437,7,FALSE),2)</f>
        <v>49.39</v>
      </c>
      <c r="E343" s="54">
        <f t="shared" si="30"/>
        <v>48.675049360906165</v>
      </c>
      <c r="F343" s="54">
        <f t="shared" si="31"/>
        <v>51.324950639093835</v>
      </c>
      <c r="G343">
        <f t="shared" si="32"/>
        <v>4.7799999999999976</v>
      </c>
      <c r="H343">
        <f>ROUND(VLOOKUP($A343,Results!$A$3:$I$437,8,FALSE),2)</f>
        <v>47.2</v>
      </c>
      <c r="I343">
        <f>ROUND(VLOOKUP($A343,Results!$A$3:$I$437,9,FALSE),2)</f>
        <v>51.7</v>
      </c>
      <c r="J343" s="54">
        <f t="shared" si="33"/>
        <v>47.724974721941358</v>
      </c>
      <c r="K343" s="54">
        <f t="shared" si="34"/>
        <v>52.275025278058642</v>
      </c>
      <c r="L343" s="53">
        <f t="shared" si="35"/>
        <v>8.5500505561172844</v>
      </c>
    </row>
    <row r="344" spans="1:12" x14ac:dyDescent="0.3">
      <c r="A344" s="10" t="s">
        <v>692</v>
      </c>
      <c r="B344" t="s">
        <v>692</v>
      </c>
      <c r="C344">
        <f>ROUND(VLOOKUP($A344,Results!$A$3:$I$437,6,FALSE),2)</f>
        <v>62.14</v>
      </c>
      <c r="D344">
        <f>ROUND(VLOOKUP($A344,Results!$A$3:$I$437,7,FALSE),2)</f>
        <v>34.56</v>
      </c>
      <c r="E344" s="54">
        <f t="shared" si="30"/>
        <v>64.260599793174762</v>
      </c>
      <c r="F344" s="54">
        <f t="shared" si="31"/>
        <v>35.739400206825231</v>
      </c>
      <c r="G344">
        <f t="shared" si="32"/>
        <v>-25.349999999999998</v>
      </c>
      <c r="H344">
        <f>ROUND(VLOOKUP($A344,Results!$A$3:$I$437,8,FALSE),2)</f>
        <v>63.5</v>
      </c>
      <c r="I344">
        <f>ROUND(VLOOKUP($A344,Results!$A$3:$I$437,9,FALSE),2)</f>
        <v>35.200000000000003</v>
      </c>
      <c r="J344" s="54">
        <f t="shared" si="33"/>
        <v>64.336372847011148</v>
      </c>
      <c r="K344" s="54">
        <f t="shared" si="34"/>
        <v>35.663627152988859</v>
      </c>
      <c r="L344" s="53">
        <f t="shared" si="35"/>
        <v>-24.672745694022289</v>
      </c>
    </row>
    <row r="345" spans="1:12" x14ac:dyDescent="0.3">
      <c r="A345" s="5" t="s">
        <v>694</v>
      </c>
      <c r="B345" t="s">
        <v>694</v>
      </c>
      <c r="C345">
        <f>ROUND(VLOOKUP($A345,Results!$A$3:$I$437,6,FALSE),2)</f>
        <v>60.47</v>
      </c>
      <c r="D345">
        <f>ROUND(VLOOKUP($A345,Results!$A$3:$I$437,7,FALSE),2)</f>
        <v>34.94</v>
      </c>
      <c r="E345" s="54">
        <f t="shared" si="30"/>
        <v>63.379100723194639</v>
      </c>
      <c r="F345" s="54">
        <f t="shared" si="31"/>
        <v>36.620899276805361</v>
      </c>
      <c r="G345">
        <f t="shared" si="32"/>
        <v>-23.3</v>
      </c>
      <c r="H345">
        <f>ROUND(VLOOKUP($A345,Results!$A$3:$I$437,8,FALSE),2)</f>
        <v>66.2</v>
      </c>
      <c r="I345">
        <f>ROUND(VLOOKUP($A345,Results!$A$3:$I$437,9,FALSE),2)</f>
        <v>32.200000000000003</v>
      </c>
      <c r="J345" s="54">
        <f t="shared" si="33"/>
        <v>67.276422764227632</v>
      </c>
      <c r="K345" s="54">
        <f t="shared" si="34"/>
        <v>32.72357723577236</v>
      </c>
      <c r="L345" s="53">
        <f t="shared" si="35"/>
        <v>-30.552845528455272</v>
      </c>
    </row>
    <row r="346" spans="1:12" x14ac:dyDescent="0.3">
      <c r="A346" s="10" t="s">
        <v>696</v>
      </c>
      <c r="B346" t="s">
        <v>696</v>
      </c>
      <c r="C346">
        <f>ROUND(VLOOKUP($A346,Results!$A$3:$I$437,6,FALSE),2)</f>
        <v>51.07</v>
      </c>
      <c r="D346">
        <f>ROUND(VLOOKUP($A346,Results!$A$3:$I$437,7,FALSE),2)</f>
        <v>44.02</v>
      </c>
      <c r="E346" s="54">
        <f t="shared" si="30"/>
        <v>53.707014407403506</v>
      </c>
      <c r="F346" s="54">
        <f t="shared" si="31"/>
        <v>46.292985592596494</v>
      </c>
      <c r="G346">
        <f t="shared" si="32"/>
        <v>-4.8199999999999967</v>
      </c>
      <c r="H346">
        <f>ROUND(VLOOKUP($A346,Results!$A$3:$I$437,8,FALSE),2)</f>
        <v>59.8</v>
      </c>
      <c r="I346">
        <f>ROUND(VLOOKUP($A346,Results!$A$3:$I$437,9,FALSE),2)</f>
        <v>38.299999999999997</v>
      </c>
      <c r="J346" s="54">
        <f t="shared" si="33"/>
        <v>60.95820591233435</v>
      </c>
      <c r="K346" s="54">
        <f t="shared" si="34"/>
        <v>39.04179408766565</v>
      </c>
      <c r="L346" s="53">
        <f t="shared" si="35"/>
        <v>-17.9164118246687</v>
      </c>
    </row>
    <row r="347" spans="1:12" x14ac:dyDescent="0.3">
      <c r="A347" s="5" t="s">
        <v>698</v>
      </c>
      <c r="B347" t="s">
        <v>698</v>
      </c>
      <c r="C347">
        <f>ROUND(VLOOKUP($A347,Results!$A$3:$I$437,6,FALSE),2)</f>
        <v>40.44</v>
      </c>
      <c r="D347">
        <f>ROUND(VLOOKUP($A347,Results!$A$3:$I$437,7,FALSE),2)</f>
        <v>53.47</v>
      </c>
      <c r="E347" s="54">
        <f t="shared" si="30"/>
        <v>43.062506655308276</v>
      </c>
      <c r="F347" s="54">
        <f t="shared" si="31"/>
        <v>56.937493344691724</v>
      </c>
      <c r="G347">
        <f t="shared" si="32"/>
        <v>15.260000000000002</v>
      </c>
      <c r="H347">
        <f>ROUND(VLOOKUP($A347,Results!$A$3:$I$437,8,FALSE),2)</f>
        <v>40.200000000000003</v>
      </c>
      <c r="I347">
        <f>ROUND(VLOOKUP($A347,Results!$A$3:$I$437,9,FALSE),2)</f>
        <v>58.3</v>
      </c>
      <c r="J347" s="54">
        <f t="shared" si="33"/>
        <v>40.812182741116757</v>
      </c>
      <c r="K347" s="54">
        <f t="shared" si="34"/>
        <v>59.187817258883243</v>
      </c>
      <c r="L347" s="53">
        <f t="shared" si="35"/>
        <v>22.375634517766485</v>
      </c>
    </row>
    <row r="348" spans="1:12" x14ac:dyDescent="0.3">
      <c r="A348" s="10" t="s">
        <v>700</v>
      </c>
      <c r="B348" t="s">
        <v>700</v>
      </c>
      <c r="C348">
        <f>ROUND(VLOOKUP($A348,Results!$A$3:$I$437,6,FALSE),2)</f>
        <v>38.57</v>
      </c>
      <c r="D348">
        <f>ROUND(VLOOKUP($A348,Results!$A$3:$I$437,7,FALSE),2)</f>
        <v>56.29</v>
      </c>
      <c r="E348" s="54">
        <f t="shared" si="30"/>
        <v>40.659919881931266</v>
      </c>
      <c r="F348" s="54">
        <f t="shared" si="31"/>
        <v>59.340080118068727</v>
      </c>
      <c r="G348">
        <f t="shared" si="32"/>
        <v>19.95</v>
      </c>
      <c r="H348">
        <f>ROUND(VLOOKUP($A348,Results!$A$3:$I$437,8,FALSE),2)</f>
        <v>39.4</v>
      </c>
      <c r="I348">
        <f>ROUND(VLOOKUP($A348,Results!$A$3:$I$437,9,FALSE),2)</f>
        <v>59.1</v>
      </c>
      <c r="J348" s="54">
        <f t="shared" si="33"/>
        <v>40</v>
      </c>
      <c r="K348" s="54">
        <f t="shared" si="34"/>
        <v>60</v>
      </c>
      <c r="L348" s="53">
        <f t="shared" si="35"/>
        <v>24</v>
      </c>
    </row>
    <row r="349" spans="1:12" x14ac:dyDescent="0.3">
      <c r="A349" s="5" t="s">
        <v>702</v>
      </c>
      <c r="B349" t="s">
        <v>702</v>
      </c>
      <c r="C349">
        <f>ROUND(VLOOKUP($A349,Results!$A$3:$I$437,6,FALSE),2)</f>
        <v>29.02</v>
      </c>
      <c r="D349">
        <f>ROUND(VLOOKUP($A349,Results!$A$3:$I$437,7,FALSE),2)</f>
        <v>67.010000000000005</v>
      </c>
      <c r="E349" s="54">
        <f t="shared" si="30"/>
        <v>30.219723003228154</v>
      </c>
      <c r="F349" s="54">
        <f t="shared" si="31"/>
        <v>69.780276996771846</v>
      </c>
      <c r="G349">
        <f t="shared" si="32"/>
        <v>40.220000000000006</v>
      </c>
      <c r="H349">
        <f>ROUND(VLOOKUP($A349,Results!$A$3:$I$437,8,FALSE),2)</f>
        <v>33.9</v>
      </c>
      <c r="I349">
        <f>ROUND(VLOOKUP($A349,Results!$A$3:$I$437,9,FALSE),2)</f>
        <v>64.5</v>
      </c>
      <c r="J349" s="54">
        <f t="shared" si="33"/>
        <v>34.451219512195117</v>
      </c>
      <c r="K349" s="54">
        <f t="shared" si="34"/>
        <v>65.548780487804876</v>
      </c>
      <c r="L349" s="53">
        <f t="shared" si="35"/>
        <v>35.09756097560976</v>
      </c>
    </row>
    <row r="350" spans="1:12" x14ac:dyDescent="0.3">
      <c r="A350" s="10" t="s">
        <v>704</v>
      </c>
      <c r="B350" t="s">
        <v>704</v>
      </c>
      <c r="C350">
        <f>ROUND(VLOOKUP($A350,Results!$A$3:$I$437,6,FALSE),2)</f>
        <v>34.46</v>
      </c>
      <c r="D350">
        <f>ROUND(VLOOKUP($A350,Results!$A$3:$I$437,7,FALSE),2)</f>
        <v>60.19</v>
      </c>
      <c r="E350" s="54">
        <f t="shared" si="30"/>
        <v>36.407818277865822</v>
      </c>
      <c r="F350" s="54">
        <f t="shared" si="31"/>
        <v>63.592181722134178</v>
      </c>
      <c r="G350">
        <f t="shared" si="32"/>
        <v>27.959999999999997</v>
      </c>
      <c r="H350">
        <f>ROUND(VLOOKUP($A350,Results!$A$3:$I$437,8,FALSE),2)</f>
        <v>36.200000000000003</v>
      </c>
      <c r="I350">
        <f>ROUND(VLOOKUP($A350,Results!$A$3:$I$437,9,FALSE),2)</f>
        <v>62.2</v>
      </c>
      <c r="J350" s="54">
        <f t="shared" si="33"/>
        <v>36.788617886178862</v>
      </c>
      <c r="K350" s="54">
        <f t="shared" si="34"/>
        <v>63.211382113821138</v>
      </c>
      <c r="L350" s="53">
        <f t="shared" si="35"/>
        <v>30.422764227642276</v>
      </c>
    </row>
    <row r="351" spans="1:12" x14ac:dyDescent="0.3">
      <c r="A351" s="5" t="s">
        <v>706</v>
      </c>
      <c r="B351" t="s">
        <v>706</v>
      </c>
      <c r="C351">
        <f>ROUND(VLOOKUP($A351,Results!$A$3:$I$437,6,FALSE),2)</f>
        <v>38.799999999999997</v>
      </c>
      <c r="D351">
        <f>ROUND(VLOOKUP($A351,Results!$A$3:$I$437,7,FALSE),2)</f>
        <v>57.28</v>
      </c>
      <c r="E351" s="54">
        <f t="shared" si="30"/>
        <v>40.383014154870942</v>
      </c>
      <c r="F351" s="54">
        <f t="shared" si="31"/>
        <v>59.616985845129065</v>
      </c>
      <c r="G351">
        <f t="shared" si="32"/>
        <v>20.710000000000004</v>
      </c>
      <c r="H351">
        <f>ROUND(VLOOKUP($A351,Results!$A$3:$I$437,8,FALSE),2)</f>
        <v>43.6</v>
      </c>
      <c r="I351">
        <f>ROUND(VLOOKUP($A351,Results!$A$3:$I$437,9,FALSE),2)</f>
        <v>55.1</v>
      </c>
      <c r="J351" s="54">
        <f t="shared" si="33"/>
        <v>44.174265450861192</v>
      </c>
      <c r="K351" s="54">
        <f t="shared" si="34"/>
        <v>55.825734549138808</v>
      </c>
      <c r="L351" s="53">
        <f t="shared" si="35"/>
        <v>15.651469098277616</v>
      </c>
    </row>
    <row r="352" spans="1:12" x14ac:dyDescent="0.3">
      <c r="A352" s="10" t="s">
        <v>708</v>
      </c>
      <c r="B352" t="s">
        <v>708</v>
      </c>
      <c r="C352">
        <f>ROUND(VLOOKUP($A352,Results!$A$3:$I$437,6,FALSE),2)</f>
        <v>66.760000000000005</v>
      </c>
      <c r="D352">
        <f>ROUND(VLOOKUP($A352,Results!$A$3:$I$437,7,FALSE),2)</f>
        <v>30.26</v>
      </c>
      <c r="E352" s="54">
        <f t="shared" si="30"/>
        <v>68.810554524840242</v>
      </c>
      <c r="F352" s="54">
        <f t="shared" si="31"/>
        <v>31.189445475159761</v>
      </c>
      <c r="G352">
        <f t="shared" si="32"/>
        <v>-34.270000000000003</v>
      </c>
      <c r="H352">
        <f>ROUND(VLOOKUP($A352,Results!$A$3:$I$437,8,FALSE),2)</f>
        <v>70.900000000000006</v>
      </c>
      <c r="I352">
        <f>ROUND(VLOOKUP($A352,Results!$A$3:$I$437,9,FALSE),2)</f>
        <v>28.1</v>
      </c>
      <c r="J352" s="54">
        <f t="shared" si="33"/>
        <v>71.616161616161619</v>
      </c>
      <c r="K352" s="54">
        <f t="shared" si="34"/>
        <v>28.383838383838384</v>
      </c>
      <c r="L352" s="53">
        <f t="shared" si="35"/>
        <v>-39.232323232323239</v>
      </c>
    </row>
    <row r="353" spans="1:12" x14ac:dyDescent="0.3">
      <c r="A353" s="5" t="s">
        <v>710</v>
      </c>
      <c r="B353" t="s">
        <v>710</v>
      </c>
      <c r="C353">
        <f>ROUND(VLOOKUP($A353,Results!$A$3:$I$437,6,FALSE),2)</f>
        <v>39.11</v>
      </c>
      <c r="D353">
        <f>ROUND(VLOOKUP($A353,Results!$A$3:$I$437,7,FALSE),2)</f>
        <v>58.02</v>
      </c>
      <c r="E353" s="54">
        <f t="shared" si="30"/>
        <v>40.265623391331204</v>
      </c>
      <c r="F353" s="54">
        <f t="shared" si="31"/>
        <v>59.734376608668803</v>
      </c>
      <c r="G353">
        <f t="shared" si="32"/>
        <v>21.140000000000004</v>
      </c>
      <c r="H353">
        <f>ROUND(VLOOKUP($A353,Results!$A$3:$I$437,8,FALSE),2)</f>
        <v>44.4</v>
      </c>
      <c r="I353">
        <f>ROUND(VLOOKUP($A353,Results!$A$3:$I$437,9,FALSE),2)</f>
        <v>54.5</v>
      </c>
      <c r="J353" s="54">
        <f t="shared" si="33"/>
        <v>44.893832153690596</v>
      </c>
      <c r="K353" s="54">
        <f t="shared" si="34"/>
        <v>55.106167846309397</v>
      </c>
      <c r="L353" s="53">
        <f t="shared" si="35"/>
        <v>14.212335692618801</v>
      </c>
    </row>
    <row r="354" spans="1:12" x14ac:dyDescent="0.3">
      <c r="A354" s="10" t="s">
        <v>712</v>
      </c>
      <c r="B354" t="s">
        <v>944</v>
      </c>
      <c r="C354">
        <f>ROUND(VLOOKUP($A354,Results!$A$3:$I$437,6,FALSE),2)</f>
        <v>31.74</v>
      </c>
      <c r="D354">
        <f>ROUND(VLOOKUP($A354,Results!$A$3:$I$437,7,FALSE),2)</f>
        <v>61.53</v>
      </c>
      <c r="E354" s="54">
        <f t="shared" si="30"/>
        <v>34.030234802187195</v>
      </c>
      <c r="F354" s="54">
        <f t="shared" si="31"/>
        <v>65.969765197812805</v>
      </c>
      <c r="G354">
        <f t="shared" si="32"/>
        <v>32.020000000000003</v>
      </c>
      <c r="H354">
        <f>ROUND(VLOOKUP($A354,Results!$A$3:$I$437,8,FALSE),2)</f>
        <v>39.9</v>
      </c>
      <c r="I354">
        <f>ROUND(VLOOKUP($A354,Results!$A$3:$I$437,9,FALSE),2)</f>
        <v>57.9</v>
      </c>
      <c r="J354" s="54">
        <f t="shared" si="33"/>
        <v>40.797546012269933</v>
      </c>
      <c r="K354" s="54">
        <f t="shared" si="34"/>
        <v>59.202453987730067</v>
      </c>
      <c r="L354" s="53">
        <f t="shared" si="35"/>
        <v>22.404907975460134</v>
      </c>
    </row>
    <row r="355" spans="1:12" x14ac:dyDescent="0.3">
      <c r="A355" s="5" t="s">
        <v>714</v>
      </c>
      <c r="B355" t="s">
        <v>714</v>
      </c>
      <c r="C355">
        <f>ROUND(VLOOKUP($A355,Results!$A$3:$I$437,6,FALSE),2)</f>
        <v>19.68</v>
      </c>
      <c r="D355">
        <f>ROUND(VLOOKUP($A355,Results!$A$3:$I$437,7,FALSE),2)</f>
        <v>76.709999999999994</v>
      </c>
      <c r="E355" s="54">
        <f t="shared" si="30"/>
        <v>20.417055711173361</v>
      </c>
      <c r="F355" s="54">
        <f t="shared" si="31"/>
        <v>79.582944288826653</v>
      </c>
      <c r="G355">
        <f t="shared" si="32"/>
        <v>59.259999999999991</v>
      </c>
      <c r="H355">
        <f>ROUND(VLOOKUP($A355,Results!$A$3:$I$437,8,FALSE),2)</f>
        <v>25.7</v>
      </c>
      <c r="I355">
        <f>ROUND(VLOOKUP($A355,Results!$A$3:$I$437,9,FALSE),2)</f>
        <v>72.7</v>
      </c>
      <c r="J355" s="54">
        <f t="shared" si="33"/>
        <v>26.117886178861788</v>
      </c>
      <c r="K355" s="54">
        <f t="shared" si="34"/>
        <v>73.882113821138205</v>
      </c>
      <c r="L355" s="53">
        <f t="shared" si="35"/>
        <v>51.764227642276417</v>
      </c>
    </row>
    <row r="356" spans="1:12" x14ac:dyDescent="0.3">
      <c r="A356" s="10" t="s">
        <v>716</v>
      </c>
      <c r="B356" t="s">
        <v>716</v>
      </c>
      <c r="C356">
        <f>ROUND(VLOOKUP($A356,Results!$A$3:$I$437,6,FALSE),2)</f>
        <v>29.71</v>
      </c>
      <c r="D356">
        <f>ROUND(VLOOKUP($A356,Results!$A$3:$I$437,7,FALSE),2)</f>
        <v>65.11</v>
      </c>
      <c r="E356" s="54">
        <f t="shared" si="30"/>
        <v>31.333052098713353</v>
      </c>
      <c r="F356" s="54">
        <f t="shared" si="31"/>
        <v>68.666947901286662</v>
      </c>
      <c r="G356">
        <f t="shared" si="32"/>
        <v>37.629999999999995</v>
      </c>
      <c r="H356">
        <f>ROUND(VLOOKUP($A356,Results!$A$3:$I$437,8,FALSE),2)</f>
        <v>30.9</v>
      </c>
      <c r="I356">
        <f>ROUND(VLOOKUP($A356,Results!$A$3:$I$437,9,FALSE),2)</f>
        <v>67.3</v>
      </c>
      <c r="J356" s="54">
        <f t="shared" si="33"/>
        <v>31.466395112016293</v>
      </c>
      <c r="K356" s="54">
        <f t="shared" si="34"/>
        <v>68.533604887983714</v>
      </c>
      <c r="L356" s="53">
        <f t="shared" si="35"/>
        <v>41.06720977596742</v>
      </c>
    </row>
    <row r="357" spans="1:12" x14ac:dyDescent="0.3">
      <c r="A357" s="5" t="s">
        <v>718</v>
      </c>
      <c r="B357" t="s">
        <v>718</v>
      </c>
      <c r="C357">
        <f>ROUND(VLOOKUP($A357,Results!$A$3:$I$437,6,FALSE),2)</f>
        <v>30.21</v>
      </c>
      <c r="D357">
        <f>ROUND(VLOOKUP($A357,Results!$A$3:$I$437,7,FALSE),2)</f>
        <v>65.45</v>
      </c>
      <c r="E357" s="54">
        <f t="shared" si="30"/>
        <v>31.580597951076733</v>
      </c>
      <c r="F357" s="54">
        <f t="shared" si="31"/>
        <v>68.419402048923274</v>
      </c>
      <c r="G357">
        <f t="shared" si="32"/>
        <v>37.47</v>
      </c>
      <c r="H357">
        <f>ROUND(VLOOKUP($A357,Results!$A$3:$I$437,8,FALSE),2)</f>
        <v>35.1</v>
      </c>
      <c r="I357">
        <f>ROUND(VLOOKUP($A357,Results!$A$3:$I$437,9,FALSE),2)</f>
        <v>63.3</v>
      </c>
      <c r="J357" s="54">
        <f t="shared" si="33"/>
        <v>35.670731707317074</v>
      </c>
      <c r="K357" s="54">
        <f t="shared" si="34"/>
        <v>64.329268292682912</v>
      </c>
      <c r="L357" s="53">
        <f t="shared" si="35"/>
        <v>32.658536585365837</v>
      </c>
    </row>
    <row r="358" spans="1:12" x14ac:dyDescent="0.3">
      <c r="A358" s="10" t="s">
        <v>720</v>
      </c>
      <c r="B358" t="s">
        <v>720</v>
      </c>
      <c r="C358">
        <f>ROUND(VLOOKUP($A358,Results!$A$3:$I$437,6,FALSE),2)</f>
        <v>27.42</v>
      </c>
      <c r="D358">
        <f>ROUND(VLOOKUP($A358,Results!$A$3:$I$437,7,FALSE),2)</f>
        <v>68.56</v>
      </c>
      <c r="E358" s="54">
        <f t="shared" si="30"/>
        <v>28.568451760783496</v>
      </c>
      <c r="F358" s="54">
        <f t="shared" si="31"/>
        <v>71.431548239216497</v>
      </c>
      <c r="G358">
        <f t="shared" si="32"/>
        <v>43.37</v>
      </c>
      <c r="H358">
        <f>ROUND(VLOOKUP($A358,Results!$A$3:$I$437,8,FALSE),2)</f>
        <v>33.1</v>
      </c>
      <c r="I358">
        <f>ROUND(VLOOKUP($A358,Results!$A$3:$I$437,9,FALSE),2)</f>
        <v>65.3</v>
      </c>
      <c r="J358" s="54">
        <f t="shared" si="33"/>
        <v>33.638211382113816</v>
      </c>
      <c r="K358" s="54">
        <f t="shared" si="34"/>
        <v>66.361788617886177</v>
      </c>
      <c r="L358" s="53">
        <f t="shared" si="35"/>
        <v>36.72357723577236</v>
      </c>
    </row>
    <row r="359" spans="1:12" x14ac:dyDescent="0.3">
      <c r="A359" s="5" t="s">
        <v>722</v>
      </c>
      <c r="B359" t="s">
        <v>722</v>
      </c>
      <c r="C359">
        <f>ROUND(VLOOKUP($A359,Results!$A$3:$I$437,6,FALSE),2)</f>
        <v>56.55</v>
      </c>
      <c r="D359">
        <f>ROUND(VLOOKUP($A359,Results!$A$3:$I$437,7,FALSE),2)</f>
        <v>38.19</v>
      </c>
      <c r="E359" s="54">
        <f t="shared" si="30"/>
        <v>59.689677010766303</v>
      </c>
      <c r="F359" s="54">
        <f t="shared" si="31"/>
        <v>40.310322989233697</v>
      </c>
      <c r="G359">
        <f t="shared" si="32"/>
        <v>-16.13</v>
      </c>
      <c r="H359">
        <f>ROUND(VLOOKUP($A359,Results!$A$3:$I$437,8,FALSE),2)</f>
        <v>55.9</v>
      </c>
      <c r="I359">
        <f>ROUND(VLOOKUP($A359,Results!$A$3:$I$437,9,FALSE),2)</f>
        <v>42.5</v>
      </c>
      <c r="J359" s="54">
        <f t="shared" si="33"/>
        <v>56.808943089430883</v>
      </c>
      <c r="K359" s="54">
        <f t="shared" si="34"/>
        <v>43.191056910569102</v>
      </c>
      <c r="L359" s="53">
        <f t="shared" si="35"/>
        <v>-9.6178861788617809</v>
      </c>
    </row>
    <row r="360" spans="1:12" x14ac:dyDescent="0.3">
      <c r="A360" s="10" t="s">
        <v>724</v>
      </c>
      <c r="B360" t="s">
        <v>724</v>
      </c>
      <c r="C360">
        <f>ROUND(VLOOKUP($A360,Results!$A$3:$I$437,6,FALSE),2)</f>
        <v>23.68</v>
      </c>
      <c r="D360">
        <f>ROUND(VLOOKUP($A360,Results!$A$3:$I$437,7,FALSE),2)</f>
        <v>72.650000000000006</v>
      </c>
      <c r="E360" s="54">
        <f t="shared" si="30"/>
        <v>24.582165472853728</v>
      </c>
      <c r="F360" s="54">
        <f t="shared" si="31"/>
        <v>75.417834527146269</v>
      </c>
      <c r="G360">
        <f t="shared" si="32"/>
        <v>51.2</v>
      </c>
      <c r="H360">
        <f>ROUND(VLOOKUP($A360,Results!$A$3:$I$437,8,FALSE),2)</f>
        <v>29.5</v>
      </c>
      <c r="I360">
        <f>ROUND(VLOOKUP($A360,Results!$A$3:$I$437,9,FALSE),2)</f>
        <v>69.099999999999994</v>
      </c>
      <c r="J360" s="54">
        <f t="shared" si="33"/>
        <v>29.918864097363084</v>
      </c>
      <c r="K360" s="54">
        <f t="shared" si="34"/>
        <v>70.081135902636916</v>
      </c>
      <c r="L360" s="53">
        <f t="shared" si="35"/>
        <v>44.162271805273832</v>
      </c>
    </row>
    <row r="361" spans="1:12" x14ac:dyDescent="0.3">
      <c r="A361" s="5" t="s">
        <v>726</v>
      </c>
      <c r="B361" t="s">
        <v>726</v>
      </c>
      <c r="C361">
        <f>ROUND(VLOOKUP($A361,Results!$A$3:$I$437,6,FALSE),2)</f>
        <v>28.23</v>
      </c>
      <c r="D361">
        <f>ROUND(VLOOKUP($A361,Results!$A$3:$I$437,7,FALSE),2)</f>
        <v>67.52</v>
      </c>
      <c r="E361" s="54">
        <f t="shared" si="30"/>
        <v>29.483028720626631</v>
      </c>
      <c r="F361" s="54">
        <f t="shared" si="31"/>
        <v>70.516971279373365</v>
      </c>
      <c r="G361">
        <f t="shared" si="32"/>
        <v>41.519999999999989</v>
      </c>
      <c r="H361">
        <f>ROUND(VLOOKUP($A361,Results!$A$3:$I$437,8,FALSE),2)</f>
        <v>32.9</v>
      </c>
      <c r="I361">
        <f>ROUND(VLOOKUP($A361,Results!$A$3:$I$437,9,FALSE),2)</f>
        <v>65.7</v>
      </c>
      <c r="J361" s="54">
        <f t="shared" si="33"/>
        <v>33.367139959432052</v>
      </c>
      <c r="K361" s="54">
        <f t="shared" si="34"/>
        <v>66.632860040567948</v>
      </c>
      <c r="L361" s="53">
        <f t="shared" si="35"/>
        <v>37.265720081135896</v>
      </c>
    </row>
    <row r="362" spans="1:12" x14ac:dyDescent="0.3">
      <c r="A362" s="10" t="s">
        <v>728</v>
      </c>
      <c r="B362" t="s">
        <v>728</v>
      </c>
      <c r="C362">
        <f>ROUND(VLOOKUP($A362,Results!$A$3:$I$437,6,FALSE),2)</f>
        <v>30.68</v>
      </c>
      <c r="D362">
        <f>ROUND(VLOOKUP($A362,Results!$A$3:$I$437,7,FALSE),2)</f>
        <v>66.3</v>
      </c>
      <c r="E362" s="54">
        <f t="shared" si="30"/>
        <v>31.635388739946386</v>
      </c>
      <c r="F362" s="54">
        <f t="shared" si="31"/>
        <v>68.364611260053621</v>
      </c>
      <c r="G362">
        <f t="shared" si="32"/>
        <v>37.849999999999994</v>
      </c>
      <c r="H362">
        <f>ROUND(VLOOKUP($A362,Results!$A$3:$I$437,8,FALSE),2)</f>
        <v>32.9</v>
      </c>
      <c r="I362">
        <f>ROUND(VLOOKUP($A362,Results!$A$3:$I$437,9,FALSE),2)</f>
        <v>66.099999999999994</v>
      </c>
      <c r="J362" s="54">
        <f t="shared" si="33"/>
        <v>33.232323232323232</v>
      </c>
      <c r="K362" s="54">
        <f t="shared" si="34"/>
        <v>66.767676767676761</v>
      </c>
      <c r="L362" s="53">
        <f t="shared" si="35"/>
        <v>37.535353535353529</v>
      </c>
    </row>
    <row r="363" spans="1:12" x14ac:dyDescent="0.3">
      <c r="A363" s="5" t="s">
        <v>730</v>
      </c>
      <c r="B363" t="s">
        <v>730</v>
      </c>
      <c r="C363">
        <f>ROUND(VLOOKUP($A363,Results!$A$3:$I$437,6,FALSE),2)</f>
        <v>77.53</v>
      </c>
      <c r="D363">
        <f>ROUND(VLOOKUP($A363,Results!$A$3:$I$437,7,FALSE),2)</f>
        <v>19.77</v>
      </c>
      <c r="E363" s="54">
        <f t="shared" si="30"/>
        <v>79.681397738951702</v>
      </c>
      <c r="F363" s="54">
        <f t="shared" si="31"/>
        <v>20.318602261048305</v>
      </c>
      <c r="G363">
        <f t="shared" si="32"/>
        <v>-55.530000000000008</v>
      </c>
      <c r="H363">
        <f>ROUND(VLOOKUP($A363,Results!$A$3:$I$437,8,FALSE),2)</f>
        <v>78.400000000000006</v>
      </c>
      <c r="I363">
        <f>ROUND(VLOOKUP($A363,Results!$A$3:$I$437,9,FALSE),2)</f>
        <v>20.9</v>
      </c>
      <c r="J363" s="54">
        <f t="shared" si="33"/>
        <v>78.952668680765356</v>
      </c>
      <c r="K363" s="54">
        <f t="shared" si="34"/>
        <v>21.047331319234637</v>
      </c>
      <c r="L363" s="53">
        <f t="shared" si="35"/>
        <v>-53.905337361530719</v>
      </c>
    </row>
    <row r="364" spans="1:12" x14ac:dyDescent="0.3">
      <c r="A364" s="10" t="s">
        <v>732</v>
      </c>
      <c r="B364" t="s">
        <v>732</v>
      </c>
      <c r="C364">
        <f>ROUND(VLOOKUP($A364,Results!$A$3:$I$437,6,FALSE),2)</f>
        <v>25.29</v>
      </c>
      <c r="D364">
        <f>ROUND(VLOOKUP($A364,Results!$A$3:$I$437,7,FALSE),2)</f>
        <v>72.23</v>
      </c>
      <c r="E364" s="54">
        <f t="shared" si="30"/>
        <v>25.933141919606228</v>
      </c>
      <c r="F364" s="54">
        <f t="shared" si="31"/>
        <v>74.066858080393757</v>
      </c>
      <c r="G364">
        <f t="shared" si="32"/>
        <v>49.17</v>
      </c>
      <c r="H364">
        <f>ROUND(VLOOKUP($A364,Results!$A$3:$I$437,8,FALSE),2)</f>
        <v>27.5</v>
      </c>
      <c r="I364">
        <f>ROUND(VLOOKUP($A364,Results!$A$3:$I$437,9,FALSE),2)</f>
        <v>71.599999999999994</v>
      </c>
      <c r="J364" s="54">
        <f t="shared" si="33"/>
        <v>27.749747729566099</v>
      </c>
      <c r="K364" s="54">
        <f t="shared" si="34"/>
        <v>72.250252270433904</v>
      </c>
      <c r="L364" s="53">
        <f t="shared" si="35"/>
        <v>48.500504540867809</v>
      </c>
    </row>
    <row r="365" spans="1:12" x14ac:dyDescent="0.3">
      <c r="A365" s="5" t="s">
        <v>734</v>
      </c>
      <c r="B365" t="s">
        <v>734</v>
      </c>
      <c r="C365">
        <f>ROUND(VLOOKUP($A365,Results!$A$3:$I$437,6,FALSE),2)</f>
        <v>43.06</v>
      </c>
      <c r="D365">
        <f>ROUND(VLOOKUP($A365,Results!$A$3:$I$437,7,FALSE),2)</f>
        <v>52.37</v>
      </c>
      <c r="E365" s="54">
        <f t="shared" si="30"/>
        <v>45.12207901079325</v>
      </c>
      <c r="F365" s="54">
        <f t="shared" si="31"/>
        <v>54.877920989206743</v>
      </c>
      <c r="G365">
        <f t="shared" si="32"/>
        <v>11.539999999999996</v>
      </c>
      <c r="H365">
        <f>ROUND(VLOOKUP($A365,Results!$A$3:$I$437,8,FALSE),2)</f>
        <v>35.6</v>
      </c>
      <c r="I365">
        <f>ROUND(VLOOKUP($A365,Results!$A$3:$I$437,9,FALSE),2)</f>
        <v>62.9</v>
      </c>
      <c r="J365" s="54">
        <f t="shared" si="33"/>
        <v>36.142131979695435</v>
      </c>
      <c r="K365" s="54">
        <f t="shared" si="34"/>
        <v>63.857868020304565</v>
      </c>
      <c r="L365" s="53">
        <f t="shared" si="35"/>
        <v>31.71573604060913</v>
      </c>
    </row>
    <row r="366" spans="1:12" x14ac:dyDescent="0.3">
      <c r="A366" s="10" t="s">
        <v>736</v>
      </c>
      <c r="B366" t="s">
        <v>736</v>
      </c>
      <c r="C366">
        <f>ROUND(VLOOKUP($A366,Results!$A$3:$I$437,6,FALSE),2)</f>
        <v>40.619999999999997</v>
      </c>
      <c r="D366">
        <f>ROUND(VLOOKUP($A366,Results!$A$3:$I$437,7,FALSE),2)</f>
        <v>54.8</v>
      </c>
      <c r="E366" s="54">
        <f t="shared" si="30"/>
        <v>42.569691888492983</v>
      </c>
      <c r="F366" s="54">
        <f t="shared" si="31"/>
        <v>57.430308111507024</v>
      </c>
      <c r="G366">
        <f t="shared" si="32"/>
        <v>16.41</v>
      </c>
      <c r="H366">
        <f>ROUND(VLOOKUP($A366,Results!$A$3:$I$437,8,FALSE),2)</f>
        <v>34.200000000000003</v>
      </c>
      <c r="I366">
        <f>ROUND(VLOOKUP($A366,Results!$A$3:$I$437,9,FALSE),2)</f>
        <v>64.3</v>
      </c>
      <c r="J366" s="54">
        <f t="shared" si="33"/>
        <v>34.72081218274112</v>
      </c>
      <c r="K366" s="54">
        <f t="shared" si="34"/>
        <v>65.279187817258872</v>
      </c>
      <c r="L366" s="53">
        <f t="shared" si="35"/>
        <v>34.558375634517752</v>
      </c>
    </row>
    <row r="367" spans="1:12" x14ac:dyDescent="0.3">
      <c r="A367" s="5" t="s">
        <v>738</v>
      </c>
      <c r="B367" t="s">
        <v>738</v>
      </c>
      <c r="C367">
        <f>ROUND(VLOOKUP($A367,Results!$A$3:$I$437,6,FALSE),2)</f>
        <v>21.79</v>
      </c>
      <c r="D367">
        <f>ROUND(VLOOKUP($A367,Results!$A$3:$I$437,7,FALSE),2)</f>
        <v>75.430000000000007</v>
      </c>
      <c r="E367" s="54">
        <f t="shared" si="30"/>
        <v>22.413083727628059</v>
      </c>
      <c r="F367" s="54">
        <f t="shared" si="31"/>
        <v>77.586916272371951</v>
      </c>
      <c r="G367">
        <f t="shared" si="32"/>
        <v>55.870000000000005</v>
      </c>
      <c r="H367">
        <f>ROUND(VLOOKUP($A367,Results!$A$3:$I$437,8,FALSE),2)</f>
        <v>24.8</v>
      </c>
      <c r="I367">
        <f>ROUND(VLOOKUP($A367,Results!$A$3:$I$437,9,FALSE),2)</f>
        <v>74</v>
      </c>
      <c r="J367" s="54">
        <f t="shared" si="33"/>
        <v>25.10121457489879</v>
      </c>
      <c r="K367" s="54">
        <f t="shared" si="34"/>
        <v>74.898785425101224</v>
      </c>
      <c r="L367" s="53">
        <f t="shared" si="35"/>
        <v>53.797570850202433</v>
      </c>
    </row>
    <row r="368" spans="1:12" x14ac:dyDescent="0.3">
      <c r="A368" s="10" t="s">
        <v>740</v>
      </c>
      <c r="B368" t="s">
        <v>740</v>
      </c>
      <c r="C368">
        <f>ROUND(VLOOKUP($A368,Results!$A$3:$I$437,6,FALSE),2)</f>
        <v>34.270000000000003</v>
      </c>
      <c r="D368">
        <f>ROUND(VLOOKUP($A368,Results!$A$3:$I$437,7,FALSE),2)</f>
        <v>62.66</v>
      </c>
      <c r="E368" s="54">
        <f t="shared" si="30"/>
        <v>35.355411121427835</v>
      </c>
      <c r="F368" s="54">
        <f t="shared" si="31"/>
        <v>64.644588878572165</v>
      </c>
      <c r="G368">
        <f t="shared" si="32"/>
        <v>30.619999999999994</v>
      </c>
      <c r="H368">
        <f>ROUND(VLOOKUP($A368,Results!$A$3:$I$437,8,FALSE),2)</f>
        <v>34.4</v>
      </c>
      <c r="I368">
        <f>ROUND(VLOOKUP($A368,Results!$A$3:$I$437,9,FALSE),2)</f>
        <v>64.5</v>
      </c>
      <c r="J368" s="54">
        <f t="shared" si="33"/>
        <v>34.782608695652172</v>
      </c>
      <c r="K368" s="54">
        <f t="shared" si="34"/>
        <v>65.217391304347828</v>
      </c>
      <c r="L368" s="53">
        <f t="shared" si="35"/>
        <v>34.434782608695656</v>
      </c>
    </row>
    <row r="369" spans="1:12" x14ac:dyDescent="0.3">
      <c r="A369" s="5" t="s">
        <v>742</v>
      </c>
      <c r="B369" t="s">
        <v>742</v>
      </c>
      <c r="C369">
        <f>ROUND(VLOOKUP($A369,Results!$A$3:$I$437,6,FALSE),2)</f>
        <v>41.94</v>
      </c>
      <c r="D369">
        <f>ROUND(VLOOKUP($A369,Results!$A$3:$I$437,7,FALSE),2)</f>
        <v>54.19</v>
      </c>
      <c r="E369" s="54">
        <f t="shared" si="30"/>
        <v>43.628419848122334</v>
      </c>
      <c r="F369" s="54">
        <f t="shared" si="31"/>
        <v>56.371580151877666</v>
      </c>
      <c r="G369">
        <f t="shared" si="32"/>
        <v>14.48</v>
      </c>
      <c r="H369">
        <f>ROUND(VLOOKUP($A369,Results!$A$3:$I$437,8,FALSE),2)</f>
        <v>40.799999999999997</v>
      </c>
      <c r="I369">
        <f>ROUND(VLOOKUP($A369,Results!$A$3:$I$437,9,FALSE),2)</f>
        <v>57.9</v>
      </c>
      <c r="J369" s="54">
        <f t="shared" si="33"/>
        <v>41.337386018237083</v>
      </c>
      <c r="K369" s="54">
        <f t="shared" si="34"/>
        <v>58.662613981762924</v>
      </c>
      <c r="L369" s="53">
        <f t="shared" si="35"/>
        <v>21.32522796352584</v>
      </c>
    </row>
    <row r="370" spans="1:12" x14ac:dyDescent="0.3">
      <c r="A370" s="10" t="s">
        <v>744</v>
      </c>
      <c r="B370" t="s">
        <v>744</v>
      </c>
      <c r="C370">
        <f>ROUND(VLOOKUP($A370,Results!$A$3:$I$437,6,FALSE),2)</f>
        <v>48.47</v>
      </c>
      <c r="D370">
        <f>ROUND(VLOOKUP($A370,Results!$A$3:$I$437,7,FALSE),2)</f>
        <v>47.1</v>
      </c>
      <c r="E370" s="54">
        <f t="shared" si="30"/>
        <v>50.716752118865763</v>
      </c>
      <c r="F370" s="54">
        <f t="shared" si="31"/>
        <v>49.283247881134251</v>
      </c>
      <c r="G370">
        <f t="shared" si="32"/>
        <v>0.86000000000000254</v>
      </c>
      <c r="H370">
        <f>ROUND(VLOOKUP($A370,Results!$A$3:$I$437,8,FALSE),2)</f>
        <v>38.6</v>
      </c>
      <c r="I370">
        <f>ROUND(VLOOKUP($A370,Results!$A$3:$I$437,9,FALSE),2)</f>
        <v>59.9</v>
      </c>
      <c r="J370" s="54">
        <f t="shared" si="33"/>
        <v>39.18781725888325</v>
      </c>
      <c r="K370" s="54">
        <f t="shared" si="34"/>
        <v>60.81218274111675</v>
      </c>
      <c r="L370" s="53">
        <f t="shared" si="35"/>
        <v>25.6243654822335</v>
      </c>
    </row>
    <row r="371" spans="1:12" x14ac:dyDescent="0.3">
      <c r="A371" s="5" t="s">
        <v>746</v>
      </c>
      <c r="B371" t="s">
        <v>746</v>
      </c>
      <c r="C371">
        <f>ROUND(VLOOKUP($A371,Results!$A$3:$I$437,6,FALSE),2)</f>
        <v>23.9</v>
      </c>
      <c r="D371">
        <f>ROUND(VLOOKUP($A371,Results!$A$3:$I$437,7,FALSE),2)</f>
        <v>72.72</v>
      </c>
      <c r="E371" s="54">
        <f t="shared" si="30"/>
        <v>24.736079486648723</v>
      </c>
      <c r="F371" s="54">
        <f t="shared" si="31"/>
        <v>75.263920513351266</v>
      </c>
      <c r="G371">
        <f t="shared" si="32"/>
        <v>51.05</v>
      </c>
      <c r="H371">
        <f>ROUND(VLOOKUP($A371,Results!$A$3:$I$437,8,FALSE),2)</f>
        <v>21.7</v>
      </c>
      <c r="I371">
        <f>ROUND(VLOOKUP($A371,Results!$A$3:$I$437,9,FALSE),2)</f>
        <v>77</v>
      </c>
      <c r="J371" s="54">
        <f t="shared" si="33"/>
        <v>21.98581560283688</v>
      </c>
      <c r="K371" s="54">
        <f t="shared" si="34"/>
        <v>78.01418439716312</v>
      </c>
      <c r="L371" s="53">
        <f t="shared" si="35"/>
        <v>60.028368794326241</v>
      </c>
    </row>
    <row r="372" spans="1:12" x14ac:dyDescent="0.3">
      <c r="A372" s="10" t="s">
        <v>748</v>
      </c>
      <c r="B372" t="s">
        <v>748</v>
      </c>
      <c r="C372">
        <f>ROUND(VLOOKUP($A372,Results!$A$3:$I$437,6,FALSE),2)</f>
        <v>79.33</v>
      </c>
      <c r="D372">
        <f>ROUND(VLOOKUP($A372,Results!$A$3:$I$437,7,FALSE),2)</f>
        <v>18.03</v>
      </c>
      <c r="E372" s="54">
        <f t="shared" si="30"/>
        <v>81.481101068200488</v>
      </c>
      <c r="F372" s="54">
        <f t="shared" si="31"/>
        <v>18.518898931799509</v>
      </c>
      <c r="G372">
        <f t="shared" si="32"/>
        <v>-59.07</v>
      </c>
      <c r="H372">
        <f>ROUND(VLOOKUP($A372,Results!$A$3:$I$437,8,FALSE),2)</f>
        <v>78</v>
      </c>
      <c r="I372">
        <f>ROUND(VLOOKUP($A372,Results!$A$3:$I$437,9,FALSE),2)</f>
        <v>21.1</v>
      </c>
      <c r="J372" s="54">
        <f t="shared" si="33"/>
        <v>78.708375378405663</v>
      </c>
      <c r="K372" s="54">
        <f t="shared" si="34"/>
        <v>21.291624621594352</v>
      </c>
      <c r="L372" s="53">
        <f t="shared" si="35"/>
        <v>-53.416750756811311</v>
      </c>
    </row>
    <row r="373" spans="1:12" x14ac:dyDescent="0.3">
      <c r="A373" s="5" t="s">
        <v>750</v>
      </c>
      <c r="B373" t="s">
        <v>750</v>
      </c>
      <c r="C373">
        <f>ROUND(VLOOKUP($A373,Results!$A$3:$I$437,6,FALSE),2)</f>
        <v>43.15</v>
      </c>
      <c r="D373">
        <f>ROUND(VLOOKUP($A373,Results!$A$3:$I$437,7,FALSE),2)</f>
        <v>52.33</v>
      </c>
      <c r="E373" s="54">
        <f t="shared" si="30"/>
        <v>45.192710515291161</v>
      </c>
      <c r="F373" s="54">
        <f t="shared" si="31"/>
        <v>54.807289484708846</v>
      </c>
      <c r="G373">
        <f t="shared" si="32"/>
        <v>11.41</v>
      </c>
      <c r="H373">
        <f>ROUND(VLOOKUP($A373,Results!$A$3:$I$437,8,FALSE),2)</f>
        <v>38.799999999999997</v>
      </c>
      <c r="I373">
        <f>ROUND(VLOOKUP($A373,Results!$A$3:$I$437,9,FALSE),2)</f>
        <v>59.1</v>
      </c>
      <c r="J373" s="54">
        <f t="shared" si="33"/>
        <v>39.63227783452502</v>
      </c>
      <c r="K373" s="54">
        <f t="shared" si="34"/>
        <v>60.367722165474966</v>
      </c>
      <c r="L373" s="53">
        <f t="shared" si="35"/>
        <v>24.735444330949946</v>
      </c>
    </row>
    <row r="374" spans="1:12" x14ac:dyDescent="0.3">
      <c r="A374" s="10" t="s">
        <v>752</v>
      </c>
      <c r="B374" t="s">
        <v>752</v>
      </c>
      <c r="C374">
        <f>ROUND(VLOOKUP($A374,Results!$A$3:$I$437,6,FALSE),2)</f>
        <v>19.07</v>
      </c>
      <c r="D374">
        <f>ROUND(VLOOKUP($A374,Results!$A$3:$I$437,7,FALSE),2)</f>
        <v>77.8</v>
      </c>
      <c r="E374" s="54">
        <f t="shared" si="30"/>
        <v>19.686177351089089</v>
      </c>
      <c r="F374" s="54">
        <f t="shared" si="31"/>
        <v>80.3138226489109</v>
      </c>
      <c r="G374">
        <f t="shared" si="32"/>
        <v>60.959999999999994</v>
      </c>
      <c r="H374">
        <f>ROUND(VLOOKUP($A374,Results!$A$3:$I$437,8,FALSE),2)</f>
        <v>19.600000000000001</v>
      </c>
      <c r="I374">
        <f>ROUND(VLOOKUP($A374,Results!$A$3:$I$437,9,FALSE),2)</f>
        <v>79.2</v>
      </c>
      <c r="J374" s="54">
        <f t="shared" si="33"/>
        <v>19.838056680161941</v>
      </c>
      <c r="K374" s="54">
        <f t="shared" si="34"/>
        <v>80.161943319838045</v>
      </c>
      <c r="L374" s="53">
        <f t="shared" si="35"/>
        <v>64.323886639676104</v>
      </c>
    </row>
    <row r="375" spans="1:12" x14ac:dyDescent="0.3">
      <c r="A375" s="5" t="s">
        <v>754</v>
      </c>
      <c r="B375" t="s">
        <v>754</v>
      </c>
      <c r="C375">
        <f>ROUND(VLOOKUP($A375,Results!$A$3:$I$437,6,FALSE),2)</f>
        <v>32.74</v>
      </c>
      <c r="D375">
        <f>ROUND(VLOOKUP($A375,Results!$A$3:$I$437,7,FALSE),2)</f>
        <v>62.94</v>
      </c>
      <c r="E375" s="54">
        <f t="shared" si="30"/>
        <v>34.218227424749166</v>
      </c>
      <c r="F375" s="54">
        <f t="shared" si="31"/>
        <v>65.781772575250827</v>
      </c>
      <c r="G375">
        <f t="shared" si="32"/>
        <v>32.429999999999993</v>
      </c>
      <c r="H375">
        <f>ROUND(VLOOKUP($A375,Results!$A$3:$I$437,8,FALSE),2)</f>
        <v>31.7</v>
      </c>
      <c r="I375">
        <f>ROUND(VLOOKUP($A375,Results!$A$3:$I$437,9,FALSE),2)</f>
        <v>66.8</v>
      </c>
      <c r="J375" s="54">
        <f t="shared" si="33"/>
        <v>32.182741116751266</v>
      </c>
      <c r="K375" s="54">
        <f t="shared" si="34"/>
        <v>67.817258883248726</v>
      </c>
      <c r="L375" s="53">
        <f t="shared" si="35"/>
        <v>39.63451776649746</v>
      </c>
    </row>
    <row r="376" spans="1:12" x14ac:dyDescent="0.3">
      <c r="A376" s="10" t="s">
        <v>756</v>
      </c>
      <c r="B376" t="s">
        <v>756</v>
      </c>
      <c r="C376">
        <f>ROUND(VLOOKUP($A376,Results!$A$3:$I$437,6,FALSE),2)</f>
        <v>16.850000000000001</v>
      </c>
      <c r="D376">
        <f>ROUND(VLOOKUP($A376,Results!$A$3:$I$437,7,FALSE),2)</f>
        <v>79.900000000000006</v>
      </c>
      <c r="E376" s="54">
        <f t="shared" si="30"/>
        <v>17.416020671834627</v>
      </c>
      <c r="F376" s="54">
        <f t="shared" si="31"/>
        <v>82.583979328165384</v>
      </c>
      <c r="G376">
        <f t="shared" si="32"/>
        <v>65.28</v>
      </c>
      <c r="H376">
        <f>ROUND(VLOOKUP($A376,Results!$A$3:$I$437,8,FALSE),2)</f>
        <v>18.5</v>
      </c>
      <c r="I376">
        <f>ROUND(VLOOKUP($A376,Results!$A$3:$I$437,9,FALSE),2)</f>
        <v>80.2</v>
      </c>
      <c r="J376" s="54">
        <f t="shared" si="33"/>
        <v>18.743667679837891</v>
      </c>
      <c r="K376" s="54">
        <f t="shared" si="34"/>
        <v>81.256332320162102</v>
      </c>
      <c r="L376" s="53">
        <f t="shared" si="35"/>
        <v>66.512664640324203</v>
      </c>
    </row>
    <row r="377" spans="1:12" x14ac:dyDescent="0.3">
      <c r="A377" s="5" t="s">
        <v>758</v>
      </c>
      <c r="B377" t="s">
        <v>758</v>
      </c>
      <c r="C377">
        <f>ROUND(VLOOKUP($A377,Results!$A$3:$I$437,6,FALSE),2)</f>
        <v>38.43</v>
      </c>
      <c r="D377">
        <f>ROUND(VLOOKUP($A377,Results!$A$3:$I$437,7,FALSE),2)</f>
        <v>58.16</v>
      </c>
      <c r="E377" s="54">
        <f t="shared" si="30"/>
        <v>39.786727404493213</v>
      </c>
      <c r="F377" s="54">
        <f t="shared" si="31"/>
        <v>60.213272595506773</v>
      </c>
      <c r="G377">
        <f t="shared" si="32"/>
        <v>21.959999999999997</v>
      </c>
      <c r="H377">
        <f>ROUND(VLOOKUP($A377,Results!$A$3:$I$437,8,FALSE),2)</f>
        <v>39.5</v>
      </c>
      <c r="I377">
        <f>ROUND(VLOOKUP($A377,Results!$A$3:$I$437,9,FALSE),2)</f>
        <v>59.3</v>
      </c>
      <c r="J377" s="54">
        <f t="shared" si="33"/>
        <v>39.979757085020246</v>
      </c>
      <c r="K377" s="54">
        <f t="shared" si="34"/>
        <v>60.020242914979761</v>
      </c>
      <c r="L377" s="53">
        <f t="shared" si="35"/>
        <v>24.040485829959515</v>
      </c>
    </row>
    <row r="378" spans="1:12" x14ac:dyDescent="0.3">
      <c r="A378" s="10" t="s">
        <v>760</v>
      </c>
      <c r="B378" t="s">
        <v>760</v>
      </c>
      <c r="C378">
        <f>ROUND(VLOOKUP($A378,Results!$A$3:$I$437,6,FALSE),2)</f>
        <v>56.66</v>
      </c>
      <c r="D378">
        <f>ROUND(VLOOKUP($A378,Results!$A$3:$I$437,7,FALSE),2)</f>
        <v>39.97</v>
      </c>
      <c r="E378" s="54">
        <f t="shared" si="30"/>
        <v>58.636034357859877</v>
      </c>
      <c r="F378" s="54">
        <f t="shared" si="31"/>
        <v>41.363965642140123</v>
      </c>
      <c r="G378">
        <f t="shared" si="32"/>
        <v>-14.459999999999997</v>
      </c>
      <c r="H378">
        <f>ROUND(VLOOKUP($A378,Results!$A$3:$I$437,8,FALSE),2)</f>
        <v>57.4</v>
      </c>
      <c r="I378">
        <f>ROUND(VLOOKUP($A378,Results!$A$3:$I$437,9,FALSE),2)</f>
        <v>41.5</v>
      </c>
      <c r="J378" s="54">
        <f t="shared" si="33"/>
        <v>58.038422649140543</v>
      </c>
      <c r="K378" s="54">
        <f t="shared" si="34"/>
        <v>41.96157735085945</v>
      </c>
      <c r="L378" s="53">
        <f t="shared" si="35"/>
        <v>-12.076845298281093</v>
      </c>
    </row>
    <row r="379" spans="1:12" x14ac:dyDescent="0.3">
      <c r="A379" s="5" t="s">
        <v>762</v>
      </c>
      <c r="B379" t="s">
        <v>762</v>
      </c>
      <c r="C379">
        <f>ROUND(VLOOKUP($A379,Results!$A$3:$I$437,6,FALSE),2)</f>
        <v>67.87</v>
      </c>
      <c r="D379">
        <f>ROUND(VLOOKUP($A379,Results!$A$3:$I$437,7,FALSE),2)</f>
        <v>27.16</v>
      </c>
      <c r="E379" s="54">
        <f t="shared" si="30"/>
        <v>71.419551720509318</v>
      </c>
      <c r="F379" s="54">
        <f t="shared" si="31"/>
        <v>28.580448279490689</v>
      </c>
      <c r="G379">
        <f t="shared" si="32"/>
        <v>-38.480000000000011</v>
      </c>
      <c r="H379">
        <f>ROUND(VLOOKUP($A379,Results!$A$3:$I$437,8,FALSE),2)</f>
        <v>64.2</v>
      </c>
      <c r="I379">
        <f>ROUND(VLOOKUP($A379,Results!$A$3:$I$437,9,FALSE),2)</f>
        <v>34.5</v>
      </c>
      <c r="J379" s="54">
        <f t="shared" si="33"/>
        <v>65.045592705167181</v>
      </c>
      <c r="K379" s="54">
        <f t="shared" si="34"/>
        <v>34.954407294832826</v>
      </c>
      <c r="L379" s="53">
        <f t="shared" si="35"/>
        <v>-26.091185410334354</v>
      </c>
    </row>
    <row r="380" spans="1:12" x14ac:dyDescent="0.3">
      <c r="A380" s="10" t="s">
        <v>764</v>
      </c>
      <c r="B380" t="s">
        <v>764</v>
      </c>
      <c r="C380">
        <f>ROUND(VLOOKUP($A380,Results!$A$3:$I$437,6,FALSE),2)</f>
        <v>38.83</v>
      </c>
      <c r="D380">
        <f>ROUND(VLOOKUP($A380,Results!$A$3:$I$437,7,FALSE),2)</f>
        <v>56.3</v>
      </c>
      <c r="E380" s="54">
        <f t="shared" si="30"/>
        <v>40.817828235046775</v>
      </c>
      <c r="F380" s="54">
        <f t="shared" si="31"/>
        <v>59.182171764953218</v>
      </c>
      <c r="G380">
        <f t="shared" si="32"/>
        <v>19.7</v>
      </c>
      <c r="H380">
        <f>ROUND(VLOOKUP($A380,Results!$A$3:$I$437,8,FALSE),2)</f>
        <v>37.700000000000003</v>
      </c>
      <c r="I380">
        <f>ROUND(VLOOKUP($A380,Results!$A$3:$I$437,9,FALSE),2)</f>
        <v>60.4</v>
      </c>
      <c r="J380" s="54">
        <f t="shared" si="33"/>
        <v>38.430173292558614</v>
      </c>
      <c r="K380" s="54">
        <f t="shared" si="34"/>
        <v>61.569826707441386</v>
      </c>
      <c r="L380" s="53">
        <f t="shared" si="35"/>
        <v>27.139653414882773</v>
      </c>
    </row>
    <row r="381" spans="1:12" x14ac:dyDescent="0.3">
      <c r="A381" s="5" t="s">
        <v>766</v>
      </c>
      <c r="B381" t="s">
        <v>766</v>
      </c>
      <c r="C381">
        <f>ROUND(VLOOKUP($A381,Results!$A$3:$I$437,6,FALSE),2)</f>
        <v>76.45</v>
      </c>
      <c r="D381">
        <f>ROUND(VLOOKUP($A381,Results!$A$3:$I$437,7,FALSE),2)</f>
        <v>19.96</v>
      </c>
      <c r="E381" s="54">
        <f t="shared" si="30"/>
        <v>79.296753448812368</v>
      </c>
      <c r="F381" s="54">
        <f t="shared" si="31"/>
        <v>20.703246551187636</v>
      </c>
      <c r="G381">
        <f t="shared" si="32"/>
        <v>-54.260000000000005</v>
      </c>
      <c r="H381">
        <f>ROUND(VLOOKUP($A381,Results!$A$3:$I$437,8,FALSE),2)</f>
        <v>76.099999999999994</v>
      </c>
      <c r="I381">
        <f>ROUND(VLOOKUP($A381,Results!$A$3:$I$437,9,FALSE),2)</f>
        <v>22.8</v>
      </c>
      <c r="J381" s="54">
        <f t="shared" si="33"/>
        <v>76.946410515672397</v>
      </c>
      <c r="K381" s="54">
        <f t="shared" si="34"/>
        <v>23.053589484327606</v>
      </c>
      <c r="L381" s="53">
        <f t="shared" si="35"/>
        <v>-49.892821031344795</v>
      </c>
    </row>
    <row r="382" spans="1:12" x14ac:dyDescent="0.3">
      <c r="A382" s="10" t="s">
        <v>768</v>
      </c>
      <c r="B382" t="s">
        <v>768</v>
      </c>
      <c r="C382">
        <f>ROUND(VLOOKUP($A382,Results!$A$3:$I$437,6,FALSE),2)</f>
        <v>23.47</v>
      </c>
      <c r="D382">
        <f>ROUND(VLOOKUP($A382,Results!$A$3:$I$437,7,FALSE),2)</f>
        <v>72.53</v>
      </c>
      <c r="E382" s="54">
        <f t="shared" si="30"/>
        <v>24.447916666666668</v>
      </c>
      <c r="F382" s="54">
        <f t="shared" si="31"/>
        <v>75.552083333333329</v>
      </c>
      <c r="G382">
        <f t="shared" si="32"/>
        <v>51.29</v>
      </c>
      <c r="H382">
        <f>ROUND(VLOOKUP($A382,Results!$A$3:$I$437,8,FALSE),2)</f>
        <v>25</v>
      </c>
      <c r="I382">
        <f>ROUND(VLOOKUP($A382,Results!$A$3:$I$437,9,FALSE),2)</f>
        <v>73.599999999999994</v>
      </c>
      <c r="J382" s="54">
        <f t="shared" si="33"/>
        <v>25.354969574036513</v>
      </c>
      <c r="K382" s="54">
        <f t="shared" si="34"/>
        <v>74.645030425963483</v>
      </c>
      <c r="L382" s="53">
        <f t="shared" si="35"/>
        <v>53.290060851926967</v>
      </c>
    </row>
    <row r="383" spans="1:12" x14ac:dyDescent="0.3">
      <c r="A383" s="5" t="s">
        <v>770</v>
      </c>
      <c r="B383" t="s">
        <v>770</v>
      </c>
      <c r="C383">
        <f>ROUND(VLOOKUP($A383,Results!$A$3:$I$437,6,FALSE),2)</f>
        <v>61.01</v>
      </c>
      <c r="D383">
        <f>ROUND(VLOOKUP($A383,Results!$A$3:$I$437,7,FALSE),2)</f>
        <v>34.29</v>
      </c>
      <c r="E383" s="54">
        <f t="shared" si="30"/>
        <v>64.018887722980068</v>
      </c>
      <c r="F383" s="54">
        <f t="shared" si="31"/>
        <v>35.981112277019939</v>
      </c>
      <c r="G383">
        <f t="shared" si="32"/>
        <v>-24.49</v>
      </c>
      <c r="H383">
        <f>ROUND(VLOOKUP($A383,Results!$A$3:$I$437,8,FALSE),2)</f>
        <v>58.9</v>
      </c>
      <c r="I383">
        <f>ROUND(VLOOKUP($A383,Results!$A$3:$I$437,9,FALSE),2)</f>
        <v>39.700000000000003</v>
      </c>
      <c r="J383" s="54">
        <f t="shared" si="33"/>
        <v>59.736308316430019</v>
      </c>
      <c r="K383" s="54">
        <f t="shared" si="34"/>
        <v>40.263691683569988</v>
      </c>
      <c r="L383" s="53">
        <f t="shared" si="35"/>
        <v>-15.472616632860031</v>
      </c>
    </row>
    <row r="384" spans="1:12" x14ac:dyDescent="0.3">
      <c r="A384" s="10" t="s">
        <v>772</v>
      </c>
      <c r="B384" t="s">
        <v>772</v>
      </c>
      <c r="C384">
        <f>ROUND(VLOOKUP($A384,Results!$A$3:$I$437,6,FALSE),2)</f>
        <v>42.49</v>
      </c>
      <c r="D384">
        <f>ROUND(VLOOKUP($A384,Results!$A$3:$I$437,7,FALSE),2)</f>
        <v>52.46</v>
      </c>
      <c r="E384" s="54">
        <f t="shared" si="30"/>
        <v>44.749868351764086</v>
      </c>
      <c r="F384" s="54">
        <f t="shared" si="31"/>
        <v>55.250131648235914</v>
      </c>
      <c r="G384">
        <f t="shared" si="32"/>
        <v>12.2</v>
      </c>
      <c r="H384">
        <f>ROUND(VLOOKUP($A384,Results!$A$3:$I$437,8,FALSE),2)</f>
        <v>37.9</v>
      </c>
      <c r="I384">
        <f>ROUND(VLOOKUP($A384,Results!$A$3:$I$437,9,FALSE),2)</f>
        <v>59.8</v>
      </c>
      <c r="J384" s="54">
        <f t="shared" si="33"/>
        <v>38.792221084953944</v>
      </c>
      <c r="K384" s="54">
        <f t="shared" si="34"/>
        <v>61.207778915046063</v>
      </c>
      <c r="L384" s="53">
        <f t="shared" si="35"/>
        <v>26.415557830092119</v>
      </c>
    </row>
    <row r="385" spans="1:12" x14ac:dyDescent="0.3">
      <c r="A385" s="5" t="s">
        <v>774</v>
      </c>
      <c r="B385" t="s">
        <v>774</v>
      </c>
      <c r="C385">
        <f>ROUND(VLOOKUP($A385,Results!$A$3:$I$437,6,FALSE),2)</f>
        <v>44.18</v>
      </c>
      <c r="D385">
        <f>ROUND(VLOOKUP($A385,Results!$A$3:$I$437,7,FALSE),2)</f>
        <v>52.06</v>
      </c>
      <c r="E385" s="54">
        <f t="shared" si="30"/>
        <v>45.906068162926012</v>
      </c>
      <c r="F385" s="54">
        <f t="shared" si="31"/>
        <v>54.093931837073981</v>
      </c>
      <c r="G385">
        <f t="shared" si="32"/>
        <v>10.110000000000003</v>
      </c>
      <c r="H385">
        <f>ROUND(VLOOKUP($A385,Results!$A$3:$I$437,8,FALSE),2)</f>
        <v>36.700000000000003</v>
      </c>
      <c r="I385">
        <f>ROUND(VLOOKUP($A385,Results!$A$3:$I$437,9,FALSE),2)</f>
        <v>62.1</v>
      </c>
      <c r="J385" s="54">
        <f t="shared" si="33"/>
        <v>37.145748987854248</v>
      </c>
      <c r="K385" s="54">
        <f t="shared" si="34"/>
        <v>62.854251012145745</v>
      </c>
      <c r="L385" s="53">
        <f t="shared" si="35"/>
        <v>29.708502024291498</v>
      </c>
    </row>
    <row r="386" spans="1:12" x14ac:dyDescent="0.3">
      <c r="A386" s="10" t="s">
        <v>776</v>
      </c>
      <c r="B386" t="s">
        <v>776</v>
      </c>
      <c r="C386">
        <f>ROUND(VLOOKUP($A386,Results!$A$3:$I$437,6,FALSE),2)</f>
        <v>49.77</v>
      </c>
      <c r="D386">
        <f>ROUND(VLOOKUP($A386,Results!$A$3:$I$437,7,FALSE),2)</f>
        <v>46.37</v>
      </c>
      <c r="E386" s="54">
        <f t="shared" si="30"/>
        <v>51.768254628666533</v>
      </c>
      <c r="F386" s="54">
        <f t="shared" si="31"/>
        <v>48.231745371333467</v>
      </c>
      <c r="G386">
        <f t="shared" si="32"/>
        <v>-1.1700000000000057</v>
      </c>
      <c r="H386">
        <f>ROUND(VLOOKUP($A386,Results!$A$3:$I$437,8,FALSE),2)</f>
        <v>48.1</v>
      </c>
      <c r="I386">
        <f>ROUND(VLOOKUP($A386,Results!$A$3:$I$437,9,FALSE),2)</f>
        <v>50.7</v>
      </c>
      <c r="J386" s="54">
        <f t="shared" si="33"/>
        <v>48.684210526315788</v>
      </c>
      <c r="K386" s="54">
        <f t="shared" si="34"/>
        <v>51.315789473684205</v>
      </c>
      <c r="L386" s="53">
        <f t="shared" si="35"/>
        <v>6.6315789473684177</v>
      </c>
    </row>
    <row r="387" spans="1:12" x14ac:dyDescent="0.3">
      <c r="A387" s="5" t="s">
        <v>778</v>
      </c>
      <c r="B387" t="s">
        <v>778</v>
      </c>
      <c r="C387">
        <f>ROUND(VLOOKUP($A387,Results!$A$3:$I$437,6,FALSE),2)</f>
        <v>44.5</v>
      </c>
      <c r="D387">
        <f>ROUND(VLOOKUP($A387,Results!$A$3:$I$437,7,FALSE),2)</f>
        <v>50.75</v>
      </c>
      <c r="E387" s="54">
        <f t="shared" si="30"/>
        <v>46.719160104986877</v>
      </c>
      <c r="F387" s="54">
        <f t="shared" si="31"/>
        <v>53.280839895013123</v>
      </c>
      <c r="G387">
        <f t="shared" si="32"/>
        <v>8.48</v>
      </c>
      <c r="H387">
        <f>ROUND(VLOOKUP($A387,Results!$A$3:$I$437,8,FALSE),2)</f>
        <v>38</v>
      </c>
      <c r="I387">
        <f>ROUND(VLOOKUP($A387,Results!$A$3:$I$437,9,FALSE),2)</f>
        <v>60.4</v>
      </c>
      <c r="J387" s="54">
        <f t="shared" si="33"/>
        <v>38.617886178861788</v>
      </c>
      <c r="K387" s="54">
        <f t="shared" si="34"/>
        <v>61.382113821138205</v>
      </c>
      <c r="L387" s="53">
        <f t="shared" si="35"/>
        <v>26.764227642276417</v>
      </c>
    </row>
    <row r="388" spans="1:12" x14ac:dyDescent="0.3">
      <c r="A388" s="10" t="s">
        <v>780</v>
      </c>
      <c r="B388" t="s">
        <v>780</v>
      </c>
      <c r="C388">
        <f>ROUND(VLOOKUP($A388,Results!$A$3:$I$437,6,FALSE),2)</f>
        <v>40.229999999999997</v>
      </c>
      <c r="D388">
        <f>ROUND(VLOOKUP($A388,Results!$A$3:$I$437,7,FALSE),2)</f>
        <v>55.08</v>
      </c>
      <c r="E388" s="54">
        <f t="shared" ref="E388:E437" si="36">C388/SUM(C388:D388)*100</f>
        <v>42.209631728045323</v>
      </c>
      <c r="F388" s="54">
        <f t="shared" ref="F388:F437" si="37">D388/SUM(C388:D388)*100</f>
        <v>57.790368271954677</v>
      </c>
      <c r="G388">
        <f t="shared" ref="G388:G437" si="38">D388-C388+2.23</f>
        <v>17.080000000000002</v>
      </c>
      <c r="H388">
        <f>ROUND(VLOOKUP($A388,Results!$A$3:$I$437,8,FALSE),2)</f>
        <v>37.799999999999997</v>
      </c>
      <c r="I388">
        <f>ROUND(VLOOKUP($A388,Results!$A$3:$I$437,9,FALSE),2)</f>
        <v>59.9</v>
      </c>
      <c r="J388" s="54">
        <f t="shared" ref="J388:J437" si="39">H388/SUM(H388:I388)*100</f>
        <v>38.689866939611058</v>
      </c>
      <c r="K388" s="54">
        <f t="shared" ref="K388:K437" si="40">I388/SUM(H388:I388)*100</f>
        <v>61.310133060388949</v>
      </c>
      <c r="L388" s="53">
        <f t="shared" ref="L388:L437" si="41">K388-J388+4</f>
        <v>26.620266120777892</v>
      </c>
    </row>
    <row r="389" spans="1:12" x14ac:dyDescent="0.3">
      <c r="A389" s="5" t="s">
        <v>782</v>
      </c>
      <c r="B389" t="s">
        <v>782</v>
      </c>
      <c r="C389">
        <f>ROUND(VLOOKUP($A389,Results!$A$3:$I$437,6,FALSE),2)</f>
        <v>34.35</v>
      </c>
      <c r="D389">
        <f>ROUND(VLOOKUP($A389,Results!$A$3:$I$437,7,FALSE),2)</f>
        <v>60.85</v>
      </c>
      <c r="E389" s="54">
        <f t="shared" si="36"/>
        <v>36.081932773109244</v>
      </c>
      <c r="F389" s="54">
        <f t="shared" si="37"/>
        <v>63.918067226890749</v>
      </c>
      <c r="G389">
        <f t="shared" si="38"/>
        <v>28.73</v>
      </c>
      <c r="H389">
        <f>ROUND(VLOOKUP($A389,Results!$A$3:$I$437,8,FALSE),2)</f>
        <v>30.7</v>
      </c>
      <c r="I389">
        <f>ROUND(VLOOKUP($A389,Results!$A$3:$I$437,9,FALSE),2)</f>
        <v>67.599999999999994</v>
      </c>
      <c r="J389" s="54">
        <f t="shared" si="39"/>
        <v>31.230925737538151</v>
      </c>
      <c r="K389" s="54">
        <f t="shared" si="40"/>
        <v>68.769074262461842</v>
      </c>
      <c r="L389" s="53">
        <f t="shared" si="41"/>
        <v>41.538148524923692</v>
      </c>
    </row>
    <row r="390" spans="1:12" x14ac:dyDescent="0.3">
      <c r="A390" s="10" t="s">
        <v>784</v>
      </c>
      <c r="B390" t="s">
        <v>784</v>
      </c>
      <c r="C390">
        <f>ROUND(VLOOKUP($A390,Results!$A$3:$I$437,6,FALSE),2)</f>
        <v>36.520000000000003</v>
      </c>
      <c r="D390">
        <f>ROUND(VLOOKUP($A390,Results!$A$3:$I$437,7,FALSE),2)</f>
        <v>60.07</v>
      </c>
      <c r="E390" s="54">
        <f t="shared" si="36"/>
        <v>37.809297028677918</v>
      </c>
      <c r="F390" s="54">
        <f t="shared" si="37"/>
        <v>62.190702971322075</v>
      </c>
      <c r="G390">
        <f t="shared" si="38"/>
        <v>25.779999999999998</v>
      </c>
      <c r="H390">
        <f>ROUND(VLOOKUP($A390,Results!$A$3:$I$437,8,FALSE),2)</f>
        <v>38.200000000000003</v>
      </c>
      <c r="I390">
        <f>ROUND(VLOOKUP($A390,Results!$A$3:$I$437,9,FALSE),2)</f>
        <v>60.5</v>
      </c>
      <c r="J390" s="54">
        <f t="shared" si="39"/>
        <v>38.703140830800407</v>
      </c>
      <c r="K390" s="54">
        <f t="shared" si="40"/>
        <v>61.296859169199593</v>
      </c>
      <c r="L390" s="53">
        <f t="shared" si="41"/>
        <v>26.593718338399185</v>
      </c>
    </row>
    <row r="391" spans="1:12" x14ac:dyDescent="0.3">
      <c r="A391" s="5" t="s">
        <v>786</v>
      </c>
      <c r="B391" t="s">
        <v>786</v>
      </c>
      <c r="C391">
        <f>ROUND(VLOOKUP($A391,Results!$A$3:$I$437,6,FALSE),2)</f>
        <v>58.34</v>
      </c>
      <c r="D391">
        <f>ROUND(VLOOKUP($A391,Results!$A$3:$I$437,7,FALSE),2)</f>
        <v>38.450000000000003</v>
      </c>
      <c r="E391" s="54">
        <f t="shared" si="36"/>
        <v>60.274821779109409</v>
      </c>
      <c r="F391" s="54">
        <f t="shared" si="37"/>
        <v>39.725178220890591</v>
      </c>
      <c r="G391">
        <f t="shared" si="38"/>
        <v>-17.66</v>
      </c>
      <c r="H391">
        <f>ROUND(VLOOKUP($A391,Results!$A$3:$I$437,8,FALSE),2)</f>
        <v>60.3</v>
      </c>
      <c r="I391">
        <f>ROUND(VLOOKUP($A391,Results!$A$3:$I$437,9,FALSE),2)</f>
        <v>38.700000000000003</v>
      </c>
      <c r="J391" s="54">
        <f t="shared" si="39"/>
        <v>60.909090909090899</v>
      </c>
      <c r="K391" s="54">
        <f t="shared" si="40"/>
        <v>39.090909090909093</v>
      </c>
      <c r="L391" s="53">
        <f t="shared" si="41"/>
        <v>-17.818181818181806</v>
      </c>
    </row>
    <row r="392" spans="1:12" x14ac:dyDescent="0.3">
      <c r="A392" s="10" t="s">
        <v>788</v>
      </c>
      <c r="B392" t="s">
        <v>788</v>
      </c>
      <c r="C392">
        <f>ROUND(VLOOKUP($A392,Results!$A$3:$I$437,6,FALSE),2)</f>
        <v>71.11</v>
      </c>
      <c r="D392">
        <f>ROUND(VLOOKUP($A392,Results!$A$3:$I$437,7,FALSE),2)</f>
        <v>25.45</v>
      </c>
      <c r="E392" s="54">
        <f t="shared" si="36"/>
        <v>73.643330571665288</v>
      </c>
      <c r="F392" s="54">
        <f t="shared" si="37"/>
        <v>26.356669428334712</v>
      </c>
      <c r="G392">
        <f t="shared" si="38"/>
        <v>-43.43</v>
      </c>
      <c r="H392">
        <f>ROUND(VLOOKUP($A392,Results!$A$3:$I$437,8,FALSE),2)</f>
        <v>65.900000000000006</v>
      </c>
      <c r="I392">
        <f>ROUND(VLOOKUP($A392,Results!$A$3:$I$437,9,FALSE),2)</f>
        <v>33</v>
      </c>
      <c r="J392" s="54">
        <f t="shared" si="39"/>
        <v>66.632962588473205</v>
      </c>
      <c r="K392" s="54">
        <f t="shared" si="40"/>
        <v>33.367037411526795</v>
      </c>
      <c r="L392" s="53">
        <f t="shared" si="41"/>
        <v>-29.265925176946411</v>
      </c>
    </row>
    <row r="393" spans="1:12" x14ac:dyDescent="0.3">
      <c r="A393" s="5" t="s">
        <v>790</v>
      </c>
      <c r="B393" t="s">
        <v>790</v>
      </c>
      <c r="C393">
        <f>ROUND(VLOOKUP($A393,Results!$A$3:$I$437,6,FALSE),2)</f>
        <v>79.08</v>
      </c>
      <c r="D393">
        <f>ROUND(VLOOKUP($A393,Results!$A$3:$I$437,7,FALSE),2)</f>
        <v>18.27</v>
      </c>
      <c r="E393" s="54">
        <f t="shared" si="36"/>
        <v>81.232665639445301</v>
      </c>
      <c r="F393" s="54">
        <f t="shared" si="37"/>
        <v>18.767334360554699</v>
      </c>
      <c r="G393">
        <f t="shared" si="38"/>
        <v>-58.580000000000005</v>
      </c>
      <c r="H393">
        <f>ROUND(VLOOKUP($A393,Results!$A$3:$I$437,8,FALSE),2)</f>
        <v>79.599999999999994</v>
      </c>
      <c r="I393">
        <f>ROUND(VLOOKUP($A393,Results!$A$3:$I$437,9,FALSE),2)</f>
        <v>19.600000000000001</v>
      </c>
      <c r="J393" s="54">
        <f t="shared" si="39"/>
        <v>80.241935483870975</v>
      </c>
      <c r="K393" s="54">
        <f t="shared" si="40"/>
        <v>19.758064516129036</v>
      </c>
      <c r="L393" s="53">
        <f t="shared" si="41"/>
        <v>-56.483870967741936</v>
      </c>
    </row>
    <row r="394" spans="1:12" x14ac:dyDescent="0.3">
      <c r="A394" s="10" t="s">
        <v>792</v>
      </c>
      <c r="B394" t="s">
        <v>792</v>
      </c>
      <c r="C394">
        <f>ROUND(VLOOKUP($A394,Results!$A$3:$I$437,6,FALSE),2)</f>
        <v>40.76</v>
      </c>
      <c r="D394">
        <f>ROUND(VLOOKUP($A394,Results!$A$3:$I$437,7,FALSE),2)</f>
        <v>53.5</v>
      </c>
      <c r="E394" s="54">
        <f t="shared" si="36"/>
        <v>43.24209632930193</v>
      </c>
      <c r="F394" s="54">
        <f t="shared" si="37"/>
        <v>56.75790367069807</v>
      </c>
      <c r="G394">
        <f t="shared" si="38"/>
        <v>14.970000000000002</v>
      </c>
      <c r="H394">
        <f>ROUND(VLOOKUP($A394,Results!$A$3:$I$437,8,FALSE),2)</f>
        <v>38.299999999999997</v>
      </c>
      <c r="I394">
        <f>ROUND(VLOOKUP($A394,Results!$A$3:$I$437,9,FALSE),2)</f>
        <v>59.6</v>
      </c>
      <c r="J394" s="54">
        <f t="shared" si="39"/>
        <v>39.121552604698664</v>
      </c>
      <c r="K394" s="54">
        <f t="shared" si="40"/>
        <v>60.878447395301329</v>
      </c>
      <c r="L394" s="53">
        <f t="shared" si="41"/>
        <v>25.756894790602665</v>
      </c>
    </row>
    <row r="395" spans="1:12" x14ac:dyDescent="0.3">
      <c r="A395" s="5" t="s">
        <v>794</v>
      </c>
      <c r="B395" t="s">
        <v>794</v>
      </c>
      <c r="C395">
        <f>ROUND(VLOOKUP($A395,Results!$A$3:$I$437,6,FALSE),2)</f>
        <v>48.51</v>
      </c>
      <c r="D395">
        <f>ROUND(VLOOKUP($A395,Results!$A$3:$I$437,7,FALSE),2)</f>
        <v>46.64</v>
      </c>
      <c r="E395" s="54">
        <f t="shared" si="36"/>
        <v>50.982658959537567</v>
      </c>
      <c r="F395" s="54">
        <f t="shared" si="37"/>
        <v>49.017341040462426</v>
      </c>
      <c r="G395">
        <f t="shared" si="38"/>
        <v>0.36000000000000254</v>
      </c>
      <c r="H395">
        <f>ROUND(VLOOKUP($A395,Results!$A$3:$I$437,8,FALSE),2)</f>
        <v>41.5</v>
      </c>
      <c r="I395">
        <f>ROUND(VLOOKUP($A395,Results!$A$3:$I$437,9,FALSE),2)</f>
        <v>57</v>
      </c>
      <c r="J395" s="54">
        <f t="shared" si="39"/>
        <v>42.131979695431468</v>
      </c>
      <c r="K395" s="54">
        <f t="shared" si="40"/>
        <v>57.868020304568525</v>
      </c>
      <c r="L395" s="53">
        <f t="shared" si="41"/>
        <v>19.736040609137056</v>
      </c>
    </row>
    <row r="396" spans="1:12" x14ac:dyDescent="0.3">
      <c r="A396" s="10" t="s">
        <v>796</v>
      </c>
      <c r="B396" t="s">
        <v>796</v>
      </c>
      <c r="C396">
        <f>ROUND(VLOOKUP($A396,Results!$A$3:$I$437,6,FALSE),2)</f>
        <v>72.900000000000006</v>
      </c>
      <c r="D396">
        <f>ROUND(VLOOKUP($A396,Results!$A$3:$I$437,7,FALSE),2)</f>
        <v>23.75</v>
      </c>
      <c r="E396" s="54">
        <f t="shared" si="36"/>
        <v>75.42679772374548</v>
      </c>
      <c r="F396" s="54">
        <f t="shared" si="37"/>
        <v>24.573202276254523</v>
      </c>
      <c r="G396">
        <f t="shared" si="38"/>
        <v>-46.920000000000009</v>
      </c>
      <c r="H396">
        <f>ROUND(VLOOKUP($A396,Results!$A$3:$I$437,8,FALSE),2)</f>
        <v>72</v>
      </c>
      <c r="I396">
        <f>ROUND(VLOOKUP($A396,Results!$A$3:$I$437,9,FALSE),2)</f>
        <v>27.1</v>
      </c>
      <c r="J396" s="54">
        <f t="shared" si="39"/>
        <v>72.653884964682149</v>
      </c>
      <c r="K396" s="54">
        <f t="shared" si="40"/>
        <v>27.346115035317865</v>
      </c>
      <c r="L396" s="53">
        <f t="shared" si="41"/>
        <v>-41.307769929364284</v>
      </c>
    </row>
    <row r="397" spans="1:12" x14ac:dyDescent="0.3">
      <c r="A397" s="5" t="s">
        <v>798</v>
      </c>
      <c r="B397" t="s">
        <v>798</v>
      </c>
      <c r="C397">
        <f>ROUND(VLOOKUP($A397,Results!$A$3:$I$437,6,FALSE),2)</f>
        <v>59.19</v>
      </c>
      <c r="D397">
        <f>ROUND(VLOOKUP($A397,Results!$A$3:$I$437,7,FALSE),2)</f>
        <v>37.659999999999997</v>
      </c>
      <c r="E397" s="54">
        <f t="shared" si="36"/>
        <v>61.115126484253999</v>
      </c>
      <c r="F397" s="54">
        <f t="shared" si="37"/>
        <v>38.884873515746001</v>
      </c>
      <c r="G397">
        <f t="shared" si="38"/>
        <v>-19.3</v>
      </c>
      <c r="H397">
        <f>ROUND(VLOOKUP($A397,Results!$A$3:$I$437,8,FALSE),2)</f>
        <v>60.8</v>
      </c>
      <c r="I397">
        <f>ROUND(VLOOKUP($A397,Results!$A$3:$I$437,9,FALSE),2)</f>
        <v>38.299999999999997</v>
      </c>
      <c r="J397" s="54">
        <f t="shared" si="39"/>
        <v>61.352169525731583</v>
      </c>
      <c r="K397" s="54">
        <f t="shared" si="40"/>
        <v>38.64783047426841</v>
      </c>
      <c r="L397" s="53">
        <f t="shared" si="41"/>
        <v>-18.704339051463172</v>
      </c>
    </row>
    <row r="398" spans="1:12" x14ac:dyDescent="0.3">
      <c r="A398" s="10" t="s">
        <v>800</v>
      </c>
      <c r="B398" t="s">
        <v>800</v>
      </c>
      <c r="C398">
        <f>ROUND(VLOOKUP($A398,Results!$A$3:$I$437,6,FALSE),2)</f>
        <v>64.08</v>
      </c>
      <c r="D398">
        <f>ROUND(VLOOKUP($A398,Results!$A$3:$I$437,7,FALSE),2)</f>
        <v>30.48</v>
      </c>
      <c r="E398" s="54">
        <f t="shared" si="36"/>
        <v>67.766497461928935</v>
      </c>
      <c r="F398" s="54">
        <f t="shared" si="37"/>
        <v>32.233502538071065</v>
      </c>
      <c r="G398">
        <f t="shared" si="38"/>
        <v>-31.369999999999994</v>
      </c>
      <c r="H398">
        <f>ROUND(VLOOKUP($A398,Results!$A$3:$I$437,8,FALSE),2)</f>
        <v>63</v>
      </c>
      <c r="I398">
        <f>ROUND(VLOOKUP($A398,Results!$A$3:$I$437,9,FALSE),2)</f>
        <v>34.6</v>
      </c>
      <c r="J398" s="54">
        <f t="shared" si="39"/>
        <v>64.549180327868854</v>
      </c>
      <c r="K398" s="54">
        <f t="shared" si="40"/>
        <v>35.450819672131153</v>
      </c>
      <c r="L398" s="53">
        <f t="shared" si="41"/>
        <v>-25.0983606557377</v>
      </c>
    </row>
    <row r="399" spans="1:12" x14ac:dyDescent="0.3">
      <c r="A399" s="5" t="s">
        <v>802</v>
      </c>
      <c r="B399" t="s">
        <v>802</v>
      </c>
      <c r="C399">
        <f>ROUND(VLOOKUP($A399,Results!$A$3:$I$437,6,FALSE),2)</f>
        <v>25.24</v>
      </c>
      <c r="D399">
        <f>ROUND(VLOOKUP($A399,Results!$A$3:$I$437,7,FALSE),2)</f>
        <v>71.989999999999995</v>
      </c>
      <c r="E399" s="54">
        <f t="shared" si="36"/>
        <v>25.95906613185231</v>
      </c>
      <c r="F399" s="54">
        <f t="shared" si="37"/>
        <v>74.04093386814769</v>
      </c>
      <c r="G399">
        <f t="shared" si="38"/>
        <v>48.98</v>
      </c>
      <c r="H399">
        <f>ROUND(VLOOKUP($A399,Results!$A$3:$I$437,8,FALSE),2)</f>
        <v>25.7</v>
      </c>
      <c r="I399">
        <f>ROUND(VLOOKUP($A399,Results!$A$3:$I$437,9,FALSE),2)</f>
        <v>73.2</v>
      </c>
      <c r="J399" s="54">
        <f t="shared" si="39"/>
        <v>25.985844287158745</v>
      </c>
      <c r="K399" s="54">
        <f t="shared" si="40"/>
        <v>74.014155712841259</v>
      </c>
      <c r="L399" s="53">
        <f t="shared" si="41"/>
        <v>52.028311425682517</v>
      </c>
    </row>
    <row r="400" spans="1:12" x14ac:dyDescent="0.3">
      <c r="A400" s="10" t="s">
        <v>804</v>
      </c>
      <c r="B400" t="s">
        <v>804</v>
      </c>
      <c r="C400">
        <f>ROUND(VLOOKUP($A400,Results!$A$3:$I$437,6,FALSE),2)</f>
        <v>22.37</v>
      </c>
      <c r="D400">
        <f>ROUND(VLOOKUP($A400,Results!$A$3:$I$437,7,FALSE),2)</f>
        <v>49.74</v>
      </c>
      <c r="E400" s="54">
        <f t="shared" si="36"/>
        <v>31.022049646373596</v>
      </c>
      <c r="F400" s="54">
        <f t="shared" si="37"/>
        <v>68.977950353626412</v>
      </c>
      <c r="G400">
        <f t="shared" si="38"/>
        <v>29.6</v>
      </c>
      <c r="H400">
        <f>ROUND(VLOOKUP($A400,Results!$A$3:$I$437,8,FALSE),2)</f>
        <v>20.399999999999999</v>
      </c>
      <c r="I400">
        <f>ROUND(VLOOKUP($A400,Results!$A$3:$I$437,9,FALSE),2)</f>
        <v>77.400000000000006</v>
      </c>
      <c r="J400" s="54">
        <f t="shared" si="39"/>
        <v>20.858895705521469</v>
      </c>
      <c r="K400" s="54">
        <f t="shared" si="40"/>
        <v>79.141104294478524</v>
      </c>
      <c r="L400" s="53">
        <f t="shared" si="41"/>
        <v>62.282208588957054</v>
      </c>
    </row>
    <row r="401" spans="1:12" x14ac:dyDescent="0.3">
      <c r="A401" s="5" t="s">
        <v>806</v>
      </c>
      <c r="B401" t="s">
        <v>806</v>
      </c>
      <c r="C401">
        <f>ROUND(VLOOKUP($A401,Results!$A$3:$I$437,6,FALSE),2)</f>
        <v>31.97</v>
      </c>
      <c r="D401">
        <f>ROUND(VLOOKUP($A401,Results!$A$3:$I$437,7,FALSE),2)</f>
        <v>46.01</v>
      </c>
      <c r="E401" s="54">
        <f t="shared" si="36"/>
        <v>40.997691715824573</v>
      </c>
      <c r="F401" s="54">
        <f t="shared" si="37"/>
        <v>59.002308284175427</v>
      </c>
      <c r="G401">
        <f t="shared" si="38"/>
        <v>16.27</v>
      </c>
      <c r="H401">
        <f>ROUND(VLOOKUP($A401,Results!$A$3:$I$437,8,FALSE),2)</f>
        <v>29.2</v>
      </c>
      <c r="I401">
        <f>ROUND(VLOOKUP($A401,Results!$A$3:$I$437,9,FALSE),2)</f>
        <v>68</v>
      </c>
      <c r="J401" s="54">
        <f t="shared" si="39"/>
        <v>30.041152263374482</v>
      </c>
      <c r="K401" s="54">
        <f t="shared" si="40"/>
        <v>69.958847736625501</v>
      </c>
      <c r="L401" s="53">
        <f t="shared" si="41"/>
        <v>43.917695473251015</v>
      </c>
    </row>
    <row r="402" spans="1:12" x14ac:dyDescent="0.3">
      <c r="A402" s="10" t="s">
        <v>808</v>
      </c>
      <c r="B402" t="s">
        <v>808</v>
      </c>
      <c r="C402">
        <f>ROUND(VLOOKUP($A402,Results!$A$3:$I$437,6,FALSE),2)</f>
        <v>23.27</v>
      </c>
      <c r="D402">
        <f>ROUND(VLOOKUP($A402,Results!$A$3:$I$437,7,FALSE),2)</f>
        <v>47.18</v>
      </c>
      <c r="E402" s="54">
        <f t="shared" si="36"/>
        <v>33.030518097941801</v>
      </c>
      <c r="F402" s="54">
        <f t="shared" si="37"/>
        <v>66.969481902058192</v>
      </c>
      <c r="G402">
        <f t="shared" si="38"/>
        <v>26.14</v>
      </c>
      <c r="H402">
        <f>ROUND(VLOOKUP($A402,Results!$A$3:$I$437,8,FALSE),2)</f>
        <v>19.5</v>
      </c>
      <c r="I402">
        <f>ROUND(VLOOKUP($A402,Results!$A$3:$I$437,9,FALSE),2)</f>
        <v>78.3</v>
      </c>
      <c r="J402" s="54">
        <f t="shared" si="39"/>
        <v>19.938650306748468</v>
      </c>
      <c r="K402" s="54">
        <f t="shared" si="40"/>
        <v>80.061349693251543</v>
      </c>
      <c r="L402" s="53">
        <f t="shared" si="41"/>
        <v>64.122699386503072</v>
      </c>
    </row>
    <row r="403" spans="1:12" x14ac:dyDescent="0.3">
      <c r="A403" s="5" t="s">
        <v>810</v>
      </c>
      <c r="B403" t="s">
        <v>810</v>
      </c>
      <c r="C403">
        <f>ROUND(VLOOKUP($A403,Results!$A$3:$I$437,6,FALSE),2)</f>
        <v>32.380000000000003</v>
      </c>
      <c r="D403">
        <f>ROUND(VLOOKUP($A403,Results!$A$3:$I$437,7,FALSE),2)</f>
        <v>39.1</v>
      </c>
      <c r="E403" s="54">
        <f t="shared" si="36"/>
        <v>45.299384443200893</v>
      </c>
      <c r="F403" s="54">
        <f t="shared" si="37"/>
        <v>54.700615556799107</v>
      </c>
      <c r="G403">
        <f t="shared" si="38"/>
        <v>8.9499999999999993</v>
      </c>
      <c r="H403">
        <f>ROUND(VLOOKUP($A403,Results!$A$3:$I$437,8,FALSE),2)</f>
        <v>30.2</v>
      </c>
      <c r="I403">
        <f>ROUND(VLOOKUP($A403,Results!$A$3:$I$437,9,FALSE),2)</f>
        <v>67.2</v>
      </c>
      <c r="J403" s="54">
        <f t="shared" si="39"/>
        <v>31.006160164271044</v>
      </c>
      <c r="K403" s="54">
        <f t="shared" si="40"/>
        <v>68.993839835728949</v>
      </c>
      <c r="L403" s="53">
        <f t="shared" si="41"/>
        <v>41.987679671457904</v>
      </c>
    </row>
    <row r="404" spans="1:12" x14ac:dyDescent="0.3">
      <c r="A404" s="10" t="s">
        <v>812</v>
      </c>
      <c r="B404" t="s">
        <v>812</v>
      </c>
      <c r="C404">
        <f>ROUND(VLOOKUP($A404,Results!$A$3:$I$437,6,FALSE),2)</f>
        <v>41.22</v>
      </c>
      <c r="D404">
        <f>ROUND(VLOOKUP($A404,Results!$A$3:$I$437,7,FALSE),2)</f>
        <v>53.63</v>
      </c>
      <c r="E404" s="54">
        <f t="shared" si="36"/>
        <v>43.45809172377438</v>
      </c>
      <c r="F404" s="54">
        <f t="shared" si="37"/>
        <v>56.541908276225627</v>
      </c>
      <c r="G404">
        <f t="shared" si="38"/>
        <v>14.640000000000004</v>
      </c>
      <c r="H404">
        <f>ROUND(VLOOKUP($A404,Results!$A$3:$I$437,8,FALSE),2)</f>
        <v>43.4</v>
      </c>
      <c r="I404">
        <f>ROUND(VLOOKUP($A404,Results!$A$3:$I$437,9,FALSE),2)</f>
        <v>55.3</v>
      </c>
      <c r="J404" s="54">
        <f t="shared" si="39"/>
        <v>43.971631205673759</v>
      </c>
      <c r="K404" s="54">
        <f t="shared" si="40"/>
        <v>56.028368794326241</v>
      </c>
      <c r="L404" s="53">
        <f t="shared" si="41"/>
        <v>16.056737588652481</v>
      </c>
    </row>
    <row r="405" spans="1:12" x14ac:dyDescent="0.3">
      <c r="A405" s="5" t="s">
        <v>814</v>
      </c>
      <c r="B405" t="s">
        <v>814</v>
      </c>
      <c r="C405">
        <f>ROUND(VLOOKUP($A405,Results!$A$3:$I$437,6,FALSE),2)</f>
        <v>45.4</v>
      </c>
      <c r="D405">
        <f>ROUND(VLOOKUP($A405,Results!$A$3:$I$437,7,FALSE),2)</f>
        <v>48.8</v>
      </c>
      <c r="E405" s="54">
        <f t="shared" si="36"/>
        <v>48.19532908704884</v>
      </c>
      <c r="F405" s="54">
        <f t="shared" si="37"/>
        <v>51.804670912951167</v>
      </c>
      <c r="G405">
        <f t="shared" si="38"/>
        <v>5.629999999999999</v>
      </c>
      <c r="H405">
        <f>ROUND(VLOOKUP($A405,Results!$A$3:$I$437,8,FALSE),2)</f>
        <v>48.2</v>
      </c>
      <c r="I405">
        <f>ROUND(VLOOKUP($A405,Results!$A$3:$I$437,9,FALSE),2)</f>
        <v>50.5</v>
      </c>
      <c r="J405" s="54">
        <f t="shared" si="39"/>
        <v>48.834853090172246</v>
      </c>
      <c r="K405" s="54">
        <f t="shared" si="40"/>
        <v>51.165146909827762</v>
      </c>
      <c r="L405" s="53">
        <f t="shared" si="41"/>
        <v>6.3302938196555161</v>
      </c>
    </row>
    <row r="406" spans="1:12" x14ac:dyDescent="0.3">
      <c r="A406" s="10" t="s">
        <v>816</v>
      </c>
      <c r="B406" t="s">
        <v>816</v>
      </c>
      <c r="C406">
        <f>ROUND(VLOOKUP($A406,Results!$A$3:$I$437,6,FALSE),2)</f>
        <v>63.62</v>
      </c>
      <c r="D406">
        <f>ROUND(VLOOKUP($A406,Results!$A$3:$I$437,7,FALSE),2)</f>
        <v>31.87</v>
      </c>
      <c r="E406" s="54">
        <f t="shared" si="36"/>
        <v>66.624777463608751</v>
      </c>
      <c r="F406" s="54">
        <f t="shared" si="37"/>
        <v>33.375222536391249</v>
      </c>
      <c r="G406">
        <f t="shared" si="38"/>
        <v>-29.519999999999996</v>
      </c>
      <c r="H406">
        <f>ROUND(VLOOKUP($A406,Results!$A$3:$I$437,8,FALSE),2)</f>
        <v>67.599999999999994</v>
      </c>
      <c r="I406">
        <f>ROUND(VLOOKUP($A406,Results!$A$3:$I$437,9,FALSE),2)</f>
        <v>31.3</v>
      </c>
      <c r="J406" s="54">
        <f t="shared" si="39"/>
        <v>68.351870576339735</v>
      </c>
      <c r="K406" s="54">
        <f t="shared" si="40"/>
        <v>31.648129423660265</v>
      </c>
      <c r="L406" s="53">
        <f t="shared" si="41"/>
        <v>-32.70374115267947</v>
      </c>
    </row>
    <row r="407" spans="1:12" x14ac:dyDescent="0.3">
      <c r="A407" s="5" t="s">
        <v>818</v>
      </c>
      <c r="B407" t="s">
        <v>818</v>
      </c>
      <c r="C407">
        <f>ROUND(VLOOKUP($A407,Results!$A$3:$I$437,6,FALSE),2)</f>
        <v>58.66</v>
      </c>
      <c r="D407">
        <f>ROUND(VLOOKUP($A407,Results!$A$3:$I$437,7,FALSE),2)</f>
        <v>37.15</v>
      </c>
      <c r="E407" s="54">
        <f t="shared" si="36"/>
        <v>61.225341822356739</v>
      </c>
      <c r="F407" s="54">
        <f t="shared" si="37"/>
        <v>38.774658177643254</v>
      </c>
      <c r="G407">
        <f t="shared" si="38"/>
        <v>-19.279999999999998</v>
      </c>
      <c r="H407">
        <f>ROUND(VLOOKUP($A407,Results!$A$3:$I$437,8,FALSE),2)</f>
        <v>60.3</v>
      </c>
      <c r="I407">
        <f>ROUND(VLOOKUP($A407,Results!$A$3:$I$437,9,FALSE),2)</f>
        <v>38.5</v>
      </c>
      <c r="J407" s="54">
        <f t="shared" si="39"/>
        <v>61.032388663967609</v>
      </c>
      <c r="K407" s="54">
        <f t="shared" si="40"/>
        <v>38.967611336032384</v>
      </c>
      <c r="L407" s="53">
        <f t="shared" si="41"/>
        <v>-18.064777327935225</v>
      </c>
    </row>
    <row r="408" spans="1:12" x14ac:dyDescent="0.3">
      <c r="A408" s="10" t="s">
        <v>820</v>
      </c>
      <c r="B408" t="s">
        <v>820</v>
      </c>
      <c r="C408">
        <f>ROUND(VLOOKUP($A408,Results!$A$3:$I$437,6,FALSE),2)</f>
        <v>42.33</v>
      </c>
      <c r="D408">
        <f>ROUND(VLOOKUP($A408,Results!$A$3:$I$437,7,FALSE),2)</f>
        <v>53.42</v>
      </c>
      <c r="E408" s="54">
        <f t="shared" si="36"/>
        <v>44.208877284595296</v>
      </c>
      <c r="F408" s="54">
        <f t="shared" si="37"/>
        <v>55.791122715404704</v>
      </c>
      <c r="G408">
        <f t="shared" si="38"/>
        <v>13.320000000000004</v>
      </c>
      <c r="H408">
        <f>ROUND(VLOOKUP($A408,Results!$A$3:$I$437,8,FALSE),2)</f>
        <v>45.9</v>
      </c>
      <c r="I408">
        <f>ROUND(VLOOKUP($A408,Results!$A$3:$I$437,9,FALSE),2)</f>
        <v>52.5</v>
      </c>
      <c r="J408" s="54">
        <f t="shared" si="39"/>
        <v>46.646341463414629</v>
      </c>
      <c r="K408" s="54">
        <f t="shared" si="40"/>
        <v>53.353658536585357</v>
      </c>
      <c r="L408" s="53">
        <f t="shared" si="41"/>
        <v>10.707317073170728</v>
      </c>
    </row>
    <row r="409" spans="1:12" x14ac:dyDescent="0.3">
      <c r="A409" s="5" t="s">
        <v>822</v>
      </c>
      <c r="B409" t="s">
        <v>822</v>
      </c>
      <c r="C409">
        <f>ROUND(VLOOKUP($A409,Results!$A$3:$I$437,6,FALSE),2)</f>
        <v>34.9</v>
      </c>
      <c r="D409">
        <f>ROUND(VLOOKUP($A409,Results!$A$3:$I$437,7,FALSE),2)</f>
        <v>59.71</v>
      </c>
      <c r="E409" s="54">
        <f t="shared" si="36"/>
        <v>36.88827819469401</v>
      </c>
      <c r="F409" s="54">
        <f t="shared" si="37"/>
        <v>63.111721805305997</v>
      </c>
      <c r="G409">
        <f t="shared" si="38"/>
        <v>27.040000000000003</v>
      </c>
      <c r="H409">
        <f>ROUND(VLOOKUP($A409,Results!$A$3:$I$437,8,FALSE),2)</f>
        <v>39.5</v>
      </c>
      <c r="I409">
        <f>ROUND(VLOOKUP($A409,Results!$A$3:$I$437,9,FALSE),2)</f>
        <v>58.8</v>
      </c>
      <c r="J409" s="54">
        <f t="shared" si="39"/>
        <v>40.183112919633771</v>
      </c>
      <c r="K409" s="54">
        <f t="shared" si="40"/>
        <v>59.816887080366222</v>
      </c>
      <c r="L409" s="53">
        <f t="shared" si="41"/>
        <v>23.63377416073245</v>
      </c>
    </row>
    <row r="410" spans="1:12" x14ac:dyDescent="0.3">
      <c r="A410" s="10" t="s">
        <v>824</v>
      </c>
      <c r="B410" t="s">
        <v>824</v>
      </c>
      <c r="C410">
        <f>ROUND(VLOOKUP($A410,Results!$A$3:$I$437,6,FALSE),2)</f>
        <v>44</v>
      </c>
      <c r="D410">
        <f>ROUND(VLOOKUP($A410,Results!$A$3:$I$437,7,FALSE),2)</f>
        <v>50.5</v>
      </c>
      <c r="E410" s="54">
        <f t="shared" si="36"/>
        <v>46.560846560846556</v>
      </c>
      <c r="F410" s="54">
        <f t="shared" si="37"/>
        <v>53.439153439153444</v>
      </c>
      <c r="G410">
        <f t="shared" si="38"/>
        <v>8.73</v>
      </c>
      <c r="H410">
        <f>ROUND(VLOOKUP($A410,Results!$A$3:$I$437,8,FALSE),2)</f>
        <v>44.1</v>
      </c>
      <c r="I410">
        <f>ROUND(VLOOKUP($A410,Results!$A$3:$I$437,9,FALSE),2)</f>
        <v>54.6</v>
      </c>
      <c r="J410" s="54">
        <f t="shared" si="39"/>
        <v>44.680851063829785</v>
      </c>
      <c r="K410" s="54">
        <f t="shared" si="40"/>
        <v>55.319148936170215</v>
      </c>
      <c r="L410" s="53">
        <f t="shared" si="41"/>
        <v>14.638297872340431</v>
      </c>
    </row>
    <row r="411" spans="1:12" x14ac:dyDescent="0.3">
      <c r="A411" s="5" t="s">
        <v>826</v>
      </c>
      <c r="B411" t="s">
        <v>826</v>
      </c>
      <c r="C411">
        <f>ROUND(VLOOKUP($A411,Results!$A$3:$I$437,6,FALSE),2)</f>
        <v>73.510000000000005</v>
      </c>
      <c r="D411">
        <f>ROUND(VLOOKUP($A411,Results!$A$3:$I$437,7,FALSE),2)</f>
        <v>20.89</v>
      </c>
      <c r="E411" s="54">
        <f t="shared" si="36"/>
        <v>77.870762711864401</v>
      </c>
      <c r="F411" s="54">
        <f t="shared" si="37"/>
        <v>22.129237288135592</v>
      </c>
      <c r="G411">
        <f t="shared" si="38"/>
        <v>-50.390000000000008</v>
      </c>
      <c r="H411">
        <f>ROUND(VLOOKUP($A411,Results!$A$3:$I$437,8,FALSE),2)</f>
        <v>67.8</v>
      </c>
      <c r="I411">
        <f>ROUND(VLOOKUP($A411,Results!$A$3:$I$437,9,FALSE),2)</f>
        <v>31</v>
      </c>
      <c r="J411" s="54">
        <f t="shared" si="39"/>
        <v>68.623481781376512</v>
      </c>
      <c r="K411" s="54">
        <f t="shared" si="40"/>
        <v>31.376518218623485</v>
      </c>
      <c r="L411" s="53">
        <f t="shared" si="41"/>
        <v>-33.246963562753024</v>
      </c>
    </row>
    <row r="412" spans="1:12" x14ac:dyDescent="0.3">
      <c r="A412" s="10" t="s">
        <v>828</v>
      </c>
      <c r="B412" t="s">
        <v>828</v>
      </c>
      <c r="C412">
        <f>ROUND(VLOOKUP($A412,Results!$A$3:$I$437,6,FALSE),2)</f>
        <v>27.3</v>
      </c>
      <c r="D412">
        <f>ROUND(VLOOKUP($A412,Results!$A$3:$I$437,7,FALSE),2)</f>
        <v>68.77</v>
      </c>
      <c r="E412" s="54">
        <f t="shared" si="36"/>
        <v>28.416779431664413</v>
      </c>
      <c r="F412" s="54">
        <f t="shared" si="37"/>
        <v>71.583220568335591</v>
      </c>
      <c r="G412">
        <f t="shared" si="38"/>
        <v>43.699999999999996</v>
      </c>
      <c r="H412">
        <f>ROUND(VLOOKUP($A412,Results!$A$3:$I$437,8,FALSE),2)</f>
        <v>34.9</v>
      </c>
      <c r="I412">
        <f>ROUND(VLOOKUP($A412,Results!$A$3:$I$437,9,FALSE),2)</f>
        <v>63.1</v>
      </c>
      <c r="J412" s="54">
        <f t="shared" si="39"/>
        <v>35.612244897959187</v>
      </c>
      <c r="K412" s="54">
        <f t="shared" si="40"/>
        <v>64.387755102040828</v>
      </c>
      <c r="L412" s="53">
        <f t="shared" si="41"/>
        <v>32.775510204081641</v>
      </c>
    </row>
    <row r="413" spans="1:12" x14ac:dyDescent="0.3">
      <c r="A413" s="5" t="s">
        <v>830</v>
      </c>
      <c r="B413" t="s">
        <v>830</v>
      </c>
      <c r="C413">
        <f>ROUND(VLOOKUP($A413,Results!$A$3:$I$437,6,FALSE),2)</f>
        <v>52.17</v>
      </c>
      <c r="D413">
        <f>ROUND(VLOOKUP($A413,Results!$A$3:$I$437,7,FALSE),2)</f>
        <v>42.24</v>
      </c>
      <c r="E413" s="54">
        <f t="shared" si="36"/>
        <v>55.258976803304741</v>
      </c>
      <c r="F413" s="54">
        <f t="shared" si="37"/>
        <v>44.741023196695267</v>
      </c>
      <c r="G413">
        <f t="shared" si="38"/>
        <v>-7.6999999999999993</v>
      </c>
      <c r="H413">
        <f>ROUND(VLOOKUP($A413,Results!$A$3:$I$437,8,FALSE),2)</f>
        <v>48.8</v>
      </c>
      <c r="I413">
        <f>ROUND(VLOOKUP($A413,Results!$A$3:$I$437,9,FALSE),2)</f>
        <v>49.9</v>
      </c>
      <c r="J413" s="54">
        <f t="shared" si="39"/>
        <v>49.442755825734551</v>
      </c>
      <c r="K413" s="54">
        <f t="shared" si="40"/>
        <v>50.557244174265456</v>
      </c>
      <c r="L413" s="53">
        <f t="shared" si="41"/>
        <v>5.1144883485309052</v>
      </c>
    </row>
    <row r="414" spans="1:12" x14ac:dyDescent="0.3">
      <c r="A414" s="10" t="s">
        <v>832</v>
      </c>
      <c r="B414" t="s">
        <v>832</v>
      </c>
      <c r="C414">
        <f>ROUND(VLOOKUP($A414,Results!$A$3:$I$437,6,FALSE),2)</f>
        <v>66.930000000000007</v>
      </c>
      <c r="D414">
        <f>ROUND(VLOOKUP($A414,Results!$A$3:$I$437,7,FALSE),2)</f>
        <v>27.51</v>
      </c>
      <c r="E414" s="54">
        <f t="shared" si="36"/>
        <v>70.870393900889454</v>
      </c>
      <c r="F414" s="54">
        <f t="shared" si="37"/>
        <v>29.129606099110543</v>
      </c>
      <c r="G414">
        <f t="shared" si="38"/>
        <v>-37.190000000000005</v>
      </c>
      <c r="H414">
        <f>ROUND(VLOOKUP($A414,Results!$A$3:$I$437,8,FALSE),2)</f>
        <v>62.5</v>
      </c>
      <c r="I414">
        <f>ROUND(VLOOKUP($A414,Results!$A$3:$I$437,9,FALSE),2)</f>
        <v>36.299999999999997</v>
      </c>
      <c r="J414" s="54">
        <f t="shared" si="39"/>
        <v>63.259109311740893</v>
      </c>
      <c r="K414" s="54">
        <f t="shared" si="40"/>
        <v>36.740890688259107</v>
      </c>
      <c r="L414" s="53">
        <f t="shared" si="41"/>
        <v>-22.518218623481786</v>
      </c>
    </row>
    <row r="415" spans="1:12" x14ac:dyDescent="0.3">
      <c r="A415" s="5" t="s">
        <v>834</v>
      </c>
      <c r="B415" t="s">
        <v>945</v>
      </c>
      <c r="C415">
        <f>ROUND(VLOOKUP($A415,Results!$A$3:$I$437,6,FALSE),2)</f>
        <v>56.68</v>
      </c>
      <c r="D415">
        <f>ROUND(VLOOKUP($A415,Results!$A$3:$I$437,7,FALSE),2)</f>
        <v>30.27</v>
      </c>
      <c r="E415" s="54">
        <f t="shared" si="36"/>
        <v>65.186889016676247</v>
      </c>
      <c r="F415" s="54">
        <f t="shared" si="37"/>
        <v>34.813110983323746</v>
      </c>
      <c r="G415">
        <f t="shared" si="38"/>
        <v>-24.18</v>
      </c>
      <c r="H415">
        <f>ROUND(VLOOKUP($A415,Results!$A$3:$I$437,8,FALSE),2)</f>
        <v>67</v>
      </c>
      <c r="I415">
        <f>ROUND(VLOOKUP($A415,Results!$A$3:$I$437,9,FALSE),2)</f>
        <v>31.2</v>
      </c>
      <c r="J415" s="54">
        <f t="shared" si="39"/>
        <v>68.228105906313644</v>
      </c>
      <c r="K415" s="54">
        <f t="shared" si="40"/>
        <v>31.771894093686353</v>
      </c>
      <c r="L415" s="53">
        <f t="shared" si="41"/>
        <v>-32.456211812627288</v>
      </c>
    </row>
    <row r="416" spans="1:12" x14ac:dyDescent="0.3">
      <c r="A416" s="10" t="s">
        <v>836</v>
      </c>
      <c r="B416" t="s">
        <v>836</v>
      </c>
      <c r="C416">
        <f>ROUND(VLOOKUP($A416,Results!$A$3:$I$437,6,FALSE),2)</f>
        <v>54.13</v>
      </c>
      <c r="D416">
        <f>ROUND(VLOOKUP($A416,Results!$A$3:$I$437,7,FALSE),2)</f>
        <v>37.85</v>
      </c>
      <c r="E416" s="54">
        <f t="shared" si="36"/>
        <v>58.849749945640362</v>
      </c>
      <c r="F416" s="54">
        <f t="shared" si="37"/>
        <v>41.150250054359645</v>
      </c>
      <c r="G416">
        <f t="shared" si="38"/>
        <v>-14.05</v>
      </c>
      <c r="H416">
        <f>ROUND(VLOOKUP($A416,Results!$A$3:$I$437,8,FALSE),2)</f>
        <v>54.1</v>
      </c>
      <c r="I416">
        <f>ROUND(VLOOKUP($A416,Results!$A$3:$I$437,9,FALSE),2)</f>
        <v>43.3</v>
      </c>
      <c r="J416" s="54">
        <f t="shared" si="39"/>
        <v>55.544147843942504</v>
      </c>
      <c r="K416" s="54">
        <f t="shared" si="40"/>
        <v>44.455852156057489</v>
      </c>
      <c r="L416" s="53">
        <f t="shared" si="41"/>
        <v>-7.0882956878850152</v>
      </c>
    </row>
    <row r="417" spans="1:12" x14ac:dyDescent="0.3">
      <c r="A417" s="5" t="s">
        <v>838</v>
      </c>
      <c r="B417" t="s">
        <v>838</v>
      </c>
      <c r="C417">
        <f>ROUND(VLOOKUP($A417,Results!$A$3:$I$437,6,FALSE),2)</f>
        <v>56.92</v>
      </c>
      <c r="D417">
        <f>ROUND(VLOOKUP($A417,Results!$A$3:$I$437,7,FALSE),2)</f>
        <v>34.82</v>
      </c>
      <c r="E417" s="54">
        <f t="shared" si="36"/>
        <v>62.044909526923909</v>
      </c>
      <c r="F417" s="54">
        <f t="shared" si="37"/>
        <v>37.955090473076083</v>
      </c>
      <c r="G417">
        <f t="shared" si="38"/>
        <v>-19.87</v>
      </c>
      <c r="H417">
        <f>ROUND(VLOOKUP($A417,Results!$A$3:$I$437,8,FALSE),2)</f>
        <v>59.2</v>
      </c>
      <c r="I417">
        <f>ROUND(VLOOKUP($A417,Results!$A$3:$I$437,9,FALSE),2)</f>
        <v>38</v>
      </c>
      <c r="J417" s="54">
        <f t="shared" si="39"/>
        <v>60.905349794238681</v>
      </c>
      <c r="K417" s="54">
        <f t="shared" si="40"/>
        <v>39.094650205761319</v>
      </c>
      <c r="L417" s="53">
        <f t="shared" si="41"/>
        <v>-17.810699588477362</v>
      </c>
    </row>
    <row r="418" spans="1:12" x14ac:dyDescent="0.3">
      <c r="A418" s="10" t="s">
        <v>840</v>
      </c>
      <c r="B418" t="s">
        <v>840</v>
      </c>
      <c r="C418">
        <f>ROUND(VLOOKUP($A418,Results!$A$3:$I$437,6,FALSE),2)</f>
        <v>42.52</v>
      </c>
      <c r="D418">
        <f>ROUND(VLOOKUP($A418,Results!$A$3:$I$437,7,FALSE),2)</f>
        <v>49.93</v>
      </c>
      <c r="E418" s="54">
        <f t="shared" si="36"/>
        <v>45.992428339643055</v>
      </c>
      <c r="F418" s="54">
        <f t="shared" si="37"/>
        <v>54.007571660356945</v>
      </c>
      <c r="G418">
        <f t="shared" si="38"/>
        <v>9.639999999999997</v>
      </c>
      <c r="H418">
        <f>ROUND(VLOOKUP($A418,Results!$A$3:$I$437,8,FALSE),2)</f>
        <v>47.9</v>
      </c>
      <c r="I418">
        <f>ROUND(VLOOKUP($A418,Results!$A$3:$I$437,9,FALSE),2)</f>
        <v>49.6</v>
      </c>
      <c r="J418" s="54">
        <f t="shared" si="39"/>
        <v>49.128205128205124</v>
      </c>
      <c r="K418" s="54">
        <f t="shared" si="40"/>
        <v>50.871794871794876</v>
      </c>
      <c r="L418" s="53">
        <f t="shared" si="41"/>
        <v>5.7435897435897516</v>
      </c>
    </row>
    <row r="419" spans="1:12" x14ac:dyDescent="0.3">
      <c r="A419" s="5" t="s">
        <v>842</v>
      </c>
      <c r="B419" t="s">
        <v>842</v>
      </c>
      <c r="C419">
        <f>ROUND(VLOOKUP($A419,Results!$A$3:$I$437,6,FALSE),2)</f>
        <v>35.06</v>
      </c>
      <c r="D419">
        <f>ROUND(VLOOKUP($A419,Results!$A$3:$I$437,7,FALSE),2)</f>
        <v>57.92</v>
      </c>
      <c r="E419" s="54">
        <f t="shared" si="36"/>
        <v>37.707033770703383</v>
      </c>
      <c r="F419" s="54">
        <f t="shared" si="37"/>
        <v>62.292966229296617</v>
      </c>
      <c r="G419">
        <f t="shared" si="38"/>
        <v>25.09</v>
      </c>
      <c r="H419">
        <f>ROUND(VLOOKUP($A419,Results!$A$3:$I$437,8,FALSE),2)</f>
        <v>37.9</v>
      </c>
      <c r="I419">
        <f>ROUND(VLOOKUP($A419,Results!$A$3:$I$437,9,FALSE),2)</f>
        <v>59.7</v>
      </c>
      <c r="J419" s="54">
        <f t="shared" si="39"/>
        <v>38.831967213114751</v>
      </c>
      <c r="K419" s="54">
        <f t="shared" si="40"/>
        <v>61.168032786885249</v>
      </c>
      <c r="L419" s="53">
        <f t="shared" si="41"/>
        <v>26.336065573770497</v>
      </c>
    </row>
    <row r="420" spans="1:12" x14ac:dyDescent="0.3">
      <c r="A420" s="10" t="s">
        <v>844</v>
      </c>
      <c r="B420" t="s">
        <v>844</v>
      </c>
      <c r="C420">
        <f>ROUND(VLOOKUP($A420,Results!$A$3:$I$437,6,FALSE),2)</f>
        <v>39.14</v>
      </c>
      <c r="D420">
        <f>ROUND(VLOOKUP($A420,Results!$A$3:$I$437,7,FALSE),2)</f>
        <v>52.17</v>
      </c>
      <c r="E420" s="54">
        <f t="shared" si="36"/>
        <v>42.864965502135583</v>
      </c>
      <c r="F420" s="54">
        <f t="shared" si="37"/>
        <v>57.135034497864424</v>
      </c>
      <c r="G420">
        <f t="shared" si="38"/>
        <v>15.260000000000002</v>
      </c>
      <c r="H420">
        <f>ROUND(VLOOKUP($A420,Results!$A$3:$I$437,8,FALSE),2)</f>
        <v>43.7</v>
      </c>
      <c r="I420">
        <f>ROUND(VLOOKUP($A420,Results!$A$3:$I$437,9,FALSE),2)</f>
        <v>53.5</v>
      </c>
      <c r="J420" s="54">
        <f t="shared" si="39"/>
        <v>44.958847736625515</v>
      </c>
      <c r="K420" s="54">
        <f t="shared" si="40"/>
        <v>55.041152263374485</v>
      </c>
      <c r="L420" s="53">
        <f t="shared" si="41"/>
        <v>14.08230452674897</v>
      </c>
    </row>
    <row r="421" spans="1:12" x14ac:dyDescent="0.3">
      <c r="A421" s="5" t="s">
        <v>846</v>
      </c>
      <c r="B421" t="s">
        <v>846</v>
      </c>
      <c r="C421">
        <f>ROUND(VLOOKUP($A421,Results!$A$3:$I$437,6,FALSE),2)</f>
        <v>51.83</v>
      </c>
      <c r="D421">
        <f>ROUND(VLOOKUP($A421,Results!$A$3:$I$437,7,FALSE),2)</f>
        <v>39.479999999999997</v>
      </c>
      <c r="E421" s="54">
        <f t="shared" si="36"/>
        <v>56.762676596210703</v>
      </c>
      <c r="F421" s="54">
        <f t="shared" si="37"/>
        <v>43.237323403789283</v>
      </c>
      <c r="G421">
        <f t="shared" si="38"/>
        <v>-10.120000000000001</v>
      </c>
      <c r="H421">
        <f>ROUND(VLOOKUP($A421,Results!$A$3:$I$437,8,FALSE),2)</f>
        <v>56.1</v>
      </c>
      <c r="I421">
        <f>ROUND(VLOOKUP($A421,Results!$A$3:$I$437,9,FALSE),2)</f>
        <v>41.2</v>
      </c>
      <c r="J421" s="54">
        <f t="shared" si="39"/>
        <v>57.656731757451176</v>
      </c>
      <c r="K421" s="54">
        <f t="shared" si="40"/>
        <v>42.343268242548817</v>
      </c>
      <c r="L421" s="53">
        <f t="shared" si="41"/>
        <v>-11.313463514902359</v>
      </c>
    </row>
    <row r="422" spans="1:12" x14ac:dyDescent="0.3">
      <c r="A422" s="10" t="s">
        <v>848</v>
      </c>
      <c r="B422" t="s">
        <v>848</v>
      </c>
      <c r="C422">
        <f>ROUND(VLOOKUP($A422,Results!$A$3:$I$437,6,FALSE),2)</f>
        <v>82.13</v>
      </c>
      <c r="D422">
        <f>ROUND(VLOOKUP($A422,Results!$A$3:$I$437,7,FALSE),2)</f>
        <v>12.18</v>
      </c>
      <c r="E422" s="54">
        <f t="shared" si="36"/>
        <v>87.085144735446931</v>
      </c>
      <c r="F422" s="54">
        <f t="shared" si="37"/>
        <v>12.914855264553069</v>
      </c>
      <c r="G422">
        <f t="shared" si="38"/>
        <v>-67.719999999999985</v>
      </c>
      <c r="H422">
        <f>ROUND(VLOOKUP($A422,Results!$A$3:$I$437,8,FALSE),2)</f>
        <v>79.2</v>
      </c>
      <c r="I422">
        <f>ROUND(VLOOKUP($A422,Results!$A$3:$I$437,9,FALSE),2)</f>
        <v>18.100000000000001</v>
      </c>
      <c r="J422" s="54">
        <f t="shared" si="39"/>
        <v>81.397738951695771</v>
      </c>
      <c r="K422" s="54">
        <f t="shared" si="40"/>
        <v>18.602261048304214</v>
      </c>
      <c r="L422" s="53">
        <f t="shared" si="41"/>
        <v>-58.795477903391557</v>
      </c>
    </row>
    <row r="423" spans="1:12" x14ac:dyDescent="0.3">
      <c r="A423" s="5" t="s">
        <v>850</v>
      </c>
      <c r="B423" t="s">
        <v>850</v>
      </c>
      <c r="C423">
        <f>ROUND(VLOOKUP($A423,Results!$A$3:$I$437,6,FALSE),2)</f>
        <v>47.72</v>
      </c>
      <c r="D423">
        <f>ROUND(VLOOKUP($A423,Results!$A$3:$I$437,7,FALSE),2)</f>
        <v>44.67</v>
      </c>
      <c r="E423" s="54">
        <f t="shared" si="36"/>
        <v>51.65061153804524</v>
      </c>
      <c r="F423" s="54">
        <f t="shared" si="37"/>
        <v>48.34938846195476</v>
      </c>
      <c r="G423">
        <f t="shared" si="38"/>
        <v>-0.81999999999999718</v>
      </c>
      <c r="H423">
        <f>ROUND(VLOOKUP($A423,Results!$A$3:$I$437,8,FALSE),2)</f>
        <v>49.7</v>
      </c>
      <c r="I423">
        <f>ROUND(VLOOKUP($A423,Results!$A$3:$I$437,9,FALSE),2)</f>
        <v>48.1</v>
      </c>
      <c r="J423" s="54">
        <f t="shared" si="39"/>
        <v>50.817995910020443</v>
      </c>
      <c r="K423" s="54">
        <f t="shared" si="40"/>
        <v>49.18200408997955</v>
      </c>
      <c r="L423" s="53">
        <f t="shared" si="41"/>
        <v>2.3640081799591073</v>
      </c>
    </row>
    <row r="424" spans="1:12" x14ac:dyDescent="0.3">
      <c r="A424" s="10" t="s">
        <v>852</v>
      </c>
      <c r="B424" t="s">
        <v>852</v>
      </c>
      <c r="C424">
        <f>ROUND(VLOOKUP($A424,Results!$A$3:$I$437,6,FALSE),2)</f>
        <v>70.47</v>
      </c>
      <c r="D424">
        <f>ROUND(VLOOKUP($A424,Results!$A$3:$I$437,7,FALSE),2)</f>
        <v>23.34</v>
      </c>
      <c r="E424" s="54">
        <f t="shared" si="36"/>
        <v>75.119923249120561</v>
      </c>
      <c r="F424" s="54">
        <f t="shared" si="37"/>
        <v>24.880076750879436</v>
      </c>
      <c r="G424">
        <f t="shared" si="38"/>
        <v>-44.9</v>
      </c>
      <c r="H424">
        <f>ROUND(VLOOKUP($A424,Results!$A$3:$I$437,8,FALSE),2)</f>
        <v>68.3</v>
      </c>
      <c r="I424">
        <f>ROUND(VLOOKUP($A424,Results!$A$3:$I$437,9,FALSE),2)</f>
        <v>29.6</v>
      </c>
      <c r="J424" s="54">
        <f t="shared" si="39"/>
        <v>69.76506639427987</v>
      </c>
      <c r="K424" s="54">
        <f t="shared" si="40"/>
        <v>30.234933605720123</v>
      </c>
      <c r="L424" s="53">
        <f t="shared" si="41"/>
        <v>-35.530132788559747</v>
      </c>
    </row>
    <row r="425" spans="1:12" x14ac:dyDescent="0.3">
      <c r="A425" s="5" t="s">
        <v>854</v>
      </c>
      <c r="B425" t="s">
        <v>854</v>
      </c>
      <c r="C425">
        <f>ROUND(VLOOKUP($A425,Results!$A$3:$I$437,6,FALSE),2)</f>
        <v>51.25</v>
      </c>
      <c r="D425">
        <f>ROUND(VLOOKUP($A425,Results!$A$3:$I$437,7,FALSE),2)</f>
        <v>39.9</v>
      </c>
      <c r="E425" s="54">
        <f t="shared" si="36"/>
        <v>56.226001097092706</v>
      </c>
      <c r="F425" s="54">
        <f t="shared" si="37"/>
        <v>43.773998902907287</v>
      </c>
      <c r="G425">
        <f t="shared" si="38"/>
        <v>-9.120000000000001</v>
      </c>
      <c r="H425">
        <f>ROUND(VLOOKUP($A425,Results!$A$3:$I$437,8,FALSE),2)</f>
        <v>56.3</v>
      </c>
      <c r="I425">
        <f>ROUND(VLOOKUP($A425,Results!$A$3:$I$437,9,FALSE),2)</f>
        <v>41.1</v>
      </c>
      <c r="J425" s="54">
        <f t="shared" si="39"/>
        <v>57.802874743326484</v>
      </c>
      <c r="K425" s="54">
        <f t="shared" si="40"/>
        <v>42.197125256673509</v>
      </c>
      <c r="L425" s="53">
        <f t="shared" si="41"/>
        <v>-11.605749486652975</v>
      </c>
    </row>
    <row r="426" spans="1:12" x14ac:dyDescent="0.3">
      <c r="A426" s="10" t="s">
        <v>856</v>
      </c>
      <c r="B426" t="s">
        <v>856</v>
      </c>
      <c r="C426">
        <f>ROUND(VLOOKUP($A426,Results!$A$3:$I$437,6,FALSE),2)</f>
        <v>42.26</v>
      </c>
      <c r="D426">
        <f>ROUND(VLOOKUP($A426,Results!$A$3:$I$437,7,FALSE),2)</f>
        <v>52.64</v>
      </c>
      <c r="E426" s="54">
        <f t="shared" si="36"/>
        <v>44.531085353003157</v>
      </c>
      <c r="F426" s="54">
        <f t="shared" si="37"/>
        <v>55.468914646996836</v>
      </c>
      <c r="G426">
        <f t="shared" si="38"/>
        <v>12.610000000000003</v>
      </c>
      <c r="H426">
        <f>ROUND(VLOOKUP($A426,Results!$A$3:$I$437,8,FALSE),2)</f>
        <v>47.4</v>
      </c>
      <c r="I426">
        <f>ROUND(VLOOKUP($A426,Results!$A$3:$I$437,9,FALSE),2)</f>
        <v>51.6</v>
      </c>
      <c r="J426" s="54">
        <f t="shared" si="39"/>
        <v>47.878787878787875</v>
      </c>
      <c r="K426" s="54">
        <f t="shared" si="40"/>
        <v>52.121212121212125</v>
      </c>
      <c r="L426" s="53">
        <f t="shared" si="41"/>
        <v>8.2424242424242493</v>
      </c>
    </row>
    <row r="427" spans="1:12" x14ac:dyDescent="0.3">
      <c r="A427" s="5" t="s">
        <v>858</v>
      </c>
      <c r="B427" t="s">
        <v>858</v>
      </c>
      <c r="C427">
        <f>ROUND(VLOOKUP($A427,Results!$A$3:$I$437,6,FALSE),2)</f>
        <v>65.77</v>
      </c>
      <c r="D427">
        <f>ROUND(VLOOKUP($A427,Results!$A$3:$I$437,7,FALSE),2)</f>
        <v>28.97</v>
      </c>
      <c r="E427" s="54">
        <f t="shared" si="36"/>
        <v>69.421574836394342</v>
      </c>
      <c r="F427" s="54">
        <f t="shared" si="37"/>
        <v>30.578425163605662</v>
      </c>
      <c r="G427">
        <f t="shared" si="38"/>
        <v>-34.57</v>
      </c>
      <c r="H427">
        <f>ROUND(VLOOKUP($A427,Results!$A$3:$I$437,8,FALSE),2)</f>
        <v>68.3</v>
      </c>
      <c r="I427">
        <f>ROUND(VLOOKUP($A427,Results!$A$3:$I$437,9,FALSE),2)</f>
        <v>30.5</v>
      </c>
      <c r="J427" s="54">
        <f t="shared" si="39"/>
        <v>69.129554655870436</v>
      </c>
      <c r="K427" s="54">
        <f t="shared" si="40"/>
        <v>30.870445344129553</v>
      </c>
      <c r="L427" s="53">
        <f t="shared" si="41"/>
        <v>-34.259109311740886</v>
      </c>
    </row>
    <row r="428" spans="1:12" x14ac:dyDescent="0.3">
      <c r="A428" s="10" t="s">
        <v>860</v>
      </c>
      <c r="B428" t="s">
        <v>860</v>
      </c>
      <c r="C428">
        <f>ROUND(VLOOKUP($A428,Results!$A$3:$I$437,6,FALSE),2)</f>
        <v>44.78</v>
      </c>
      <c r="D428">
        <f>ROUND(VLOOKUP($A428,Results!$A$3:$I$437,7,FALSE),2)</f>
        <v>49.28</v>
      </c>
      <c r="E428" s="54">
        <f t="shared" si="36"/>
        <v>47.607909844779925</v>
      </c>
      <c r="F428" s="54">
        <f t="shared" si="37"/>
        <v>52.392090155220075</v>
      </c>
      <c r="G428">
        <f t="shared" si="38"/>
        <v>6.73</v>
      </c>
      <c r="H428">
        <f>ROUND(VLOOKUP($A428,Results!$A$3:$I$437,8,FALSE),2)</f>
        <v>54.8</v>
      </c>
      <c r="I428">
        <f>ROUND(VLOOKUP($A428,Results!$A$3:$I$437,9,FALSE),2)</f>
        <v>43.8</v>
      </c>
      <c r="J428" s="54">
        <f t="shared" si="39"/>
        <v>55.578093306288032</v>
      </c>
      <c r="K428" s="54">
        <f t="shared" si="40"/>
        <v>44.421906693711968</v>
      </c>
      <c r="L428" s="53">
        <f t="shared" si="41"/>
        <v>-7.1561866125760645</v>
      </c>
    </row>
    <row r="429" spans="1:12" x14ac:dyDescent="0.3">
      <c r="A429" s="5" t="s">
        <v>862</v>
      </c>
      <c r="B429" t="s">
        <v>862</v>
      </c>
      <c r="C429">
        <f>ROUND(VLOOKUP($A429,Results!$A$3:$I$437,6,FALSE),2)</f>
        <v>73.959999999999994</v>
      </c>
      <c r="D429">
        <f>ROUND(VLOOKUP($A429,Results!$A$3:$I$437,7,FALSE),2)</f>
        <v>21.81</v>
      </c>
      <c r="E429" s="54">
        <f t="shared" si="36"/>
        <v>77.226688942257496</v>
      </c>
      <c r="F429" s="54">
        <f t="shared" si="37"/>
        <v>22.773311057742507</v>
      </c>
      <c r="G429">
        <f t="shared" si="38"/>
        <v>-49.919999999999995</v>
      </c>
      <c r="H429">
        <f>ROUND(VLOOKUP($A429,Results!$A$3:$I$437,8,FALSE),2)</f>
        <v>75.3</v>
      </c>
      <c r="I429">
        <f>ROUND(VLOOKUP($A429,Results!$A$3:$I$437,9,FALSE),2)</f>
        <v>23.8</v>
      </c>
      <c r="J429" s="54">
        <f t="shared" si="39"/>
        <v>75.983854692230068</v>
      </c>
      <c r="K429" s="54">
        <f t="shared" si="40"/>
        <v>24.016145307769932</v>
      </c>
      <c r="L429" s="53">
        <f t="shared" si="41"/>
        <v>-47.967709384460136</v>
      </c>
    </row>
    <row r="430" spans="1:12" x14ac:dyDescent="0.3">
      <c r="A430" s="10" t="s">
        <v>864</v>
      </c>
      <c r="B430" t="s">
        <v>864</v>
      </c>
      <c r="C430">
        <f>ROUND(VLOOKUP($A430,Results!$A$3:$I$437,6,FALSE),2)</f>
        <v>37.29</v>
      </c>
      <c r="D430">
        <f>ROUND(VLOOKUP($A430,Results!$A$3:$I$437,7,FALSE),2)</f>
        <v>57.44</v>
      </c>
      <c r="E430" s="54">
        <f t="shared" si="36"/>
        <v>39.364509659030929</v>
      </c>
      <c r="F430" s="54">
        <f t="shared" si="37"/>
        <v>60.635490340969078</v>
      </c>
      <c r="G430">
        <f t="shared" si="38"/>
        <v>22.38</v>
      </c>
      <c r="H430">
        <f>ROUND(VLOOKUP($A430,Results!$A$3:$I$437,8,FALSE),2)</f>
        <v>37.700000000000003</v>
      </c>
      <c r="I430">
        <f>ROUND(VLOOKUP($A430,Results!$A$3:$I$437,9,FALSE),2)</f>
        <v>61.3</v>
      </c>
      <c r="J430" s="54">
        <f t="shared" si="39"/>
        <v>38.080808080808083</v>
      </c>
      <c r="K430" s="54">
        <f t="shared" si="40"/>
        <v>61.919191919191917</v>
      </c>
      <c r="L430" s="53">
        <f t="shared" si="41"/>
        <v>27.838383838383834</v>
      </c>
    </row>
    <row r="431" spans="1:12" x14ac:dyDescent="0.3">
      <c r="A431" s="5" t="s">
        <v>866</v>
      </c>
      <c r="B431" t="s">
        <v>866</v>
      </c>
      <c r="C431">
        <f>ROUND(VLOOKUP($A431,Results!$A$3:$I$437,6,FALSE),2)</f>
        <v>38.83</v>
      </c>
      <c r="D431">
        <f>ROUND(VLOOKUP($A431,Results!$A$3:$I$437,7,FALSE),2)</f>
        <v>55.67</v>
      </c>
      <c r="E431" s="54">
        <f t="shared" si="36"/>
        <v>41.089947089947088</v>
      </c>
      <c r="F431" s="54">
        <f t="shared" si="37"/>
        <v>58.910052910052912</v>
      </c>
      <c r="G431">
        <f t="shared" si="38"/>
        <v>19.070000000000004</v>
      </c>
      <c r="H431">
        <f>ROUND(VLOOKUP($A431,Results!$A$3:$I$437,8,FALSE),2)</f>
        <v>45.8</v>
      </c>
      <c r="I431">
        <f>ROUND(VLOOKUP($A431,Results!$A$3:$I$437,9,FALSE),2)</f>
        <v>53.1</v>
      </c>
      <c r="J431" s="54">
        <f t="shared" si="39"/>
        <v>46.309403437815973</v>
      </c>
      <c r="K431" s="54">
        <f t="shared" si="40"/>
        <v>53.690596562184027</v>
      </c>
      <c r="L431" s="53">
        <f t="shared" si="41"/>
        <v>11.381193124368053</v>
      </c>
    </row>
    <row r="432" spans="1:12" x14ac:dyDescent="0.3">
      <c r="A432" s="10" t="s">
        <v>868</v>
      </c>
      <c r="B432" t="s">
        <v>868</v>
      </c>
      <c r="C432">
        <f>ROUND(VLOOKUP($A432,Results!$A$3:$I$437,6,FALSE),2)</f>
        <v>37.28</v>
      </c>
      <c r="D432">
        <f>ROUND(VLOOKUP($A432,Results!$A$3:$I$437,7,FALSE),2)</f>
        <v>57.72</v>
      </c>
      <c r="E432" s="54">
        <f t="shared" si="36"/>
        <v>39.242105263157896</v>
      </c>
      <c r="F432" s="54">
        <f t="shared" si="37"/>
        <v>60.757894736842097</v>
      </c>
      <c r="G432">
        <f t="shared" si="38"/>
        <v>22.669999999999998</v>
      </c>
      <c r="H432">
        <f>ROUND(VLOOKUP($A432,Results!$A$3:$I$437,8,FALSE),2)</f>
        <v>47.8</v>
      </c>
      <c r="I432">
        <f>ROUND(VLOOKUP($A432,Results!$A$3:$I$437,9,FALSE),2)</f>
        <v>50.9</v>
      </c>
      <c r="J432" s="54">
        <f t="shared" si="39"/>
        <v>48.429584599797373</v>
      </c>
      <c r="K432" s="54">
        <f t="shared" si="40"/>
        <v>51.570415400202641</v>
      </c>
      <c r="L432" s="53">
        <f t="shared" si="41"/>
        <v>7.1408308004052685</v>
      </c>
    </row>
    <row r="433" spans="1:12" x14ac:dyDescent="0.3">
      <c r="A433" s="5" t="s">
        <v>870</v>
      </c>
      <c r="B433" t="s">
        <v>870</v>
      </c>
      <c r="C433">
        <f>ROUND(VLOOKUP($A433,Results!$A$3:$I$437,6,FALSE),2)</f>
        <v>38.61</v>
      </c>
      <c r="D433">
        <f>ROUND(VLOOKUP($A433,Results!$A$3:$I$437,7,FALSE),2)</f>
        <v>56.18</v>
      </c>
      <c r="E433" s="54">
        <f t="shared" si="36"/>
        <v>40.732144741006437</v>
      </c>
      <c r="F433" s="54">
        <f t="shared" si="37"/>
        <v>59.267855258993571</v>
      </c>
      <c r="G433">
        <f t="shared" si="38"/>
        <v>19.8</v>
      </c>
      <c r="H433">
        <f>ROUND(VLOOKUP($A433,Results!$A$3:$I$437,8,FALSE),2)</f>
        <v>47.6</v>
      </c>
      <c r="I433">
        <f>ROUND(VLOOKUP($A433,Results!$A$3:$I$437,9,FALSE),2)</f>
        <v>51.3</v>
      </c>
      <c r="J433" s="54">
        <f t="shared" si="39"/>
        <v>48.129423660262887</v>
      </c>
      <c r="K433" s="54">
        <f t="shared" si="40"/>
        <v>51.870576339737106</v>
      </c>
      <c r="L433" s="53">
        <f t="shared" si="41"/>
        <v>7.7411526794742187</v>
      </c>
    </row>
    <row r="434" spans="1:12" x14ac:dyDescent="0.3">
      <c r="A434" s="10" t="s">
        <v>872</v>
      </c>
      <c r="B434" t="s">
        <v>872</v>
      </c>
      <c r="C434">
        <f>ROUND(VLOOKUP($A434,Results!$A$3:$I$437,6,FALSE),2)</f>
        <v>26.4</v>
      </c>
      <c r="D434">
        <f>ROUND(VLOOKUP($A434,Results!$A$3:$I$437,7,FALSE),2)</f>
        <v>68.040000000000006</v>
      </c>
      <c r="E434" s="54">
        <f t="shared" si="36"/>
        <v>27.954256670902161</v>
      </c>
      <c r="F434" s="54">
        <f t="shared" si="37"/>
        <v>72.045743329097846</v>
      </c>
      <c r="G434">
        <f t="shared" si="38"/>
        <v>43.870000000000005</v>
      </c>
      <c r="H434">
        <f>ROUND(VLOOKUP($A434,Results!$A$3:$I$437,8,FALSE),2)</f>
        <v>35.5</v>
      </c>
      <c r="I434">
        <f>ROUND(VLOOKUP($A434,Results!$A$3:$I$437,9,FALSE),2)</f>
        <v>62.2</v>
      </c>
      <c r="J434" s="54">
        <f t="shared" si="39"/>
        <v>36.335721596724667</v>
      </c>
      <c r="K434" s="54">
        <f t="shared" si="40"/>
        <v>63.664278403275333</v>
      </c>
      <c r="L434" s="53">
        <f t="shared" si="41"/>
        <v>31.328556806550665</v>
      </c>
    </row>
    <row r="435" spans="1:12" x14ac:dyDescent="0.3">
      <c r="A435" s="5" t="s">
        <v>874</v>
      </c>
      <c r="B435" t="s">
        <v>874</v>
      </c>
      <c r="C435">
        <f>ROUND(VLOOKUP($A435,Results!$A$3:$I$437,6,FALSE),2)</f>
        <v>29.36</v>
      </c>
      <c r="D435">
        <f>ROUND(VLOOKUP($A435,Results!$A$3:$I$437,7,FALSE),2)</f>
        <v>65.8</v>
      </c>
      <c r="E435" s="54">
        <f t="shared" si="36"/>
        <v>30.853299705758726</v>
      </c>
      <c r="F435" s="54">
        <f t="shared" si="37"/>
        <v>69.146700294241285</v>
      </c>
      <c r="G435">
        <f t="shared" si="38"/>
        <v>38.669999999999995</v>
      </c>
      <c r="H435">
        <f>ROUND(VLOOKUP($A435,Results!$A$3:$I$437,8,FALSE),2)</f>
        <v>38</v>
      </c>
      <c r="I435">
        <f>ROUND(VLOOKUP($A435,Results!$A$3:$I$437,9,FALSE),2)</f>
        <v>60</v>
      </c>
      <c r="J435" s="54">
        <f t="shared" si="39"/>
        <v>38.775510204081634</v>
      </c>
      <c r="K435" s="54">
        <f t="shared" si="40"/>
        <v>61.224489795918366</v>
      </c>
      <c r="L435" s="53">
        <f t="shared" si="41"/>
        <v>26.448979591836732</v>
      </c>
    </row>
    <row r="436" spans="1:12" x14ac:dyDescent="0.3">
      <c r="A436" s="10" t="s">
        <v>876</v>
      </c>
      <c r="B436" t="s">
        <v>876</v>
      </c>
      <c r="C436">
        <f>ROUND(VLOOKUP($A436,Results!$A$3:$I$437,6,FALSE),2)</f>
        <v>23.26</v>
      </c>
      <c r="D436">
        <f>ROUND(VLOOKUP($A436,Results!$A$3:$I$437,7,FALSE),2)</f>
        <v>72.53</v>
      </c>
      <c r="E436" s="54">
        <f t="shared" si="36"/>
        <v>24.282284163273829</v>
      </c>
      <c r="F436" s="54">
        <f t="shared" si="37"/>
        <v>75.717715836726157</v>
      </c>
      <c r="G436">
        <f t="shared" si="38"/>
        <v>51.499999999999993</v>
      </c>
      <c r="H436">
        <f>ROUND(VLOOKUP($A436,Results!$A$3:$I$437,8,FALSE),2)</f>
        <v>32.799999999999997</v>
      </c>
      <c r="I436">
        <f>ROUND(VLOOKUP($A436,Results!$A$3:$I$437,9,FALSE),2)</f>
        <v>65</v>
      </c>
      <c r="J436" s="54">
        <f t="shared" si="39"/>
        <v>33.537832310838446</v>
      </c>
      <c r="K436" s="54">
        <f t="shared" si="40"/>
        <v>66.462167689161561</v>
      </c>
      <c r="L436" s="53">
        <f t="shared" si="41"/>
        <v>36.924335378323114</v>
      </c>
    </row>
    <row r="437" spans="1:12" x14ac:dyDescent="0.3">
      <c r="A437" s="5" t="s">
        <v>878</v>
      </c>
      <c r="B437" t="s">
        <v>946</v>
      </c>
      <c r="C437">
        <f>ROUND(VLOOKUP($A437,Results!$A$3:$I$437,6,FALSE),2)</f>
        <v>22.48</v>
      </c>
      <c r="D437">
        <f>ROUND(VLOOKUP($A437,Results!$A$3:$I$437,7,FALSE),2)</f>
        <v>70.06</v>
      </c>
      <c r="E437" s="54">
        <f t="shared" si="36"/>
        <v>24.292197968446075</v>
      </c>
      <c r="F437" s="54">
        <f t="shared" si="37"/>
        <v>75.707802031553911</v>
      </c>
      <c r="G437">
        <f t="shared" si="38"/>
        <v>49.809999999999995</v>
      </c>
      <c r="H437">
        <f>ROUND(VLOOKUP($A437,Results!$A$3:$I$437,8,FALSE),2)</f>
        <v>28</v>
      </c>
      <c r="I437">
        <f>ROUND(VLOOKUP($A437,Results!$A$3:$I$437,9,FALSE),2)</f>
        <v>69.2</v>
      </c>
      <c r="J437" s="54">
        <f t="shared" si="39"/>
        <v>28.806584362139915</v>
      </c>
      <c r="K437" s="54">
        <f t="shared" si="40"/>
        <v>71.193415637860085</v>
      </c>
      <c r="L437" s="53">
        <f t="shared" si="41"/>
        <v>46.386831275720169</v>
      </c>
    </row>
  </sheetData>
  <mergeCells count="1">
    <mergeCell ref="A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Results</vt:lpstr>
      <vt:lpstr>Vote Totals</vt:lpstr>
      <vt:lpstr>2020 detailed results</vt:lpstr>
      <vt:lpstr>Build</vt:lpstr>
      <vt:lpstr>CDs</vt:lpstr>
      <vt:lpstr>ColumnHeaders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Onestak</dc:creator>
  <cp:lastModifiedBy>Scott Onestak</cp:lastModifiedBy>
  <dcterms:created xsi:type="dcterms:W3CDTF">2022-09-26T18:19:35Z</dcterms:created>
  <dcterms:modified xsi:type="dcterms:W3CDTF">2022-09-26T19:12:38Z</dcterms:modified>
</cp:coreProperties>
</file>