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7e12e63c45128426/Documents/"/>
    </mc:Choice>
  </mc:AlternateContent>
  <bookViews>
    <workbookView xWindow="0" yWindow="0" windowWidth="21600" windowHeight="9735" activeTab="1"/>
  </bookViews>
  <sheets>
    <sheet name="Requirements" sheetId="2" r:id="rId1"/>
    <sheet name="Schedul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F32" i="2"/>
  <c r="G32" i="2"/>
  <c r="H32" i="2"/>
  <c r="I32" i="2"/>
  <c r="J32" i="2"/>
  <c r="D32" i="2"/>
  <c r="D30" i="2"/>
  <c r="D2" i="2"/>
  <c r="E2" i="2"/>
  <c r="F2" i="2"/>
  <c r="G2" i="2"/>
  <c r="H2" i="2"/>
  <c r="I2" i="2"/>
  <c r="J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E30" i="2"/>
  <c r="F30" i="2"/>
  <c r="G30" i="2"/>
  <c r="H30" i="2"/>
  <c r="I30" i="2"/>
  <c r="J30" i="2"/>
  <c r="K2" i="2" l="1"/>
  <c r="K32" i="2"/>
  <c r="L32" i="2"/>
  <c r="L30" i="2"/>
  <c r="K29" i="2"/>
  <c r="K25" i="2"/>
  <c r="L22" i="2"/>
  <c r="K21" i="2"/>
  <c r="L14" i="2"/>
  <c r="K13" i="2"/>
  <c r="L10" i="2"/>
  <c r="K9" i="2"/>
  <c r="L6" i="2"/>
  <c r="K5" i="2"/>
  <c r="L26" i="2"/>
  <c r="L18" i="2"/>
  <c r="K17" i="2"/>
  <c r="K30" i="2"/>
  <c r="L29" i="2"/>
  <c r="L28" i="2"/>
  <c r="L27" i="2"/>
  <c r="K26" i="2"/>
  <c r="L25" i="2"/>
  <c r="L24" i="2"/>
  <c r="L23" i="2"/>
  <c r="K22" i="2"/>
  <c r="L21" i="2"/>
  <c r="L20" i="2"/>
  <c r="L19" i="2"/>
  <c r="K18" i="2"/>
  <c r="L17" i="2"/>
  <c r="L16" i="2"/>
  <c r="L15" i="2"/>
  <c r="K14" i="2"/>
  <c r="L13" i="2"/>
  <c r="L12" i="2"/>
  <c r="L11" i="2"/>
  <c r="K10" i="2"/>
  <c r="L9" i="2"/>
  <c r="L8" i="2"/>
  <c r="L7" i="2"/>
  <c r="K6" i="2"/>
  <c r="L5" i="2"/>
  <c r="L4" i="2"/>
  <c r="L3" i="2"/>
  <c r="L2" i="2"/>
  <c r="K28" i="2"/>
  <c r="K24" i="2"/>
  <c r="K20" i="2"/>
  <c r="K16" i="2"/>
  <c r="K12" i="2"/>
  <c r="K8" i="2"/>
  <c r="K4" i="2"/>
  <c r="K27" i="2"/>
  <c r="K23" i="2"/>
  <c r="K19" i="2"/>
  <c r="K15" i="2"/>
  <c r="K11" i="2"/>
  <c r="K7" i="2"/>
  <c r="K3" i="2"/>
</calcChain>
</file>

<file path=xl/sharedStrings.xml><?xml version="1.0" encoding="utf-8"?>
<sst xmlns="http://schemas.openxmlformats.org/spreadsheetml/2006/main" count="204" uniqueCount="111">
  <si>
    <t>Semester</t>
  </si>
  <si>
    <t>Units</t>
  </si>
  <si>
    <t>Introduction to Computer Systems</t>
  </si>
  <si>
    <t>15-213</t>
  </si>
  <si>
    <t>15-221</t>
  </si>
  <si>
    <t>Probability and Computing</t>
  </si>
  <si>
    <t>15-359</t>
  </si>
  <si>
    <t>Organizational Behavior</t>
  </si>
  <si>
    <t>70-311</t>
  </si>
  <si>
    <t>15-210</t>
  </si>
  <si>
    <t>Data Structures and Algorithms</t>
  </si>
  <si>
    <t>Algorithm Design and Analysis</t>
  </si>
  <si>
    <t>15-451</t>
  </si>
  <si>
    <t>15-462</t>
  </si>
  <si>
    <t>Computer Graphics</t>
  </si>
  <si>
    <t>Marketing I</t>
  </si>
  <si>
    <t>70-381</t>
  </si>
  <si>
    <t>Introduction to Accounting</t>
  </si>
  <si>
    <t>70-122</t>
  </si>
  <si>
    <t>20th Century Europe</t>
  </si>
  <si>
    <t>79-205</t>
  </si>
  <si>
    <t>Social Psychology</t>
  </si>
  <si>
    <t>85-241</t>
  </si>
  <si>
    <t>Probability</t>
  </si>
  <si>
    <t>Applications</t>
  </si>
  <si>
    <t>Software Systems</t>
  </si>
  <si>
    <t>Algorithms/Complexity</t>
  </si>
  <si>
    <t>CS Major</t>
  </si>
  <si>
    <t>Category</t>
  </si>
  <si>
    <t>Required</t>
  </si>
  <si>
    <t>F13</t>
  </si>
  <si>
    <t>S14</t>
  </si>
  <si>
    <t>F14</t>
  </si>
  <si>
    <t>S15</t>
  </si>
  <si>
    <t>F15</t>
  </si>
  <si>
    <t>S16</t>
  </si>
  <si>
    <t>15-128</t>
  </si>
  <si>
    <t>Freshman Immigration</t>
  </si>
  <si>
    <t>15-122</t>
  </si>
  <si>
    <t>Principles of Imperative Computation</t>
  </si>
  <si>
    <t>15-150</t>
  </si>
  <si>
    <t>15-251</t>
  </si>
  <si>
    <t>CS Electives</t>
  </si>
  <si>
    <t>21-120</t>
  </si>
  <si>
    <t>21-122</t>
  </si>
  <si>
    <t>21-241</t>
  </si>
  <si>
    <t>Matrix Algebra</t>
  </si>
  <si>
    <t>Engineering/Science</t>
  </si>
  <si>
    <t>76-101</t>
  </si>
  <si>
    <t>Humanities Category 1</t>
  </si>
  <si>
    <t>Humanities Category 2</t>
  </si>
  <si>
    <t>Humanities Category 3</t>
  </si>
  <si>
    <t>Humanities Electives</t>
  </si>
  <si>
    <t>C@CMU</t>
  </si>
  <si>
    <t>Principles of Functional Programming</t>
  </si>
  <si>
    <t>Parallel and Sequential Data Structures and Algorithms</t>
  </si>
  <si>
    <t>Great Theoretical Ideas in Computer Science</t>
  </si>
  <si>
    <t>Technical Communication for Computer Scientists</t>
  </si>
  <si>
    <t>Differential and Integral Calculus</t>
  </si>
  <si>
    <t>Integration and Approximation</t>
  </si>
  <si>
    <t>Concepts of Mathematics</t>
  </si>
  <si>
    <t>Interpretation and Argument</t>
  </si>
  <si>
    <t>BA Minor</t>
  </si>
  <si>
    <t>Principles of Economics</t>
  </si>
  <si>
    <t>Business Electives</t>
  </si>
  <si>
    <t>Course Number</t>
  </si>
  <si>
    <t>Course Description</t>
  </si>
  <si>
    <t>Category 1</t>
  </si>
  <si>
    <t>Category 2</t>
  </si>
  <si>
    <t>AP</t>
  </si>
  <si>
    <t>09-101</t>
  </si>
  <si>
    <t>09-105</t>
  </si>
  <si>
    <t>09-106</t>
  </si>
  <si>
    <t>33-111</t>
  </si>
  <si>
    <t>33-112</t>
  </si>
  <si>
    <t>Intro to Experimental Chemistry</t>
  </si>
  <si>
    <t>Intro to Modern Chemstiry</t>
  </si>
  <si>
    <t>Modern Chemstry II</t>
  </si>
  <si>
    <t>Fundamentals of Programming and CS</t>
  </si>
  <si>
    <t>Physics I</t>
  </si>
  <si>
    <t>Physics II</t>
  </si>
  <si>
    <t>Extra</t>
  </si>
  <si>
    <t>15-151</t>
  </si>
  <si>
    <t>73-100</t>
  </si>
  <si>
    <t>99-101</t>
  </si>
  <si>
    <t>Mathematical Foundations of CS</t>
  </si>
  <si>
    <t>Matrices and Linear Transformations</t>
  </si>
  <si>
    <t>21-259</t>
  </si>
  <si>
    <t>70-415</t>
  </si>
  <si>
    <t>79-104</t>
  </si>
  <si>
    <t>Calculus in 3D</t>
  </si>
  <si>
    <t>Intro to Entrepreneurship</t>
  </si>
  <si>
    <t>Global Histories</t>
  </si>
  <si>
    <t>Total Now</t>
  </si>
  <si>
    <t>Total Planned</t>
  </si>
  <si>
    <t>21-301</t>
  </si>
  <si>
    <t>Combinatorics</t>
  </si>
  <si>
    <t>Math Electives</t>
  </si>
  <si>
    <t>15-410</t>
  </si>
  <si>
    <t>Operating System Design and Implementation</t>
  </si>
  <si>
    <t>Negotiation and Conflict Resolution</t>
  </si>
  <si>
    <t>70-321</t>
  </si>
  <si>
    <t>15-381</t>
  </si>
  <si>
    <t>Artificial Intelligence: Representation and Problem Solving</t>
  </si>
  <si>
    <t>79-308</t>
  </si>
  <si>
    <t>Inventing the American Airplane</t>
  </si>
  <si>
    <t>15-312</t>
  </si>
  <si>
    <t>Foundations of Programming Languages</t>
  </si>
  <si>
    <t>Logic/Languages</t>
  </si>
  <si>
    <t>15-413</t>
  </si>
  <si>
    <t>Software Engineering Practicum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</si>
</sst>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7"/>
    <xf numFmtId="0" fontId="1" fillId="6" borderId="0" xfId="5"/>
    <xf numFmtId="0" fontId="1" fillId="5" borderId="0" xfId="4"/>
    <xf numFmtId="0" fontId="1" fillId="4" borderId="0" xfId="3"/>
    <xf numFmtId="0" fontId="1" fillId="3" borderId="0" xfId="2"/>
    <xf numFmtId="0" fontId="1" fillId="2" borderId="0" xfId="1"/>
    <xf numFmtId="0" fontId="1" fillId="7" borderId="0" xfId="6"/>
    <xf numFmtId="0" fontId="0" fillId="7" borderId="0" xfId="6" applyFont="1"/>
    <xf numFmtId="0" fontId="0" fillId="2" borderId="0" xfId="1" applyFont="1"/>
    <xf numFmtId="0" fontId="0" fillId="4" borderId="0" xfId="3" applyFont="1"/>
    <xf numFmtId="0" fontId="0" fillId="6" borderId="0" xfId="5" applyFont="1"/>
  </cellXfs>
  <cellStyles count="8">
    <cellStyle name="40% - Accent1" xfId="1" builtinId="31"/>
    <cellStyle name="40% - Accent2" xfId="2" builtinId="35"/>
    <cellStyle name="40% - Accent3" xfId="3" builtinId="39"/>
    <cellStyle name="40% - Accent4" xfId="4" builtinId="43"/>
    <cellStyle name="40% - Accent5" xfId="5" builtinId="47"/>
    <cellStyle name="40% - Accent6" xfId="6" builtinId="51"/>
    <cellStyle name="Hyperlink" xfId="7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CM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@CMU" TargetMode="External"/><Relationship Id="rId1" Type="http://schemas.openxmlformats.org/officeDocument/2006/relationships/hyperlink" Target="mailto:C@C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Zeros="0" workbookViewId="0">
      <selection activeCell="B40" sqref="B40"/>
    </sheetView>
  </sheetViews>
  <sheetFormatPr defaultRowHeight="15" x14ac:dyDescent="0.25"/>
  <cols>
    <col min="1" max="1" width="11.5703125" bestFit="1" customWidth="1"/>
    <col min="2" max="2" width="50.5703125" bestFit="1" customWidth="1"/>
    <col min="4" max="4" width="3.42578125" bestFit="1" customWidth="1"/>
    <col min="5" max="10" width="4" bestFit="1" customWidth="1"/>
    <col min="11" max="11" width="10" bestFit="1" customWidth="1"/>
    <col min="12" max="13" width="13.28515625" bestFit="1" customWidth="1"/>
  </cols>
  <sheetData>
    <row r="1" spans="1:12" x14ac:dyDescent="0.25">
      <c r="A1" s="1"/>
      <c r="B1" t="s">
        <v>28</v>
      </c>
      <c r="C1" t="s">
        <v>29</v>
      </c>
      <c r="D1" t="s">
        <v>69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93</v>
      </c>
      <c r="L1" t="s">
        <v>94</v>
      </c>
    </row>
    <row r="2" spans="1:12" x14ac:dyDescent="0.25">
      <c r="A2" s="1" t="s">
        <v>27</v>
      </c>
      <c r="B2" t="s">
        <v>37</v>
      </c>
      <c r="C2">
        <v>1</v>
      </c>
      <c r="D2">
        <f>SUM(COUNTIFS(Schedule!$D$2:$D$50,"="&amp;$B2,Schedule!$A$2:$A$50,"="&amp;D$1), COUNTIFS(Schedule!$E$2:$E$50,"="&amp;$B2,Schedule!$A$2:$A$50,"="&amp;D$1))</f>
        <v>0</v>
      </c>
      <c r="E2">
        <f>SUM(COUNTIFS(Schedule!$D$2:$D$50,"="&amp;$B2,Schedule!$A$2:$A$50,"="&amp;E$1), COUNTIFS(Schedule!$E$2:$E$50,"="&amp;$B2,Schedule!$A$2:$A$50,"="&amp;E$1))</f>
        <v>1</v>
      </c>
      <c r="F2">
        <f>SUM(COUNTIFS(Schedule!$D$2:$D$50,"="&amp;$B2,Schedule!$A$2:$A$50,"="&amp;F$1), COUNTIFS(Schedule!$E$2:$E$50,"="&amp;$B2,Schedule!$A$2:$A$50,"="&amp;F$1))</f>
        <v>0</v>
      </c>
      <c r="G2">
        <f>SUM(COUNTIFS(Schedule!$D$2:$D$50,"="&amp;$B2,Schedule!$A$2:$A$50,"="&amp;G$1), COUNTIFS(Schedule!$E$2:$E$50,"="&amp;$B2,Schedule!$A$2:$A$50,"="&amp;G$1))</f>
        <v>0</v>
      </c>
      <c r="H2">
        <f>SUM(COUNTIFS(Schedule!$D$2:$D$50,"="&amp;$B2,Schedule!$A$2:$A$50,"="&amp;H$1), COUNTIFS(Schedule!$E$2:$E$50,"="&amp;$B2,Schedule!$A$2:$A$50,"="&amp;H$1))</f>
        <v>0</v>
      </c>
      <c r="I2">
        <f>SUM(COUNTIFS(Schedule!$D$2:$D$50,"="&amp;$B2,Schedule!$A$2:$A$50,"="&amp;I$1), COUNTIFS(Schedule!$E$2:$E$50,"="&amp;$B2,Schedule!$A$2:$A$50,"="&amp;I$1))</f>
        <v>0</v>
      </c>
      <c r="J2">
        <f>SUM(COUNTIFS(Schedule!$D$2:$D$50,"="&amp;$B2,Schedule!$A$2:$A$50,"="&amp;J$1), COUNTIFS(Schedule!$E$2:$E$50,"="&amp;$B2,Schedule!$A$2:$A$50,"="&amp;J$1))</f>
        <v>0</v>
      </c>
      <c r="K2">
        <f>SUM($D2:$G2)</f>
        <v>1</v>
      </c>
      <c r="L2">
        <f t="shared" ref="L2:L30" si="0">SUM($D2:$J2)</f>
        <v>1</v>
      </c>
    </row>
    <row r="3" spans="1:12" x14ac:dyDescent="0.25">
      <c r="B3" t="s">
        <v>39</v>
      </c>
      <c r="C3">
        <v>1</v>
      </c>
      <c r="D3">
        <f>SUM(COUNTIFS(Schedule!$D$2:$D$50,"="&amp;$B3,Schedule!$A$2:$A$50,"="&amp;D$1), COUNTIFS(Schedule!$E$2:$E$50,"="&amp;$B3,Schedule!$A$2:$A$50,"="&amp;D$1))</f>
        <v>0</v>
      </c>
      <c r="E3">
        <f>SUM(COUNTIFS(Schedule!$D$2:$D$50,"="&amp;$B3,Schedule!$A$2:$A$50,"="&amp;E$1), COUNTIFS(Schedule!$E$2:$E$50,"="&amp;$B3,Schedule!$A$2:$A$50,"="&amp;E$1))</f>
        <v>1</v>
      </c>
      <c r="F3">
        <f>SUM(COUNTIFS(Schedule!$D$2:$D$50,"="&amp;$B3,Schedule!$A$2:$A$50,"="&amp;F$1), COUNTIFS(Schedule!$E$2:$E$50,"="&amp;$B3,Schedule!$A$2:$A$50,"="&amp;F$1))</f>
        <v>0</v>
      </c>
      <c r="G3">
        <f>SUM(COUNTIFS(Schedule!$D$2:$D$50,"="&amp;$B3,Schedule!$A$2:$A$50,"="&amp;G$1), COUNTIFS(Schedule!$E$2:$E$50,"="&amp;$B3,Schedule!$A$2:$A$50,"="&amp;G$1))</f>
        <v>0</v>
      </c>
      <c r="H3">
        <f>SUM(COUNTIFS(Schedule!$D$2:$D$50,"="&amp;$B3,Schedule!$A$2:$A$50,"="&amp;H$1), COUNTIFS(Schedule!$E$2:$E$50,"="&amp;$B3,Schedule!$A$2:$A$50,"="&amp;H$1))</f>
        <v>0</v>
      </c>
      <c r="I3">
        <f>SUM(COUNTIFS(Schedule!$D$2:$D$50,"="&amp;$B3,Schedule!$A$2:$A$50,"="&amp;I$1), COUNTIFS(Schedule!$E$2:$E$50,"="&amp;$B3,Schedule!$A$2:$A$50,"="&amp;I$1))</f>
        <v>0</v>
      </c>
      <c r="J3">
        <f>SUM(COUNTIFS(Schedule!$D$2:$D$50,"="&amp;$B3,Schedule!$A$2:$A$50,"="&amp;J$1), COUNTIFS(Schedule!$E$2:$E$50,"="&amp;$B3,Schedule!$A$2:$A$50,"="&amp;J$1))</f>
        <v>0</v>
      </c>
      <c r="K3">
        <f t="shared" ref="K3:K30" si="1">SUM($D3:$G3)</f>
        <v>1</v>
      </c>
      <c r="L3">
        <f t="shared" si="0"/>
        <v>1</v>
      </c>
    </row>
    <row r="4" spans="1:12" x14ac:dyDescent="0.25">
      <c r="B4" t="s">
        <v>54</v>
      </c>
      <c r="C4">
        <v>1</v>
      </c>
      <c r="D4">
        <f>SUM(COUNTIFS(Schedule!$D$2:$D$50,"="&amp;$B4,Schedule!$A$2:$A$50,"="&amp;D$1), COUNTIFS(Schedule!$E$2:$E$50,"="&amp;$B4,Schedule!$A$2:$A$50,"="&amp;D$1))</f>
        <v>0</v>
      </c>
      <c r="E4">
        <f>SUM(COUNTIFS(Schedule!$D$2:$D$50,"="&amp;$B4,Schedule!$A$2:$A$50,"="&amp;E$1), COUNTIFS(Schedule!$E$2:$E$50,"="&amp;$B4,Schedule!$A$2:$A$50,"="&amp;E$1))</f>
        <v>0</v>
      </c>
      <c r="F4">
        <f>SUM(COUNTIFS(Schedule!$D$2:$D$50,"="&amp;$B4,Schedule!$A$2:$A$50,"="&amp;F$1), COUNTIFS(Schedule!$E$2:$E$50,"="&amp;$B4,Schedule!$A$2:$A$50,"="&amp;F$1))</f>
        <v>1</v>
      </c>
      <c r="G4">
        <f>SUM(COUNTIFS(Schedule!$D$2:$D$50,"="&amp;$B4,Schedule!$A$2:$A$50,"="&amp;G$1), COUNTIFS(Schedule!$E$2:$E$50,"="&amp;$B4,Schedule!$A$2:$A$50,"="&amp;G$1))</f>
        <v>0</v>
      </c>
      <c r="H4">
        <f>SUM(COUNTIFS(Schedule!$D$2:$D$50,"="&amp;$B4,Schedule!$A$2:$A$50,"="&amp;H$1), COUNTIFS(Schedule!$E$2:$E$50,"="&amp;$B4,Schedule!$A$2:$A$50,"="&amp;H$1))</f>
        <v>0</v>
      </c>
      <c r="I4">
        <f>SUM(COUNTIFS(Schedule!$D$2:$D$50,"="&amp;$B4,Schedule!$A$2:$A$50,"="&amp;I$1), COUNTIFS(Schedule!$E$2:$E$50,"="&amp;$B4,Schedule!$A$2:$A$50,"="&amp;I$1))</f>
        <v>0</v>
      </c>
      <c r="J4">
        <f>SUM(COUNTIFS(Schedule!$D$2:$D$50,"="&amp;$B4,Schedule!$A$2:$A$50,"="&amp;J$1), COUNTIFS(Schedule!$E$2:$E$50,"="&amp;$B4,Schedule!$A$2:$A$50,"="&amp;J$1))</f>
        <v>0</v>
      </c>
      <c r="K4">
        <f t="shared" si="1"/>
        <v>1</v>
      </c>
      <c r="L4">
        <f t="shared" si="0"/>
        <v>1</v>
      </c>
    </row>
    <row r="5" spans="1:12" x14ac:dyDescent="0.25">
      <c r="B5" t="s">
        <v>55</v>
      </c>
      <c r="C5">
        <v>1</v>
      </c>
      <c r="D5">
        <f>SUM(COUNTIFS(Schedule!$D$2:$D$50,"="&amp;$B5,Schedule!$A$2:$A$50,"="&amp;D$1), COUNTIFS(Schedule!$E$2:$E$50,"="&amp;$B5,Schedule!$A$2:$A$50,"="&amp;D$1))</f>
        <v>0</v>
      </c>
      <c r="E5">
        <f>SUM(COUNTIFS(Schedule!$D$2:$D$50,"="&amp;$B5,Schedule!$A$2:$A$50,"="&amp;E$1), COUNTIFS(Schedule!$E$2:$E$50,"="&amp;$B5,Schedule!$A$2:$A$50,"="&amp;E$1))</f>
        <v>0</v>
      </c>
      <c r="F5">
        <f>SUM(COUNTIFS(Schedule!$D$2:$D$50,"="&amp;$B5,Schedule!$A$2:$A$50,"="&amp;F$1), COUNTIFS(Schedule!$E$2:$E$50,"="&amp;$B5,Schedule!$A$2:$A$50,"="&amp;F$1))</f>
        <v>0</v>
      </c>
      <c r="G5">
        <f>SUM(COUNTIFS(Schedule!$D$2:$D$50,"="&amp;$B5,Schedule!$A$2:$A$50,"="&amp;G$1), COUNTIFS(Schedule!$E$2:$E$50,"="&amp;$B5,Schedule!$A$2:$A$50,"="&amp;G$1))</f>
        <v>0</v>
      </c>
      <c r="H5">
        <f>SUM(COUNTIFS(Schedule!$D$2:$D$50,"="&amp;$B5,Schedule!$A$2:$A$50,"="&amp;H$1), COUNTIFS(Schedule!$E$2:$E$50,"="&amp;$B5,Schedule!$A$2:$A$50,"="&amp;H$1))</f>
        <v>1</v>
      </c>
      <c r="I5">
        <f>SUM(COUNTIFS(Schedule!$D$2:$D$50,"="&amp;$B5,Schedule!$A$2:$A$50,"="&amp;I$1), COUNTIFS(Schedule!$E$2:$E$50,"="&amp;$B5,Schedule!$A$2:$A$50,"="&amp;I$1))</f>
        <v>0</v>
      </c>
      <c r="J5">
        <f>SUM(COUNTIFS(Schedule!$D$2:$D$50,"="&amp;$B5,Schedule!$A$2:$A$50,"="&amp;J$1), COUNTIFS(Schedule!$E$2:$E$50,"="&amp;$B5,Schedule!$A$2:$A$50,"="&amp;J$1))</f>
        <v>0</v>
      </c>
      <c r="K5">
        <f t="shared" si="1"/>
        <v>0</v>
      </c>
      <c r="L5">
        <f t="shared" si="0"/>
        <v>1</v>
      </c>
    </row>
    <row r="6" spans="1:12" x14ac:dyDescent="0.25">
      <c r="B6" t="s">
        <v>2</v>
      </c>
      <c r="C6">
        <v>1</v>
      </c>
      <c r="D6">
        <f>SUM(COUNTIFS(Schedule!$D$2:$D$50,"="&amp;$B6,Schedule!$A$2:$A$50,"="&amp;D$1), COUNTIFS(Schedule!$E$2:$E$50,"="&amp;$B6,Schedule!$A$2:$A$50,"="&amp;D$1))</f>
        <v>0</v>
      </c>
      <c r="E6">
        <f>SUM(COUNTIFS(Schedule!$D$2:$D$50,"="&amp;$B6,Schedule!$A$2:$A$50,"="&amp;E$1), COUNTIFS(Schedule!$E$2:$E$50,"="&amp;$B6,Schedule!$A$2:$A$50,"="&amp;E$1))</f>
        <v>0</v>
      </c>
      <c r="F6">
        <f>SUM(COUNTIFS(Schedule!$D$2:$D$50,"="&amp;$B6,Schedule!$A$2:$A$50,"="&amp;F$1), COUNTIFS(Schedule!$E$2:$E$50,"="&amp;$B6,Schedule!$A$2:$A$50,"="&amp;F$1))</f>
        <v>0</v>
      </c>
      <c r="G6">
        <f>SUM(COUNTIFS(Schedule!$D$2:$D$50,"="&amp;$B6,Schedule!$A$2:$A$50,"="&amp;G$1), COUNTIFS(Schedule!$E$2:$E$50,"="&amp;$B6,Schedule!$A$2:$A$50,"="&amp;G$1))</f>
        <v>1</v>
      </c>
      <c r="H6">
        <f>SUM(COUNTIFS(Schedule!$D$2:$D$50,"="&amp;$B6,Schedule!$A$2:$A$50,"="&amp;H$1), COUNTIFS(Schedule!$E$2:$E$50,"="&amp;$B6,Schedule!$A$2:$A$50,"="&amp;H$1))</f>
        <v>0</v>
      </c>
      <c r="I6">
        <f>SUM(COUNTIFS(Schedule!$D$2:$D$50,"="&amp;$B6,Schedule!$A$2:$A$50,"="&amp;I$1), COUNTIFS(Schedule!$E$2:$E$50,"="&amp;$B6,Schedule!$A$2:$A$50,"="&amp;I$1))</f>
        <v>0</v>
      </c>
      <c r="J6">
        <f>SUM(COUNTIFS(Schedule!$D$2:$D$50,"="&amp;$B6,Schedule!$A$2:$A$50,"="&amp;J$1), COUNTIFS(Schedule!$E$2:$E$50,"="&amp;$B6,Schedule!$A$2:$A$50,"="&amp;J$1))</f>
        <v>0</v>
      </c>
      <c r="K6">
        <f t="shared" si="1"/>
        <v>1</v>
      </c>
      <c r="L6">
        <f t="shared" si="0"/>
        <v>1</v>
      </c>
    </row>
    <row r="7" spans="1:12" x14ac:dyDescent="0.25">
      <c r="B7" t="s">
        <v>56</v>
      </c>
      <c r="C7">
        <v>1</v>
      </c>
      <c r="D7">
        <f>SUM(COUNTIFS(Schedule!$D$2:$D$50,"="&amp;$B7,Schedule!$A$2:$A$50,"="&amp;D$1), COUNTIFS(Schedule!$E$2:$E$50,"="&amp;$B7,Schedule!$A$2:$A$50,"="&amp;D$1))</f>
        <v>0</v>
      </c>
      <c r="E7">
        <f>SUM(COUNTIFS(Schedule!$D$2:$D$50,"="&amp;$B7,Schedule!$A$2:$A$50,"="&amp;E$1), COUNTIFS(Schedule!$E$2:$E$50,"="&amp;$B7,Schedule!$A$2:$A$50,"="&amp;E$1))</f>
        <v>0</v>
      </c>
      <c r="F7">
        <f>SUM(COUNTIFS(Schedule!$D$2:$D$50,"="&amp;$B7,Schedule!$A$2:$A$50,"="&amp;F$1), COUNTIFS(Schedule!$E$2:$E$50,"="&amp;$B7,Schedule!$A$2:$A$50,"="&amp;F$1))</f>
        <v>1</v>
      </c>
      <c r="G7">
        <f>SUM(COUNTIFS(Schedule!$D$2:$D$50,"="&amp;$B7,Schedule!$A$2:$A$50,"="&amp;G$1), COUNTIFS(Schedule!$E$2:$E$50,"="&amp;$B7,Schedule!$A$2:$A$50,"="&amp;G$1))</f>
        <v>0</v>
      </c>
      <c r="H7">
        <f>SUM(COUNTIFS(Schedule!$D$2:$D$50,"="&amp;$B7,Schedule!$A$2:$A$50,"="&amp;H$1), COUNTIFS(Schedule!$E$2:$E$50,"="&amp;$B7,Schedule!$A$2:$A$50,"="&amp;H$1))</f>
        <v>0</v>
      </c>
      <c r="I7">
        <f>SUM(COUNTIFS(Schedule!$D$2:$D$50,"="&amp;$B7,Schedule!$A$2:$A$50,"="&amp;I$1), COUNTIFS(Schedule!$E$2:$E$50,"="&amp;$B7,Schedule!$A$2:$A$50,"="&amp;I$1))</f>
        <v>0</v>
      </c>
      <c r="J7">
        <f>SUM(COUNTIFS(Schedule!$D$2:$D$50,"="&amp;$B7,Schedule!$A$2:$A$50,"="&amp;J$1), COUNTIFS(Schedule!$E$2:$E$50,"="&amp;$B7,Schedule!$A$2:$A$50,"="&amp;J$1))</f>
        <v>0</v>
      </c>
      <c r="K7">
        <f t="shared" si="1"/>
        <v>1</v>
      </c>
      <c r="L7">
        <f t="shared" si="0"/>
        <v>1</v>
      </c>
    </row>
    <row r="8" spans="1:12" x14ac:dyDescent="0.25">
      <c r="B8" t="s">
        <v>11</v>
      </c>
      <c r="C8">
        <v>1</v>
      </c>
      <c r="D8">
        <f>SUM(COUNTIFS(Schedule!$D$2:$D$50,"="&amp;$B8,Schedule!$A$2:$A$50,"="&amp;D$1), COUNTIFS(Schedule!$E$2:$E$50,"="&amp;$B8,Schedule!$A$2:$A$50,"="&amp;D$1))</f>
        <v>0</v>
      </c>
      <c r="E8">
        <f>SUM(COUNTIFS(Schedule!$D$2:$D$50,"="&amp;$B8,Schedule!$A$2:$A$50,"="&amp;E$1), COUNTIFS(Schedule!$E$2:$E$50,"="&amp;$B8,Schedule!$A$2:$A$50,"="&amp;E$1))</f>
        <v>0</v>
      </c>
      <c r="F8">
        <f>SUM(COUNTIFS(Schedule!$D$2:$D$50,"="&amp;$B8,Schedule!$A$2:$A$50,"="&amp;F$1), COUNTIFS(Schedule!$E$2:$E$50,"="&amp;$B8,Schedule!$A$2:$A$50,"="&amp;F$1))</f>
        <v>0</v>
      </c>
      <c r="G8">
        <f>SUM(COUNTIFS(Schedule!$D$2:$D$50,"="&amp;$B8,Schedule!$A$2:$A$50,"="&amp;G$1), COUNTIFS(Schedule!$E$2:$E$50,"="&amp;$B8,Schedule!$A$2:$A$50,"="&amp;G$1))</f>
        <v>0</v>
      </c>
      <c r="H8">
        <f>SUM(COUNTIFS(Schedule!$D$2:$D$50,"="&amp;$B8,Schedule!$A$2:$A$50,"="&amp;H$1), COUNTIFS(Schedule!$E$2:$E$50,"="&amp;$B8,Schedule!$A$2:$A$50,"="&amp;H$1))</f>
        <v>0</v>
      </c>
      <c r="I8">
        <f>SUM(COUNTIFS(Schedule!$D$2:$D$50,"="&amp;$B8,Schedule!$A$2:$A$50,"="&amp;I$1), COUNTIFS(Schedule!$E$2:$E$50,"="&amp;$B8,Schedule!$A$2:$A$50,"="&amp;I$1))</f>
        <v>0</v>
      </c>
      <c r="J8">
        <f>SUM(COUNTIFS(Schedule!$D$2:$D$50,"="&amp;$B8,Schedule!$A$2:$A$50,"="&amp;J$1), COUNTIFS(Schedule!$E$2:$E$50,"="&amp;$B8,Schedule!$A$2:$A$50,"="&amp;J$1))</f>
        <v>1</v>
      </c>
      <c r="K8">
        <f t="shared" si="1"/>
        <v>0</v>
      </c>
      <c r="L8">
        <f t="shared" si="0"/>
        <v>1</v>
      </c>
    </row>
    <row r="9" spans="1:12" x14ac:dyDescent="0.25">
      <c r="B9" t="s">
        <v>57</v>
      </c>
      <c r="C9">
        <v>1</v>
      </c>
      <c r="D9">
        <f>SUM(COUNTIFS(Schedule!$D$2:$D$50,"="&amp;$B9,Schedule!$A$2:$A$50,"="&amp;D$1), COUNTIFS(Schedule!$E$2:$E$50,"="&amp;$B9,Schedule!$A$2:$A$50,"="&amp;D$1))</f>
        <v>0</v>
      </c>
      <c r="E9">
        <f>SUM(COUNTIFS(Schedule!$D$2:$D$50,"="&amp;$B9,Schedule!$A$2:$A$50,"="&amp;E$1), COUNTIFS(Schedule!$E$2:$E$50,"="&amp;$B9,Schedule!$A$2:$A$50,"="&amp;E$1))</f>
        <v>0</v>
      </c>
      <c r="F9">
        <f>SUM(COUNTIFS(Schedule!$D$2:$D$50,"="&amp;$B9,Schedule!$A$2:$A$50,"="&amp;F$1), COUNTIFS(Schedule!$E$2:$E$50,"="&amp;$B9,Schedule!$A$2:$A$50,"="&amp;F$1))</f>
        <v>0</v>
      </c>
      <c r="G9">
        <f>SUM(COUNTIFS(Schedule!$D$2:$D$50,"="&amp;$B9,Schedule!$A$2:$A$50,"="&amp;G$1), COUNTIFS(Schedule!$E$2:$E$50,"="&amp;$B9,Schedule!$A$2:$A$50,"="&amp;G$1))</f>
        <v>1</v>
      </c>
      <c r="H9">
        <f>SUM(COUNTIFS(Schedule!$D$2:$D$50,"="&amp;$B9,Schedule!$A$2:$A$50,"="&amp;H$1), COUNTIFS(Schedule!$E$2:$E$50,"="&amp;$B9,Schedule!$A$2:$A$50,"="&amp;H$1))</f>
        <v>0</v>
      </c>
      <c r="I9">
        <f>SUM(COUNTIFS(Schedule!$D$2:$D$50,"="&amp;$B9,Schedule!$A$2:$A$50,"="&amp;I$1), COUNTIFS(Schedule!$E$2:$E$50,"="&amp;$B9,Schedule!$A$2:$A$50,"="&amp;I$1))</f>
        <v>0</v>
      </c>
      <c r="J9">
        <f>SUM(COUNTIFS(Schedule!$D$2:$D$50,"="&amp;$B9,Schedule!$A$2:$A$50,"="&amp;J$1), COUNTIFS(Schedule!$E$2:$E$50,"="&amp;$B9,Schedule!$A$2:$A$50,"="&amp;J$1))</f>
        <v>0</v>
      </c>
      <c r="K9">
        <f t="shared" si="1"/>
        <v>1</v>
      </c>
      <c r="L9">
        <f t="shared" si="0"/>
        <v>1</v>
      </c>
    </row>
    <row r="10" spans="1:12" x14ac:dyDescent="0.25">
      <c r="B10" t="s">
        <v>26</v>
      </c>
      <c r="C10">
        <v>1</v>
      </c>
      <c r="D10">
        <f>SUM(COUNTIFS(Schedule!$D$2:$D$50,"="&amp;$B10,Schedule!$A$2:$A$50,"="&amp;D$1), COUNTIFS(Schedule!$E$2:$E$50,"="&amp;$B10,Schedule!$A$2:$A$50,"="&amp;D$1))</f>
        <v>0</v>
      </c>
      <c r="E10">
        <f>SUM(COUNTIFS(Schedule!$D$2:$D$50,"="&amp;$B10,Schedule!$A$2:$A$50,"="&amp;E$1), COUNTIFS(Schedule!$E$2:$E$50,"="&amp;$B10,Schedule!$A$2:$A$50,"="&amp;E$1))</f>
        <v>0</v>
      </c>
      <c r="F10">
        <f>SUM(COUNTIFS(Schedule!$D$2:$D$50,"="&amp;$B10,Schedule!$A$2:$A$50,"="&amp;F$1), COUNTIFS(Schedule!$E$2:$E$50,"="&amp;$B10,Schedule!$A$2:$A$50,"="&amp;F$1))</f>
        <v>0</v>
      </c>
      <c r="G10">
        <f>SUM(COUNTIFS(Schedule!$D$2:$D$50,"="&amp;$B10,Schedule!$A$2:$A$50,"="&amp;G$1), COUNTIFS(Schedule!$E$2:$E$50,"="&amp;$B10,Schedule!$A$2:$A$50,"="&amp;G$1))</f>
        <v>0</v>
      </c>
      <c r="H10">
        <f>SUM(COUNTIFS(Schedule!$D$2:$D$50,"="&amp;$B10,Schedule!$A$2:$A$50,"="&amp;H$1), COUNTIFS(Schedule!$E$2:$E$50,"="&amp;$B10,Schedule!$A$2:$A$50,"="&amp;H$1))</f>
        <v>1</v>
      </c>
      <c r="I10">
        <f>SUM(COUNTIFS(Schedule!$D$2:$D$50,"="&amp;$B10,Schedule!$A$2:$A$50,"="&amp;I$1), COUNTIFS(Schedule!$E$2:$E$50,"="&amp;$B10,Schedule!$A$2:$A$50,"="&amp;I$1))</f>
        <v>0</v>
      </c>
      <c r="J10">
        <f>SUM(COUNTIFS(Schedule!$D$2:$D$50,"="&amp;$B10,Schedule!$A$2:$A$50,"="&amp;J$1), COUNTIFS(Schedule!$E$2:$E$50,"="&amp;$B10,Schedule!$A$2:$A$50,"="&amp;J$1))</f>
        <v>0</v>
      </c>
      <c r="K10">
        <f t="shared" si="1"/>
        <v>0</v>
      </c>
      <c r="L10">
        <f t="shared" si="0"/>
        <v>1</v>
      </c>
    </row>
    <row r="11" spans="1:12" x14ac:dyDescent="0.25">
      <c r="B11" t="s">
        <v>108</v>
      </c>
      <c r="C11">
        <v>1</v>
      </c>
      <c r="D11">
        <f>SUM(COUNTIFS(Schedule!$D$2:$D$50,"="&amp;$B11,Schedule!$A$2:$A$50,"="&amp;D$1), COUNTIFS(Schedule!$E$2:$E$50,"="&amp;$B11,Schedule!$A$2:$A$50,"="&amp;D$1))</f>
        <v>0</v>
      </c>
      <c r="E11">
        <f>SUM(COUNTIFS(Schedule!$D$2:$D$50,"="&amp;$B11,Schedule!$A$2:$A$50,"="&amp;E$1), COUNTIFS(Schedule!$E$2:$E$50,"="&amp;$B11,Schedule!$A$2:$A$50,"="&amp;E$1))</f>
        <v>0</v>
      </c>
      <c r="F11">
        <f>SUM(COUNTIFS(Schedule!$D$2:$D$50,"="&amp;$B11,Schedule!$A$2:$A$50,"="&amp;F$1), COUNTIFS(Schedule!$E$2:$E$50,"="&amp;$B11,Schedule!$A$2:$A$50,"="&amp;F$1))</f>
        <v>0</v>
      </c>
      <c r="G11">
        <f>SUM(COUNTIFS(Schedule!$D$2:$D$50,"="&amp;$B11,Schedule!$A$2:$A$50,"="&amp;G$1), COUNTIFS(Schedule!$E$2:$E$50,"="&amp;$B11,Schedule!$A$2:$A$50,"="&amp;G$1))</f>
        <v>0</v>
      </c>
      <c r="H11">
        <f>SUM(COUNTIFS(Schedule!$D$2:$D$50,"="&amp;$B11,Schedule!$A$2:$A$50,"="&amp;H$1), COUNTIFS(Schedule!$E$2:$E$50,"="&amp;$B11,Schedule!$A$2:$A$50,"="&amp;H$1))</f>
        <v>0</v>
      </c>
      <c r="I11">
        <f>SUM(COUNTIFS(Schedule!$D$2:$D$50,"="&amp;$B11,Schedule!$A$2:$A$50,"="&amp;I$1), COUNTIFS(Schedule!$E$2:$E$50,"="&amp;$B11,Schedule!$A$2:$A$50,"="&amp;I$1))</f>
        <v>0</v>
      </c>
      <c r="J11">
        <f>SUM(COUNTIFS(Schedule!$D$2:$D$50,"="&amp;$B11,Schedule!$A$2:$A$50,"="&amp;J$1), COUNTIFS(Schedule!$E$2:$E$50,"="&amp;$B11,Schedule!$A$2:$A$50,"="&amp;J$1))</f>
        <v>1</v>
      </c>
      <c r="K11">
        <f t="shared" si="1"/>
        <v>0</v>
      </c>
      <c r="L11">
        <f t="shared" si="0"/>
        <v>1</v>
      </c>
    </row>
    <row r="12" spans="1:12" x14ac:dyDescent="0.25">
      <c r="B12" t="s">
        <v>25</v>
      </c>
      <c r="C12">
        <v>1</v>
      </c>
      <c r="D12">
        <f>SUM(COUNTIFS(Schedule!$D$2:$D$50,"="&amp;$B12,Schedule!$A$2:$A$50,"="&amp;D$1), COUNTIFS(Schedule!$E$2:$E$50,"="&amp;$B12,Schedule!$A$2:$A$50,"="&amp;D$1))</f>
        <v>0</v>
      </c>
      <c r="E12">
        <f>SUM(COUNTIFS(Schedule!$D$2:$D$50,"="&amp;$B12,Schedule!$A$2:$A$50,"="&amp;E$1), COUNTIFS(Schedule!$E$2:$E$50,"="&amp;$B12,Schedule!$A$2:$A$50,"="&amp;E$1))</f>
        <v>0</v>
      </c>
      <c r="F12">
        <f>SUM(COUNTIFS(Schedule!$D$2:$D$50,"="&amp;$B12,Schedule!$A$2:$A$50,"="&amp;F$1), COUNTIFS(Schedule!$E$2:$E$50,"="&amp;$B12,Schedule!$A$2:$A$50,"="&amp;F$1))</f>
        <v>0</v>
      </c>
      <c r="G12">
        <f>SUM(COUNTIFS(Schedule!$D$2:$D$50,"="&amp;$B12,Schedule!$A$2:$A$50,"="&amp;G$1), COUNTIFS(Schedule!$E$2:$E$50,"="&amp;$B12,Schedule!$A$2:$A$50,"="&amp;G$1))</f>
        <v>0</v>
      </c>
      <c r="H12">
        <f>SUM(COUNTIFS(Schedule!$D$2:$D$50,"="&amp;$B12,Schedule!$A$2:$A$50,"="&amp;H$1), COUNTIFS(Schedule!$E$2:$E$50,"="&amp;$B12,Schedule!$A$2:$A$50,"="&amp;H$1))</f>
        <v>0</v>
      </c>
      <c r="I12">
        <f>SUM(COUNTIFS(Schedule!$D$2:$D$50,"="&amp;$B12,Schedule!$A$2:$A$50,"="&amp;I$1), COUNTIFS(Schedule!$E$2:$E$50,"="&amp;$B12,Schedule!$A$2:$A$50,"="&amp;I$1))</f>
        <v>1</v>
      </c>
      <c r="J12">
        <f>SUM(COUNTIFS(Schedule!$D$2:$D$50,"="&amp;$B12,Schedule!$A$2:$A$50,"="&amp;J$1), COUNTIFS(Schedule!$E$2:$E$50,"="&amp;$B12,Schedule!$A$2:$A$50,"="&amp;J$1))</f>
        <v>0</v>
      </c>
      <c r="K12">
        <f t="shared" si="1"/>
        <v>0</v>
      </c>
      <c r="L12">
        <f t="shared" si="0"/>
        <v>1</v>
      </c>
    </row>
    <row r="13" spans="1:12" x14ac:dyDescent="0.25">
      <c r="B13" t="s">
        <v>24</v>
      </c>
      <c r="C13">
        <v>1</v>
      </c>
      <c r="D13">
        <f>SUM(COUNTIFS(Schedule!$D$2:$D$50,"="&amp;$B13,Schedule!$A$2:$A$50,"="&amp;D$1), COUNTIFS(Schedule!$E$2:$E$50,"="&amp;$B13,Schedule!$A$2:$A$50,"="&amp;D$1))</f>
        <v>0</v>
      </c>
      <c r="E13">
        <f>SUM(COUNTIFS(Schedule!$D$2:$D$50,"="&amp;$B13,Schedule!$A$2:$A$50,"="&amp;E$1), COUNTIFS(Schedule!$E$2:$E$50,"="&amp;$B13,Schedule!$A$2:$A$50,"="&amp;E$1))</f>
        <v>0</v>
      </c>
      <c r="F13">
        <f>SUM(COUNTIFS(Schedule!$D$2:$D$50,"="&amp;$B13,Schedule!$A$2:$A$50,"="&amp;F$1), COUNTIFS(Schedule!$E$2:$E$50,"="&amp;$B13,Schedule!$A$2:$A$50,"="&amp;F$1))</f>
        <v>0</v>
      </c>
      <c r="G13">
        <f>SUM(COUNTIFS(Schedule!$D$2:$D$50,"="&amp;$B13,Schedule!$A$2:$A$50,"="&amp;G$1), COUNTIFS(Schedule!$E$2:$E$50,"="&amp;$B13,Schedule!$A$2:$A$50,"="&amp;G$1))</f>
        <v>0</v>
      </c>
      <c r="H13">
        <f>SUM(COUNTIFS(Schedule!$D$2:$D$50,"="&amp;$B13,Schedule!$A$2:$A$50,"="&amp;H$1), COUNTIFS(Schedule!$E$2:$E$50,"="&amp;$B13,Schedule!$A$2:$A$50,"="&amp;H$1))</f>
        <v>1</v>
      </c>
      <c r="I13">
        <f>SUM(COUNTIFS(Schedule!$D$2:$D$50,"="&amp;$B13,Schedule!$A$2:$A$50,"="&amp;I$1), COUNTIFS(Schedule!$E$2:$E$50,"="&amp;$B13,Schedule!$A$2:$A$50,"="&amp;I$1))</f>
        <v>0</v>
      </c>
      <c r="J13">
        <f>SUM(COUNTIFS(Schedule!$D$2:$D$50,"="&amp;$B13,Schedule!$A$2:$A$50,"="&amp;J$1), COUNTIFS(Schedule!$E$2:$E$50,"="&amp;$B13,Schedule!$A$2:$A$50,"="&amp;J$1))</f>
        <v>0</v>
      </c>
      <c r="K13">
        <f t="shared" si="1"/>
        <v>0</v>
      </c>
      <c r="L13">
        <f t="shared" si="0"/>
        <v>1</v>
      </c>
    </row>
    <row r="14" spans="1:12" x14ac:dyDescent="0.25">
      <c r="B14" t="s">
        <v>42</v>
      </c>
      <c r="C14">
        <v>2</v>
      </c>
      <c r="D14">
        <f>SUM(COUNTIFS(Schedule!$D$2:$D$50,"="&amp;$B14,Schedule!$A$2:$A$50,"="&amp;D$1), COUNTIFS(Schedule!$E$2:$E$50,"="&amp;$B14,Schedule!$A$2:$A$50,"="&amp;D$1))</f>
        <v>0</v>
      </c>
      <c r="E14">
        <f>SUM(COUNTIFS(Schedule!$D$2:$D$50,"="&amp;$B14,Schedule!$A$2:$A$50,"="&amp;E$1), COUNTIFS(Schedule!$E$2:$E$50,"="&amp;$B14,Schedule!$A$2:$A$50,"="&amp;E$1))</f>
        <v>0</v>
      </c>
      <c r="F14">
        <f>SUM(COUNTIFS(Schedule!$D$2:$D$50,"="&amp;$B14,Schedule!$A$2:$A$50,"="&amp;F$1), COUNTIFS(Schedule!$E$2:$E$50,"="&amp;$B14,Schedule!$A$2:$A$50,"="&amp;F$1))</f>
        <v>0</v>
      </c>
      <c r="G14">
        <f>SUM(COUNTIFS(Schedule!$D$2:$D$50,"="&amp;$B14,Schedule!$A$2:$A$50,"="&amp;G$1), COUNTIFS(Schedule!$E$2:$E$50,"="&amp;$B14,Schedule!$A$2:$A$50,"="&amp;G$1))</f>
        <v>0</v>
      </c>
      <c r="H14">
        <f>SUM(COUNTIFS(Schedule!$D$2:$D$50,"="&amp;$B14,Schedule!$A$2:$A$50,"="&amp;H$1), COUNTIFS(Schedule!$E$2:$E$50,"="&amp;$B14,Schedule!$A$2:$A$50,"="&amp;H$1))</f>
        <v>0</v>
      </c>
      <c r="I14">
        <f>SUM(COUNTIFS(Schedule!$D$2:$D$50,"="&amp;$B14,Schedule!$A$2:$A$50,"="&amp;I$1), COUNTIFS(Schedule!$E$2:$E$50,"="&amp;$B14,Schedule!$A$2:$A$50,"="&amp;I$1))</f>
        <v>1</v>
      </c>
      <c r="J14">
        <f>SUM(COUNTIFS(Schedule!$D$2:$D$50,"="&amp;$B14,Schedule!$A$2:$A$50,"="&amp;J$1), COUNTIFS(Schedule!$E$2:$E$50,"="&amp;$B14,Schedule!$A$2:$A$50,"="&amp;J$1))</f>
        <v>1</v>
      </c>
      <c r="K14">
        <f t="shared" si="1"/>
        <v>0</v>
      </c>
      <c r="L14">
        <f t="shared" si="0"/>
        <v>2</v>
      </c>
    </row>
    <row r="15" spans="1:12" x14ac:dyDescent="0.25">
      <c r="B15" t="s">
        <v>58</v>
      </c>
      <c r="C15">
        <v>1</v>
      </c>
      <c r="D15">
        <f>SUM(COUNTIFS(Schedule!$D$2:$D$50,"="&amp;$B15,Schedule!$A$2:$A$50,"="&amp;D$1), COUNTIFS(Schedule!$E$2:$E$50,"="&amp;$B15,Schedule!$A$2:$A$50,"="&amp;D$1))</f>
        <v>1</v>
      </c>
      <c r="E15">
        <f>SUM(COUNTIFS(Schedule!$D$2:$D$50,"="&amp;$B15,Schedule!$A$2:$A$50,"="&amp;E$1), COUNTIFS(Schedule!$E$2:$E$50,"="&amp;$B15,Schedule!$A$2:$A$50,"="&amp;E$1))</f>
        <v>0</v>
      </c>
      <c r="F15">
        <f>SUM(COUNTIFS(Schedule!$D$2:$D$50,"="&amp;$B15,Schedule!$A$2:$A$50,"="&amp;F$1), COUNTIFS(Schedule!$E$2:$E$50,"="&amp;$B15,Schedule!$A$2:$A$50,"="&amp;F$1))</f>
        <v>0</v>
      </c>
      <c r="G15">
        <f>SUM(COUNTIFS(Schedule!$D$2:$D$50,"="&amp;$B15,Schedule!$A$2:$A$50,"="&amp;G$1), COUNTIFS(Schedule!$E$2:$E$50,"="&amp;$B15,Schedule!$A$2:$A$50,"="&amp;G$1))</f>
        <v>0</v>
      </c>
      <c r="H15">
        <f>SUM(COUNTIFS(Schedule!$D$2:$D$50,"="&amp;$B15,Schedule!$A$2:$A$50,"="&amp;H$1), COUNTIFS(Schedule!$E$2:$E$50,"="&amp;$B15,Schedule!$A$2:$A$50,"="&amp;H$1))</f>
        <v>0</v>
      </c>
      <c r="I15">
        <f>SUM(COUNTIFS(Schedule!$D$2:$D$50,"="&amp;$B15,Schedule!$A$2:$A$50,"="&amp;I$1), COUNTIFS(Schedule!$E$2:$E$50,"="&amp;$B15,Schedule!$A$2:$A$50,"="&amp;I$1))</f>
        <v>0</v>
      </c>
      <c r="J15">
        <f>SUM(COUNTIFS(Schedule!$D$2:$D$50,"="&amp;$B15,Schedule!$A$2:$A$50,"="&amp;J$1), COUNTIFS(Schedule!$E$2:$E$50,"="&amp;$B15,Schedule!$A$2:$A$50,"="&amp;J$1))</f>
        <v>0</v>
      </c>
      <c r="K15">
        <f t="shared" si="1"/>
        <v>1</v>
      </c>
      <c r="L15">
        <f t="shared" si="0"/>
        <v>1</v>
      </c>
    </row>
    <row r="16" spans="1:12" x14ac:dyDescent="0.25">
      <c r="B16" t="s">
        <v>59</v>
      </c>
      <c r="C16">
        <v>1</v>
      </c>
      <c r="D16">
        <f>SUM(COUNTIFS(Schedule!$D$2:$D$50,"="&amp;$B16,Schedule!$A$2:$A$50,"="&amp;D$1), COUNTIFS(Schedule!$E$2:$E$50,"="&amp;$B16,Schedule!$A$2:$A$50,"="&amp;D$1))</f>
        <v>1</v>
      </c>
      <c r="E16">
        <f>SUM(COUNTIFS(Schedule!$D$2:$D$50,"="&amp;$B16,Schedule!$A$2:$A$50,"="&amp;E$1), COUNTIFS(Schedule!$E$2:$E$50,"="&amp;$B16,Schedule!$A$2:$A$50,"="&amp;E$1))</f>
        <v>0</v>
      </c>
      <c r="F16">
        <f>SUM(COUNTIFS(Schedule!$D$2:$D$50,"="&amp;$B16,Schedule!$A$2:$A$50,"="&amp;F$1), COUNTIFS(Schedule!$E$2:$E$50,"="&amp;$B16,Schedule!$A$2:$A$50,"="&amp;F$1))</f>
        <v>0</v>
      </c>
      <c r="G16">
        <f>SUM(COUNTIFS(Schedule!$D$2:$D$50,"="&amp;$B16,Schedule!$A$2:$A$50,"="&amp;G$1), COUNTIFS(Schedule!$E$2:$E$50,"="&amp;$B16,Schedule!$A$2:$A$50,"="&amp;G$1))</f>
        <v>0</v>
      </c>
      <c r="H16">
        <f>SUM(COUNTIFS(Schedule!$D$2:$D$50,"="&amp;$B16,Schedule!$A$2:$A$50,"="&amp;H$1), COUNTIFS(Schedule!$E$2:$E$50,"="&amp;$B16,Schedule!$A$2:$A$50,"="&amp;H$1))</f>
        <v>0</v>
      </c>
      <c r="I16">
        <f>SUM(COUNTIFS(Schedule!$D$2:$D$50,"="&amp;$B16,Schedule!$A$2:$A$50,"="&amp;I$1), COUNTIFS(Schedule!$E$2:$E$50,"="&amp;$B16,Schedule!$A$2:$A$50,"="&amp;I$1))</f>
        <v>0</v>
      </c>
      <c r="J16">
        <f>SUM(COUNTIFS(Schedule!$D$2:$D$50,"="&amp;$B16,Schedule!$A$2:$A$50,"="&amp;J$1), COUNTIFS(Schedule!$E$2:$E$50,"="&amp;$B16,Schedule!$A$2:$A$50,"="&amp;J$1))</f>
        <v>0</v>
      </c>
      <c r="K16">
        <f t="shared" si="1"/>
        <v>1</v>
      </c>
      <c r="L16">
        <f t="shared" si="0"/>
        <v>1</v>
      </c>
    </row>
    <row r="17" spans="1:12" x14ac:dyDescent="0.25">
      <c r="B17" t="s">
        <v>60</v>
      </c>
      <c r="C17">
        <v>1</v>
      </c>
      <c r="D17">
        <f>SUM(COUNTIFS(Schedule!$D$2:$D$50,"="&amp;$B17,Schedule!$A$2:$A$50,"="&amp;D$1), COUNTIFS(Schedule!$E$2:$E$50,"="&amp;$B17,Schedule!$A$2:$A$50,"="&amp;D$1))</f>
        <v>0</v>
      </c>
      <c r="E17">
        <f>SUM(COUNTIFS(Schedule!$D$2:$D$50,"="&amp;$B17,Schedule!$A$2:$A$50,"="&amp;E$1), COUNTIFS(Schedule!$E$2:$E$50,"="&amp;$B17,Schedule!$A$2:$A$50,"="&amp;E$1))</f>
        <v>1</v>
      </c>
      <c r="F17">
        <f>SUM(COUNTIFS(Schedule!$D$2:$D$50,"="&amp;$B17,Schedule!$A$2:$A$50,"="&amp;F$1), COUNTIFS(Schedule!$E$2:$E$50,"="&amp;$B17,Schedule!$A$2:$A$50,"="&amp;F$1))</f>
        <v>0</v>
      </c>
      <c r="G17">
        <f>SUM(COUNTIFS(Schedule!$D$2:$D$50,"="&amp;$B17,Schedule!$A$2:$A$50,"="&amp;G$1), COUNTIFS(Schedule!$E$2:$E$50,"="&amp;$B17,Schedule!$A$2:$A$50,"="&amp;G$1))</f>
        <v>0</v>
      </c>
      <c r="H17">
        <f>SUM(COUNTIFS(Schedule!$D$2:$D$50,"="&amp;$B17,Schedule!$A$2:$A$50,"="&amp;H$1), COUNTIFS(Schedule!$E$2:$E$50,"="&amp;$B17,Schedule!$A$2:$A$50,"="&amp;H$1))</f>
        <v>0</v>
      </c>
      <c r="I17">
        <f>SUM(COUNTIFS(Schedule!$D$2:$D$50,"="&amp;$B17,Schedule!$A$2:$A$50,"="&amp;I$1), COUNTIFS(Schedule!$E$2:$E$50,"="&amp;$B17,Schedule!$A$2:$A$50,"="&amp;I$1))</f>
        <v>0</v>
      </c>
      <c r="J17">
        <f>SUM(COUNTIFS(Schedule!$D$2:$D$50,"="&amp;$B17,Schedule!$A$2:$A$50,"="&amp;J$1), COUNTIFS(Schedule!$E$2:$E$50,"="&amp;$B17,Schedule!$A$2:$A$50,"="&amp;J$1))</f>
        <v>0</v>
      </c>
      <c r="K17">
        <f t="shared" si="1"/>
        <v>1</v>
      </c>
      <c r="L17">
        <f t="shared" si="0"/>
        <v>1</v>
      </c>
    </row>
    <row r="18" spans="1:12" x14ac:dyDescent="0.25">
      <c r="B18" t="s">
        <v>46</v>
      </c>
      <c r="C18">
        <v>1</v>
      </c>
      <c r="D18">
        <f>SUM(COUNTIFS(Schedule!$D$2:$D$50,"="&amp;$B18,Schedule!$A$2:$A$50,"="&amp;D$1), COUNTIFS(Schedule!$E$2:$E$50,"="&amp;$B18,Schedule!$A$2:$A$50,"="&amp;D$1))</f>
        <v>0</v>
      </c>
      <c r="E18">
        <f>SUM(COUNTIFS(Schedule!$D$2:$D$50,"="&amp;$B18,Schedule!$A$2:$A$50,"="&amp;E$1), COUNTIFS(Schedule!$E$2:$E$50,"="&amp;$B18,Schedule!$A$2:$A$50,"="&amp;E$1))</f>
        <v>1</v>
      </c>
      <c r="F18">
        <f>SUM(COUNTIFS(Schedule!$D$2:$D$50,"="&amp;$B18,Schedule!$A$2:$A$50,"="&amp;F$1), COUNTIFS(Schedule!$E$2:$E$50,"="&amp;$B18,Schedule!$A$2:$A$50,"="&amp;F$1))</f>
        <v>0</v>
      </c>
      <c r="G18">
        <f>SUM(COUNTIFS(Schedule!$D$2:$D$50,"="&amp;$B18,Schedule!$A$2:$A$50,"="&amp;G$1), COUNTIFS(Schedule!$E$2:$E$50,"="&amp;$B18,Schedule!$A$2:$A$50,"="&amp;G$1))</f>
        <v>0</v>
      </c>
      <c r="H18">
        <f>SUM(COUNTIFS(Schedule!$D$2:$D$50,"="&amp;$B18,Schedule!$A$2:$A$50,"="&amp;H$1), COUNTIFS(Schedule!$E$2:$E$50,"="&amp;$B18,Schedule!$A$2:$A$50,"="&amp;H$1))</f>
        <v>0</v>
      </c>
      <c r="I18">
        <f>SUM(COUNTIFS(Schedule!$D$2:$D$50,"="&amp;$B18,Schedule!$A$2:$A$50,"="&amp;I$1), COUNTIFS(Schedule!$E$2:$E$50,"="&amp;$B18,Schedule!$A$2:$A$50,"="&amp;I$1))</f>
        <v>0</v>
      </c>
      <c r="J18">
        <f>SUM(COUNTIFS(Schedule!$D$2:$D$50,"="&amp;$B18,Schedule!$A$2:$A$50,"="&amp;J$1), COUNTIFS(Schedule!$E$2:$E$50,"="&amp;$B18,Schedule!$A$2:$A$50,"="&amp;J$1))</f>
        <v>0</v>
      </c>
      <c r="K18">
        <f t="shared" si="1"/>
        <v>1</v>
      </c>
      <c r="L18">
        <f t="shared" si="0"/>
        <v>1</v>
      </c>
    </row>
    <row r="19" spans="1:12" x14ac:dyDescent="0.25">
      <c r="B19" t="s">
        <v>23</v>
      </c>
      <c r="C19">
        <v>1</v>
      </c>
      <c r="D19">
        <f>SUM(COUNTIFS(Schedule!$D$2:$D$50,"="&amp;$B19,Schedule!$A$2:$A$50,"="&amp;D$1), COUNTIFS(Schedule!$E$2:$E$50,"="&amp;$B19,Schedule!$A$2:$A$50,"="&amp;D$1))</f>
        <v>0</v>
      </c>
      <c r="E19">
        <f>SUM(COUNTIFS(Schedule!$D$2:$D$50,"="&amp;$B19,Schedule!$A$2:$A$50,"="&amp;E$1), COUNTIFS(Schedule!$E$2:$E$50,"="&amp;$B19,Schedule!$A$2:$A$50,"="&amp;E$1))</f>
        <v>0</v>
      </c>
      <c r="F19">
        <f>SUM(COUNTIFS(Schedule!$D$2:$D$50,"="&amp;$B19,Schedule!$A$2:$A$50,"="&amp;F$1), COUNTIFS(Schedule!$E$2:$E$50,"="&amp;$B19,Schedule!$A$2:$A$50,"="&amp;F$1))</f>
        <v>0</v>
      </c>
      <c r="G19">
        <f>SUM(COUNTIFS(Schedule!$D$2:$D$50,"="&amp;$B19,Schedule!$A$2:$A$50,"="&amp;G$1), COUNTIFS(Schedule!$E$2:$E$50,"="&amp;$B19,Schedule!$A$2:$A$50,"="&amp;G$1))</f>
        <v>0</v>
      </c>
      <c r="H19">
        <f>SUM(COUNTIFS(Schedule!$D$2:$D$50,"="&amp;$B19,Schedule!$A$2:$A$50,"="&amp;H$1), COUNTIFS(Schedule!$E$2:$E$50,"="&amp;$B19,Schedule!$A$2:$A$50,"="&amp;H$1))</f>
        <v>0</v>
      </c>
      <c r="I19">
        <f>SUM(COUNTIFS(Schedule!$D$2:$D$50,"="&amp;$B19,Schedule!$A$2:$A$50,"="&amp;I$1), COUNTIFS(Schedule!$E$2:$E$50,"="&amp;$B19,Schedule!$A$2:$A$50,"="&amp;I$1))</f>
        <v>0</v>
      </c>
      <c r="J19">
        <f>SUM(COUNTIFS(Schedule!$D$2:$D$50,"="&amp;$B19,Schedule!$A$2:$A$50,"="&amp;J$1), COUNTIFS(Schedule!$E$2:$E$50,"="&amp;$B19,Schedule!$A$2:$A$50,"="&amp;J$1))</f>
        <v>1</v>
      </c>
      <c r="K19">
        <f t="shared" si="1"/>
        <v>0</v>
      </c>
      <c r="L19">
        <f t="shared" si="0"/>
        <v>1</v>
      </c>
    </row>
    <row r="20" spans="1:12" x14ac:dyDescent="0.25">
      <c r="B20" t="s">
        <v>47</v>
      </c>
      <c r="C20">
        <v>4</v>
      </c>
      <c r="D20">
        <f>SUM(COUNTIFS(Schedule!$D$2:$D$50,"="&amp;$B20,Schedule!$A$2:$A$50,"="&amp;D$1), COUNTIFS(Schedule!$E$2:$E$50,"="&amp;$B20,Schedule!$A$2:$A$50,"="&amp;D$1))</f>
        <v>5</v>
      </c>
      <c r="E20">
        <f>SUM(COUNTIFS(Schedule!$D$2:$D$50,"="&amp;$B20,Schedule!$A$2:$A$50,"="&amp;E$1), COUNTIFS(Schedule!$E$2:$E$50,"="&amp;$B20,Schedule!$A$2:$A$50,"="&amp;E$1))</f>
        <v>0</v>
      </c>
      <c r="F20">
        <f>SUM(COUNTIFS(Schedule!$D$2:$D$50,"="&amp;$B20,Schedule!$A$2:$A$50,"="&amp;F$1), COUNTIFS(Schedule!$E$2:$E$50,"="&amp;$B20,Schedule!$A$2:$A$50,"="&amp;F$1))</f>
        <v>0</v>
      </c>
      <c r="G20">
        <f>SUM(COUNTIFS(Schedule!$D$2:$D$50,"="&amp;$B20,Schedule!$A$2:$A$50,"="&amp;G$1), COUNTIFS(Schedule!$E$2:$E$50,"="&amp;$B20,Schedule!$A$2:$A$50,"="&amp;G$1))</f>
        <v>0</v>
      </c>
      <c r="H20">
        <f>SUM(COUNTIFS(Schedule!$D$2:$D$50,"="&amp;$B20,Schedule!$A$2:$A$50,"="&amp;H$1), COUNTIFS(Schedule!$E$2:$E$50,"="&amp;$B20,Schedule!$A$2:$A$50,"="&amp;H$1))</f>
        <v>0</v>
      </c>
      <c r="I20">
        <f>SUM(COUNTIFS(Schedule!$D$2:$D$50,"="&amp;$B20,Schedule!$A$2:$A$50,"="&amp;I$1), COUNTIFS(Schedule!$E$2:$E$50,"="&amp;$B20,Schedule!$A$2:$A$50,"="&amp;I$1))</f>
        <v>0</v>
      </c>
      <c r="J20">
        <f>SUM(COUNTIFS(Schedule!$D$2:$D$50,"="&amp;$B20,Schedule!$A$2:$A$50,"="&amp;J$1), COUNTIFS(Schedule!$E$2:$E$50,"="&amp;$B20,Schedule!$A$2:$A$50,"="&amp;J$1))</f>
        <v>0</v>
      </c>
      <c r="K20">
        <f t="shared" si="1"/>
        <v>5</v>
      </c>
      <c r="L20">
        <f t="shared" si="0"/>
        <v>5</v>
      </c>
    </row>
    <row r="21" spans="1:12" x14ac:dyDescent="0.25">
      <c r="B21" t="s">
        <v>61</v>
      </c>
      <c r="C21">
        <v>1</v>
      </c>
      <c r="D21">
        <f>SUM(COUNTIFS(Schedule!$D$2:$D$50,"="&amp;$B21,Schedule!$A$2:$A$50,"="&amp;D$1), COUNTIFS(Schedule!$E$2:$E$50,"="&amp;$B21,Schedule!$A$2:$A$50,"="&amp;D$1))</f>
        <v>0</v>
      </c>
      <c r="E21">
        <f>SUM(COUNTIFS(Schedule!$D$2:$D$50,"="&amp;$B21,Schedule!$A$2:$A$50,"="&amp;E$1), COUNTIFS(Schedule!$E$2:$E$50,"="&amp;$B21,Schedule!$A$2:$A$50,"="&amp;E$1))</f>
        <v>1</v>
      </c>
      <c r="F21">
        <f>SUM(COUNTIFS(Schedule!$D$2:$D$50,"="&amp;$B21,Schedule!$A$2:$A$50,"="&amp;F$1), COUNTIFS(Schedule!$E$2:$E$50,"="&amp;$B21,Schedule!$A$2:$A$50,"="&amp;F$1))</f>
        <v>0</v>
      </c>
      <c r="G21">
        <f>SUM(COUNTIFS(Schedule!$D$2:$D$50,"="&amp;$B21,Schedule!$A$2:$A$50,"="&amp;G$1), COUNTIFS(Schedule!$E$2:$E$50,"="&amp;$B21,Schedule!$A$2:$A$50,"="&amp;G$1))</f>
        <v>0</v>
      </c>
      <c r="H21">
        <f>SUM(COUNTIFS(Schedule!$D$2:$D$50,"="&amp;$B21,Schedule!$A$2:$A$50,"="&amp;H$1), COUNTIFS(Schedule!$E$2:$E$50,"="&amp;$B21,Schedule!$A$2:$A$50,"="&amp;H$1))</f>
        <v>0</v>
      </c>
      <c r="I21">
        <f>SUM(COUNTIFS(Schedule!$D$2:$D$50,"="&amp;$B21,Schedule!$A$2:$A$50,"="&amp;I$1), COUNTIFS(Schedule!$E$2:$E$50,"="&amp;$B21,Schedule!$A$2:$A$50,"="&amp;I$1))</f>
        <v>0</v>
      </c>
      <c r="J21">
        <f>SUM(COUNTIFS(Schedule!$D$2:$D$50,"="&amp;$B21,Schedule!$A$2:$A$50,"="&amp;J$1), COUNTIFS(Schedule!$E$2:$E$50,"="&amp;$B21,Schedule!$A$2:$A$50,"="&amp;J$1))</f>
        <v>0</v>
      </c>
      <c r="K21">
        <f t="shared" si="1"/>
        <v>1</v>
      </c>
      <c r="L21">
        <f t="shared" si="0"/>
        <v>1</v>
      </c>
    </row>
    <row r="22" spans="1:12" x14ac:dyDescent="0.25">
      <c r="B22" t="s">
        <v>49</v>
      </c>
      <c r="C22">
        <v>1</v>
      </c>
      <c r="D22">
        <f>SUM(COUNTIFS(Schedule!$D$2:$D$50,"="&amp;$B22,Schedule!$A$2:$A$50,"="&amp;D$1), COUNTIFS(Schedule!$E$2:$E$50,"="&amp;$B22,Schedule!$A$2:$A$50,"="&amp;D$1))</f>
        <v>0</v>
      </c>
      <c r="E22">
        <f>SUM(COUNTIFS(Schedule!$D$2:$D$50,"="&amp;$B22,Schedule!$A$2:$A$50,"="&amp;E$1), COUNTIFS(Schedule!$E$2:$E$50,"="&amp;$B22,Schedule!$A$2:$A$50,"="&amp;E$1))</f>
        <v>0</v>
      </c>
      <c r="F22">
        <f>SUM(COUNTIFS(Schedule!$D$2:$D$50,"="&amp;$B22,Schedule!$A$2:$A$50,"="&amp;F$1), COUNTIFS(Schedule!$E$2:$E$50,"="&amp;$B22,Schedule!$A$2:$A$50,"="&amp;F$1))</f>
        <v>0</v>
      </c>
      <c r="G22">
        <f>SUM(COUNTIFS(Schedule!$D$2:$D$50,"="&amp;$B22,Schedule!$A$2:$A$50,"="&amp;G$1), COUNTIFS(Schedule!$E$2:$E$50,"="&amp;$B22,Schedule!$A$2:$A$50,"="&amp;G$1))</f>
        <v>1</v>
      </c>
      <c r="H22">
        <f>SUM(COUNTIFS(Schedule!$D$2:$D$50,"="&amp;$B22,Schedule!$A$2:$A$50,"="&amp;H$1), COUNTIFS(Schedule!$E$2:$E$50,"="&amp;$B22,Schedule!$A$2:$A$50,"="&amp;H$1))</f>
        <v>0</v>
      </c>
      <c r="I22">
        <f>SUM(COUNTIFS(Schedule!$D$2:$D$50,"="&amp;$B22,Schedule!$A$2:$A$50,"="&amp;I$1), COUNTIFS(Schedule!$E$2:$E$50,"="&amp;$B22,Schedule!$A$2:$A$50,"="&amp;I$1))</f>
        <v>0</v>
      </c>
      <c r="J22">
        <f>SUM(COUNTIFS(Schedule!$D$2:$D$50,"="&amp;$B22,Schedule!$A$2:$A$50,"="&amp;J$1), COUNTIFS(Schedule!$E$2:$E$50,"="&amp;$B22,Schedule!$A$2:$A$50,"="&amp;J$1))</f>
        <v>0</v>
      </c>
      <c r="K22">
        <f t="shared" si="1"/>
        <v>1</v>
      </c>
      <c r="L22">
        <f t="shared" si="0"/>
        <v>1</v>
      </c>
    </row>
    <row r="23" spans="1:12" x14ac:dyDescent="0.25">
      <c r="B23" t="s">
        <v>50</v>
      </c>
      <c r="C23">
        <v>1</v>
      </c>
      <c r="D23">
        <f>SUM(COUNTIFS(Schedule!$D$2:$D$50,"="&amp;$B23,Schedule!$A$2:$A$50,"="&amp;D$1), COUNTIFS(Schedule!$E$2:$E$50,"="&amp;$B23,Schedule!$A$2:$A$50,"="&amp;D$1))</f>
        <v>0</v>
      </c>
      <c r="E23">
        <f>SUM(COUNTIFS(Schedule!$D$2:$D$50,"="&amp;$B23,Schedule!$A$2:$A$50,"="&amp;E$1), COUNTIFS(Schedule!$E$2:$E$50,"="&amp;$B23,Schedule!$A$2:$A$50,"="&amp;E$1))</f>
        <v>1</v>
      </c>
      <c r="F23">
        <f>SUM(COUNTIFS(Schedule!$D$2:$D$50,"="&amp;$B23,Schedule!$A$2:$A$50,"="&amp;F$1), COUNTIFS(Schedule!$E$2:$E$50,"="&amp;$B23,Schedule!$A$2:$A$50,"="&amp;F$1))</f>
        <v>0</v>
      </c>
      <c r="G23">
        <f>SUM(COUNTIFS(Schedule!$D$2:$D$50,"="&amp;$B23,Schedule!$A$2:$A$50,"="&amp;G$1), COUNTIFS(Schedule!$E$2:$E$50,"="&amp;$B23,Schedule!$A$2:$A$50,"="&amp;G$1))</f>
        <v>0</v>
      </c>
      <c r="H23">
        <f>SUM(COUNTIFS(Schedule!$D$2:$D$50,"="&amp;$B23,Schedule!$A$2:$A$50,"="&amp;H$1), COUNTIFS(Schedule!$E$2:$E$50,"="&amp;$B23,Schedule!$A$2:$A$50,"="&amp;H$1))</f>
        <v>0</v>
      </c>
      <c r="I23">
        <f>SUM(COUNTIFS(Schedule!$D$2:$D$50,"="&amp;$B23,Schedule!$A$2:$A$50,"="&amp;I$1), COUNTIFS(Schedule!$E$2:$E$50,"="&amp;$B23,Schedule!$A$2:$A$50,"="&amp;I$1))</f>
        <v>0</v>
      </c>
      <c r="J23">
        <f>SUM(COUNTIFS(Schedule!$D$2:$D$50,"="&amp;$B23,Schedule!$A$2:$A$50,"="&amp;J$1), COUNTIFS(Schedule!$E$2:$E$50,"="&amp;$B23,Schedule!$A$2:$A$50,"="&amp;J$1))</f>
        <v>0</v>
      </c>
      <c r="K23">
        <f t="shared" si="1"/>
        <v>1</v>
      </c>
      <c r="L23">
        <f t="shared" si="0"/>
        <v>1</v>
      </c>
    </row>
    <row r="24" spans="1:12" x14ac:dyDescent="0.25">
      <c r="B24" t="s">
        <v>51</v>
      </c>
      <c r="C24">
        <v>1</v>
      </c>
      <c r="D24">
        <f>SUM(COUNTIFS(Schedule!$D$2:$D$50,"="&amp;$B24,Schedule!$A$2:$A$50,"="&amp;D$1), COUNTIFS(Schedule!$E$2:$E$50,"="&amp;$B24,Schedule!$A$2:$A$50,"="&amp;D$1))</f>
        <v>0</v>
      </c>
      <c r="E24">
        <f>SUM(COUNTIFS(Schedule!$D$2:$D$50,"="&amp;$B24,Schedule!$A$2:$A$50,"="&amp;E$1), COUNTIFS(Schedule!$E$2:$E$50,"="&amp;$B24,Schedule!$A$2:$A$50,"="&amp;E$1))</f>
        <v>0</v>
      </c>
      <c r="F24">
        <f>SUM(COUNTIFS(Schedule!$D$2:$D$50,"="&amp;$B24,Schedule!$A$2:$A$50,"="&amp;F$1), COUNTIFS(Schedule!$E$2:$E$50,"="&amp;$B24,Schedule!$A$2:$A$50,"="&amp;F$1))</f>
        <v>1</v>
      </c>
      <c r="G24">
        <f>SUM(COUNTIFS(Schedule!$D$2:$D$50,"="&amp;$B24,Schedule!$A$2:$A$50,"="&amp;G$1), COUNTIFS(Schedule!$E$2:$E$50,"="&amp;$B24,Schedule!$A$2:$A$50,"="&amp;G$1))</f>
        <v>0</v>
      </c>
      <c r="H24">
        <f>SUM(COUNTIFS(Schedule!$D$2:$D$50,"="&amp;$B24,Schedule!$A$2:$A$50,"="&amp;H$1), COUNTIFS(Schedule!$E$2:$E$50,"="&amp;$B24,Schedule!$A$2:$A$50,"="&amp;H$1))</f>
        <v>0</v>
      </c>
      <c r="I24">
        <f>SUM(COUNTIFS(Schedule!$D$2:$D$50,"="&amp;$B24,Schedule!$A$2:$A$50,"="&amp;I$1), COUNTIFS(Schedule!$E$2:$E$50,"="&amp;$B24,Schedule!$A$2:$A$50,"="&amp;I$1))</f>
        <v>0</v>
      </c>
      <c r="J24">
        <f>SUM(COUNTIFS(Schedule!$D$2:$D$50,"="&amp;$B24,Schedule!$A$2:$A$50,"="&amp;J$1), COUNTIFS(Schedule!$E$2:$E$50,"="&amp;$B24,Schedule!$A$2:$A$50,"="&amp;J$1))</f>
        <v>0</v>
      </c>
      <c r="K24">
        <f t="shared" si="1"/>
        <v>1</v>
      </c>
      <c r="L24">
        <f t="shared" si="0"/>
        <v>1</v>
      </c>
    </row>
    <row r="25" spans="1:12" x14ac:dyDescent="0.25">
      <c r="B25" t="s">
        <v>52</v>
      </c>
      <c r="C25">
        <v>3</v>
      </c>
      <c r="D25">
        <f>SUM(COUNTIFS(Schedule!$D$2:$D$50,"="&amp;$B25,Schedule!$A$2:$A$50,"="&amp;D$1), COUNTIFS(Schedule!$E$2:$E$50,"="&amp;$B25,Schedule!$A$2:$A$50,"="&amp;D$1))</f>
        <v>0</v>
      </c>
      <c r="E25">
        <f>SUM(COUNTIFS(Schedule!$D$2:$D$50,"="&amp;$B25,Schedule!$A$2:$A$50,"="&amp;E$1), COUNTIFS(Schedule!$E$2:$E$50,"="&amp;$B25,Schedule!$A$2:$A$50,"="&amp;E$1))</f>
        <v>0</v>
      </c>
      <c r="F25">
        <f>SUM(COUNTIFS(Schedule!$D$2:$D$50,"="&amp;$B25,Schedule!$A$2:$A$50,"="&amp;F$1), COUNTIFS(Schedule!$E$2:$E$50,"="&amp;$B25,Schedule!$A$2:$A$50,"="&amp;F$1))</f>
        <v>1</v>
      </c>
      <c r="G25">
        <f>SUM(COUNTIFS(Schedule!$D$2:$D$50,"="&amp;$B25,Schedule!$A$2:$A$50,"="&amp;G$1), COUNTIFS(Schedule!$E$2:$E$50,"="&amp;$B25,Schedule!$A$2:$A$50,"="&amp;G$1))</f>
        <v>1</v>
      </c>
      <c r="H25">
        <f>SUM(COUNTIFS(Schedule!$D$2:$D$50,"="&amp;$B25,Schedule!$A$2:$A$50,"="&amp;H$1), COUNTIFS(Schedule!$E$2:$E$50,"="&amp;$B25,Schedule!$A$2:$A$50,"="&amp;H$1))</f>
        <v>1</v>
      </c>
      <c r="I25">
        <f>SUM(COUNTIFS(Schedule!$D$2:$D$50,"="&amp;$B25,Schedule!$A$2:$A$50,"="&amp;I$1), COUNTIFS(Schedule!$E$2:$E$50,"="&amp;$B25,Schedule!$A$2:$A$50,"="&amp;I$1))</f>
        <v>0</v>
      </c>
      <c r="J25">
        <f>SUM(COUNTIFS(Schedule!$D$2:$D$50,"="&amp;$B25,Schedule!$A$2:$A$50,"="&amp;J$1), COUNTIFS(Schedule!$E$2:$E$50,"="&amp;$B25,Schedule!$A$2:$A$50,"="&amp;J$1))</f>
        <v>0</v>
      </c>
      <c r="K25">
        <f t="shared" si="1"/>
        <v>2</v>
      </c>
      <c r="L25">
        <f t="shared" si="0"/>
        <v>3</v>
      </c>
    </row>
    <row r="26" spans="1:12" x14ac:dyDescent="0.25">
      <c r="B26" s="2" t="s">
        <v>53</v>
      </c>
      <c r="C26">
        <v>1</v>
      </c>
      <c r="D26">
        <f>SUM(COUNTIFS(Schedule!$D$2:$D$50,"="&amp;$B26,Schedule!$A$2:$A$50,"="&amp;D$1), COUNTIFS(Schedule!$E$2:$E$50,"="&amp;$B26,Schedule!$A$2:$A$50,"="&amp;D$1))</f>
        <v>0</v>
      </c>
      <c r="E26">
        <f>SUM(COUNTIFS(Schedule!$D$2:$D$50,"="&amp;$B26,Schedule!$A$2:$A$50,"="&amp;E$1), COUNTIFS(Schedule!$E$2:$E$50,"="&amp;$B26,Schedule!$A$2:$A$50,"="&amp;E$1))</f>
        <v>1</v>
      </c>
      <c r="F26">
        <f>SUM(COUNTIFS(Schedule!$D$2:$D$50,"="&amp;$B26,Schedule!$A$2:$A$50,"="&amp;F$1), COUNTIFS(Schedule!$E$2:$E$50,"="&amp;$B26,Schedule!$A$2:$A$50,"="&amp;F$1))</f>
        <v>0</v>
      </c>
      <c r="G26">
        <f>SUM(COUNTIFS(Schedule!$D$2:$D$50,"="&amp;$B26,Schedule!$A$2:$A$50,"="&amp;G$1), COUNTIFS(Schedule!$E$2:$E$50,"="&amp;$B26,Schedule!$A$2:$A$50,"="&amp;G$1))</f>
        <v>0</v>
      </c>
      <c r="H26">
        <f>SUM(COUNTIFS(Schedule!$D$2:$D$50,"="&amp;$B26,Schedule!$A$2:$A$50,"="&amp;H$1), COUNTIFS(Schedule!$E$2:$E$50,"="&amp;$B26,Schedule!$A$2:$A$50,"="&amp;H$1))</f>
        <v>0</v>
      </c>
      <c r="I26">
        <f>SUM(COUNTIFS(Schedule!$D$2:$D$50,"="&amp;$B26,Schedule!$A$2:$A$50,"="&amp;I$1), COUNTIFS(Schedule!$E$2:$E$50,"="&amp;$B26,Schedule!$A$2:$A$50,"="&amp;I$1))</f>
        <v>0</v>
      </c>
      <c r="J26">
        <f>SUM(COUNTIFS(Schedule!$D$2:$D$50,"="&amp;$B26,Schedule!$A$2:$A$50,"="&amp;J$1), COUNTIFS(Schedule!$E$2:$E$50,"="&amp;$B26,Schedule!$A$2:$A$50,"="&amp;J$1))</f>
        <v>0</v>
      </c>
      <c r="K26">
        <f t="shared" si="1"/>
        <v>1</v>
      </c>
      <c r="L26">
        <f t="shared" si="0"/>
        <v>1</v>
      </c>
    </row>
    <row r="27" spans="1:12" x14ac:dyDescent="0.25">
      <c r="B27" t="s">
        <v>81</v>
      </c>
      <c r="C27">
        <v>0</v>
      </c>
      <c r="D27">
        <f>SUM(COUNTIFS(Schedule!$D$2:$D$50,"="&amp;$B27,Schedule!$A$2:$A$50,"="&amp;D$1), COUNTIFS(Schedule!$E$2:$E$50,"="&amp;$B27,Schedule!$A$2:$A$50,"="&amp;D$1))</f>
        <v>1</v>
      </c>
      <c r="E27">
        <f>SUM(COUNTIFS(Schedule!$D$2:$D$50,"="&amp;$B27,Schedule!$A$2:$A$50,"="&amp;E$1), COUNTIFS(Schedule!$E$2:$E$50,"="&amp;$B27,Schedule!$A$2:$A$50,"="&amp;E$1))</f>
        <v>0</v>
      </c>
      <c r="F27">
        <f>SUM(COUNTIFS(Schedule!$D$2:$D$50,"="&amp;$B27,Schedule!$A$2:$A$50,"="&amp;F$1), COUNTIFS(Schedule!$E$2:$E$50,"="&amp;$B27,Schedule!$A$2:$A$50,"="&amp;F$1))</f>
        <v>0</v>
      </c>
      <c r="G27">
        <f>SUM(COUNTIFS(Schedule!$D$2:$D$50,"="&amp;$B27,Schedule!$A$2:$A$50,"="&amp;G$1), COUNTIFS(Schedule!$E$2:$E$50,"="&amp;$B27,Schedule!$A$2:$A$50,"="&amp;G$1))</f>
        <v>0</v>
      </c>
      <c r="H27">
        <f>SUM(COUNTIFS(Schedule!$D$2:$D$50,"="&amp;$B27,Schedule!$A$2:$A$50,"="&amp;H$1), COUNTIFS(Schedule!$E$2:$E$50,"="&amp;$B27,Schedule!$A$2:$A$50,"="&amp;H$1))</f>
        <v>0</v>
      </c>
      <c r="I27">
        <f>SUM(COUNTIFS(Schedule!$D$2:$D$50,"="&amp;$B27,Schedule!$A$2:$A$50,"="&amp;I$1), COUNTIFS(Schedule!$E$2:$E$50,"="&amp;$B27,Schedule!$A$2:$A$50,"="&amp;I$1))</f>
        <v>1</v>
      </c>
      <c r="J27">
        <f>SUM(COUNTIFS(Schedule!$D$2:$D$50,"="&amp;$B27,Schedule!$A$2:$A$50,"="&amp;J$1), COUNTIFS(Schedule!$E$2:$E$50,"="&amp;$B27,Schedule!$A$2:$A$50,"="&amp;J$1))</f>
        <v>0</v>
      </c>
      <c r="K27">
        <f t="shared" si="1"/>
        <v>1</v>
      </c>
      <c r="L27">
        <f t="shared" si="0"/>
        <v>2</v>
      </c>
    </row>
    <row r="28" spans="1:12" x14ac:dyDescent="0.25">
      <c r="A28" s="1" t="s">
        <v>62</v>
      </c>
      <c r="B28" t="s">
        <v>63</v>
      </c>
      <c r="C28">
        <v>1</v>
      </c>
      <c r="D28">
        <f>SUM(COUNTIFS(Schedule!$D$2:$D$50,"="&amp;$B28,Schedule!$A$2:$A$50,"="&amp;D$1), COUNTIFS(Schedule!$E$2:$E$50,"="&amp;$B28,Schedule!$A$2:$A$50,"="&amp;D$1))</f>
        <v>0</v>
      </c>
      <c r="E28">
        <f>SUM(COUNTIFS(Schedule!$D$2:$D$50,"="&amp;$B28,Schedule!$A$2:$A$50,"="&amp;E$1), COUNTIFS(Schedule!$E$2:$E$50,"="&amp;$B28,Schedule!$A$2:$A$50,"="&amp;E$1))</f>
        <v>1</v>
      </c>
      <c r="F28">
        <f>SUM(COUNTIFS(Schedule!$D$2:$D$50,"="&amp;$B28,Schedule!$A$2:$A$50,"="&amp;F$1), COUNTIFS(Schedule!$E$2:$E$50,"="&amp;$B28,Schedule!$A$2:$A$50,"="&amp;F$1))</f>
        <v>0</v>
      </c>
      <c r="G28">
        <f>SUM(COUNTIFS(Schedule!$D$2:$D$50,"="&amp;$B28,Schedule!$A$2:$A$50,"="&amp;G$1), COUNTIFS(Schedule!$E$2:$E$50,"="&amp;$B28,Schedule!$A$2:$A$50,"="&amp;G$1))</f>
        <v>0</v>
      </c>
      <c r="H28">
        <f>SUM(COUNTIFS(Schedule!$D$2:$D$50,"="&amp;$B28,Schedule!$A$2:$A$50,"="&amp;H$1), COUNTIFS(Schedule!$E$2:$E$50,"="&amp;$B28,Schedule!$A$2:$A$50,"="&amp;H$1))</f>
        <v>0</v>
      </c>
      <c r="I28">
        <f>SUM(COUNTIFS(Schedule!$D$2:$D$50,"="&amp;$B28,Schedule!$A$2:$A$50,"="&amp;I$1), COUNTIFS(Schedule!$E$2:$E$50,"="&amp;$B28,Schedule!$A$2:$A$50,"="&amp;I$1))</f>
        <v>0</v>
      </c>
      <c r="J28">
        <f>SUM(COUNTIFS(Schedule!$D$2:$D$50,"="&amp;$B28,Schedule!$A$2:$A$50,"="&amp;J$1), COUNTIFS(Schedule!$E$2:$E$50,"="&amp;$B28,Schedule!$A$2:$A$50,"="&amp;J$1))</f>
        <v>0</v>
      </c>
      <c r="K28">
        <f t="shared" si="1"/>
        <v>1</v>
      </c>
      <c r="L28">
        <f t="shared" si="0"/>
        <v>1</v>
      </c>
    </row>
    <row r="29" spans="1:12" x14ac:dyDescent="0.25">
      <c r="B29" t="s">
        <v>15</v>
      </c>
      <c r="C29">
        <v>1</v>
      </c>
      <c r="D29">
        <f>SUM(COUNTIFS(Schedule!$D$2:$D$50,"="&amp;$B29,Schedule!$A$2:$A$50,"="&amp;D$1), COUNTIFS(Schedule!$E$2:$E$50,"="&amp;$B29,Schedule!$A$2:$A$50,"="&amp;D$1))</f>
        <v>0</v>
      </c>
      <c r="E29">
        <f>SUM(COUNTIFS(Schedule!$D$2:$D$50,"="&amp;$B29,Schedule!$A$2:$A$50,"="&amp;E$1), COUNTIFS(Schedule!$E$2:$E$50,"="&amp;$B29,Schedule!$A$2:$A$50,"="&amp;E$1))</f>
        <v>0</v>
      </c>
      <c r="F29">
        <f>SUM(COUNTIFS(Schedule!$D$2:$D$50,"="&amp;$B29,Schedule!$A$2:$A$50,"="&amp;F$1), COUNTIFS(Schedule!$E$2:$E$50,"="&amp;$B29,Schedule!$A$2:$A$50,"="&amp;F$1))</f>
        <v>0</v>
      </c>
      <c r="G29">
        <f>SUM(COUNTIFS(Schedule!$D$2:$D$50,"="&amp;$B29,Schedule!$A$2:$A$50,"="&amp;G$1), COUNTIFS(Schedule!$E$2:$E$50,"="&amp;$B29,Schedule!$A$2:$A$50,"="&amp;G$1))</f>
        <v>0</v>
      </c>
      <c r="H29">
        <f>SUM(COUNTIFS(Schedule!$D$2:$D$50,"="&amp;$B29,Schedule!$A$2:$A$50,"="&amp;H$1), COUNTIFS(Schedule!$E$2:$E$50,"="&amp;$B29,Schedule!$A$2:$A$50,"="&amp;H$1))</f>
        <v>0</v>
      </c>
      <c r="I29">
        <f>SUM(COUNTIFS(Schedule!$D$2:$D$50,"="&amp;$B29,Schedule!$A$2:$A$50,"="&amp;I$1), COUNTIFS(Schedule!$E$2:$E$50,"="&amp;$B29,Schedule!$A$2:$A$50,"="&amp;I$1))</f>
        <v>1</v>
      </c>
      <c r="J29">
        <f>SUM(COUNTIFS(Schedule!$D$2:$D$50,"="&amp;$B29,Schedule!$A$2:$A$50,"="&amp;J$1), COUNTIFS(Schedule!$E$2:$E$50,"="&amp;$B29,Schedule!$A$2:$A$50,"="&amp;J$1))</f>
        <v>0</v>
      </c>
      <c r="K29">
        <f t="shared" si="1"/>
        <v>0</v>
      </c>
      <c r="L29">
        <f t="shared" si="0"/>
        <v>1</v>
      </c>
    </row>
    <row r="30" spans="1:12" x14ac:dyDescent="0.25">
      <c r="B30" t="s">
        <v>64</v>
      </c>
      <c r="C30">
        <v>4</v>
      </c>
      <c r="D30">
        <f>SUM(COUNTIFS(Schedule!$D$2:$D$50,"="&amp;$B30,Schedule!$A$2:$A$50,"="&amp;D$1), COUNTIFS(Schedule!$E$2:$E$50,"="&amp;$B30,Schedule!$A$2:$A$50,"="&amp;D$1))</f>
        <v>0</v>
      </c>
      <c r="E30">
        <f>SUM(COUNTIFS(Schedule!$D$2:$D$50,"="&amp;$B30,Schedule!$A$2:$A$50,"="&amp;E$1), COUNTIFS(Schedule!$E$2:$E$50,"="&amp;$B30,Schedule!$A$2:$A$50,"="&amp;E$1))</f>
        <v>0</v>
      </c>
      <c r="F30">
        <f>SUM(COUNTIFS(Schedule!$D$2:$D$50,"="&amp;$B30,Schedule!$A$2:$A$50,"="&amp;F$1), COUNTIFS(Schedule!$E$2:$E$50,"="&amp;$B30,Schedule!$A$2:$A$50,"="&amp;F$1))</f>
        <v>1</v>
      </c>
      <c r="G30">
        <f>SUM(COUNTIFS(Schedule!$D$2:$D$50,"="&amp;$B30,Schedule!$A$2:$A$50,"="&amp;G$1), COUNTIFS(Schedule!$E$2:$E$50,"="&amp;$B30,Schedule!$A$2:$A$50,"="&amp;G$1))</f>
        <v>0</v>
      </c>
      <c r="H30">
        <f>SUM(COUNTIFS(Schedule!$D$2:$D$50,"="&amp;$B30,Schedule!$A$2:$A$50,"="&amp;H$1), COUNTIFS(Schedule!$E$2:$E$50,"="&amp;$B30,Schedule!$A$2:$A$50,"="&amp;H$1))</f>
        <v>2</v>
      </c>
      <c r="I30">
        <f>SUM(COUNTIFS(Schedule!$D$2:$D$50,"="&amp;$B30,Schedule!$A$2:$A$50,"="&amp;I$1), COUNTIFS(Schedule!$E$2:$E$50,"="&amp;$B30,Schedule!$A$2:$A$50,"="&amp;I$1))</f>
        <v>1</v>
      </c>
      <c r="J30">
        <f>SUM(COUNTIFS(Schedule!$D$2:$D$50,"="&amp;$B30,Schedule!$A$2:$A$50,"="&amp;J$1), COUNTIFS(Schedule!$E$2:$E$50,"="&amp;$B30,Schedule!$A$2:$A$50,"="&amp;J$1))</f>
        <v>0</v>
      </c>
      <c r="K30">
        <f t="shared" si="1"/>
        <v>1</v>
      </c>
      <c r="L30">
        <f t="shared" si="0"/>
        <v>4</v>
      </c>
    </row>
    <row r="31" spans="1:12" x14ac:dyDescent="0.25">
      <c r="A31" s="1"/>
    </row>
    <row r="32" spans="1:12" x14ac:dyDescent="0.25">
      <c r="A32" s="1" t="s">
        <v>1</v>
      </c>
      <c r="C32">
        <v>360</v>
      </c>
      <c r="D32">
        <f>SUMIF(Schedule!$A$2:$A$50,"="&amp;D$1,Schedule!$F$2:$F$50)</f>
        <v>79</v>
      </c>
      <c r="E32">
        <f>SUMIF(Schedule!$A$2:$A$50,"="&amp;E$1,Schedule!$F$2:$F$50)</f>
        <v>52</v>
      </c>
      <c r="F32">
        <f>SUMIF(Schedule!$A$2:$A$50,"="&amp;F$1,Schedule!$F$2:$F$50)</f>
        <v>49</v>
      </c>
      <c r="G32">
        <f>SUMIF(Schedule!$A$2:$A$50,"="&amp;G$1,Schedule!$F$2:$F$50)</f>
        <v>39</v>
      </c>
      <c r="H32">
        <f>SUMIF(Schedule!$A$2:$A$50,"="&amp;H$1,Schedule!$F$2:$F$50)</f>
        <v>51</v>
      </c>
      <c r="I32">
        <f>SUMIF(Schedule!$A$2:$A$50,"="&amp;I$1,Schedule!$F$2:$F$50)</f>
        <v>48</v>
      </c>
      <c r="J32">
        <f>SUMIF(Schedule!$A$2:$A$50,"="&amp;J$1,Schedule!$F$2:$F$50)</f>
        <v>48</v>
      </c>
      <c r="K32">
        <f>SUM($D32:$G32)</f>
        <v>219</v>
      </c>
      <c r="L32">
        <f>SUM($D32:$J32)</f>
        <v>366</v>
      </c>
    </row>
  </sheetData>
  <conditionalFormatting sqref="K2:K30 K32:L32">
    <cfRule type="cellIs" dxfId="1" priority="4" operator="greaterThan">
      <formula>$C2-1</formula>
    </cfRule>
  </conditionalFormatting>
  <conditionalFormatting sqref="L2:L30">
    <cfRule type="cellIs" dxfId="0" priority="3" operator="greaterThan">
      <formula>$C2-1</formula>
    </cfRule>
  </conditionalFormatting>
  <hyperlinks>
    <hyperlink ref="B26" r:id="rId1"/>
  </hyperlinks>
  <printOptions gridLines="1"/>
  <pageMargins left="0.7" right="0.7" top="0.75" bottom="0.75" header="0.3" footer="0.3"/>
  <pageSetup scale="94" fitToWidth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tabSelected="1" topLeftCell="A4" zoomScaleNormal="100" workbookViewId="0">
      <selection activeCell="I23" sqref="I23"/>
    </sheetView>
  </sheetViews>
  <sheetFormatPr defaultRowHeight="15" x14ac:dyDescent="0.25"/>
  <cols>
    <col min="2" max="2" width="15" bestFit="1" customWidth="1"/>
    <col min="3" max="3" width="46" bestFit="1" customWidth="1"/>
    <col min="4" max="4" width="50.5703125" bestFit="1" customWidth="1"/>
    <col min="5" max="5" width="21.140625" bestFit="1" customWidth="1"/>
  </cols>
  <sheetData>
    <row r="1" spans="1:6" x14ac:dyDescent="0.25">
      <c r="A1" s="1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1</v>
      </c>
    </row>
    <row r="2" spans="1:6" x14ac:dyDescent="0.25">
      <c r="A2" s="7" t="s">
        <v>69</v>
      </c>
      <c r="B2" s="7" t="s">
        <v>70</v>
      </c>
      <c r="C2" s="7" t="s">
        <v>75</v>
      </c>
      <c r="D2" s="7" t="s">
        <v>47</v>
      </c>
      <c r="E2" s="7"/>
      <c r="F2" s="7">
        <v>3</v>
      </c>
    </row>
    <row r="3" spans="1:6" x14ac:dyDescent="0.25">
      <c r="A3" s="7" t="s">
        <v>69</v>
      </c>
      <c r="B3" s="7" t="s">
        <v>71</v>
      </c>
      <c r="C3" s="7" t="s">
        <v>76</v>
      </c>
      <c r="D3" s="7" t="s">
        <v>47</v>
      </c>
      <c r="E3" s="7"/>
      <c r="F3" s="7">
        <v>10</v>
      </c>
    </row>
    <row r="4" spans="1:6" x14ac:dyDescent="0.25">
      <c r="A4" s="7" t="s">
        <v>69</v>
      </c>
      <c r="B4" s="7" t="s">
        <v>72</v>
      </c>
      <c r="C4" s="7" t="s">
        <v>77</v>
      </c>
      <c r="D4" s="7" t="s">
        <v>47</v>
      </c>
      <c r="E4" s="7"/>
      <c r="F4" s="7">
        <v>10</v>
      </c>
    </row>
    <row r="5" spans="1:6" x14ac:dyDescent="0.25">
      <c r="A5" s="7" t="s">
        <v>69</v>
      </c>
      <c r="B5" s="7" t="s">
        <v>38</v>
      </c>
      <c r="C5" s="7" t="s">
        <v>78</v>
      </c>
      <c r="D5" s="7" t="s">
        <v>81</v>
      </c>
      <c r="E5" s="7"/>
      <c r="F5" s="7">
        <v>12</v>
      </c>
    </row>
    <row r="6" spans="1:6" x14ac:dyDescent="0.25">
      <c r="A6" s="7" t="s">
        <v>69</v>
      </c>
      <c r="B6" s="7" t="s">
        <v>43</v>
      </c>
      <c r="C6" s="7" t="s">
        <v>58</v>
      </c>
      <c r="D6" s="7" t="s">
        <v>58</v>
      </c>
      <c r="E6" s="7"/>
      <c r="F6" s="7">
        <v>10</v>
      </c>
    </row>
    <row r="7" spans="1:6" x14ac:dyDescent="0.25">
      <c r="A7" s="7" t="s">
        <v>69</v>
      </c>
      <c r="B7" s="7" t="s">
        <v>44</v>
      </c>
      <c r="C7" s="7" t="s">
        <v>59</v>
      </c>
      <c r="D7" s="7" t="s">
        <v>59</v>
      </c>
      <c r="E7" s="7"/>
      <c r="F7" s="7">
        <v>10</v>
      </c>
    </row>
    <row r="8" spans="1:6" x14ac:dyDescent="0.25">
      <c r="A8" s="7" t="s">
        <v>69</v>
      </c>
      <c r="B8" s="7" t="s">
        <v>73</v>
      </c>
      <c r="C8" s="7" t="s">
        <v>79</v>
      </c>
      <c r="D8" s="10" t="s">
        <v>47</v>
      </c>
      <c r="E8" s="7"/>
      <c r="F8" s="7">
        <v>12</v>
      </c>
    </row>
    <row r="9" spans="1:6" x14ac:dyDescent="0.25">
      <c r="A9" s="7" t="s">
        <v>69</v>
      </c>
      <c r="B9" s="7" t="s">
        <v>74</v>
      </c>
      <c r="C9" s="7" t="s">
        <v>80</v>
      </c>
      <c r="D9" s="10" t="s">
        <v>47</v>
      </c>
      <c r="E9" s="7"/>
      <c r="F9" s="7">
        <v>12</v>
      </c>
    </row>
    <row r="10" spans="1:6" x14ac:dyDescent="0.25">
      <c r="A10" s="6" t="s">
        <v>30</v>
      </c>
      <c r="B10" s="6" t="s">
        <v>38</v>
      </c>
      <c r="C10" s="6" t="s">
        <v>39</v>
      </c>
      <c r="D10" s="6" t="s">
        <v>39</v>
      </c>
      <c r="E10" s="6"/>
      <c r="F10" s="6">
        <v>10</v>
      </c>
    </row>
    <row r="11" spans="1:6" x14ac:dyDescent="0.25">
      <c r="A11" s="6" t="s">
        <v>30</v>
      </c>
      <c r="B11" s="6" t="s">
        <v>36</v>
      </c>
      <c r="C11" s="6" t="s">
        <v>37</v>
      </c>
      <c r="D11" s="6" t="s">
        <v>37</v>
      </c>
      <c r="E11" s="6"/>
      <c r="F11" s="6">
        <v>1</v>
      </c>
    </row>
    <row r="12" spans="1:6" x14ac:dyDescent="0.25">
      <c r="A12" s="6" t="s">
        <v>30</v>
      </c>
      <c r="B12" s="6" t="s">
        <v>82</v>
      </c>
      <c r="C12" s="6" t="s">
        <v>85</v>
      </c>
      <c r="D12" s="6" t="s">
        <v>60</v>
      </c>
      <c r="E12" s="6"/>
      <c r="F12" s="6">
        <v>10</v>
      </c>
    </row>
    <row r="13" spans="1:6" x14ac:dyDescent="0.25">
      <c r="A13" s="6" t="s">
        <v>30</v>
      </c>
      <c r="B13" s="6" t="s">
        <v>45</v>
      </c>
      <c r="C13" s="6" t="s">
        <v>86</v>
      </c>
      <c r="D13" s="6" t="s">
        <v>46</v>
      </c>
      <c r="E13" s="6"/>
      <c r="F13" s="6">
        <v>10</v>
      </c>
    </row>
    <row r="14" spans="1:6" x14ac:dyDescent="0.25">
      <c r="A14" s="6" t="s">
        <v>30</v>
      </c>
      <c r="B14" s="6" t="s">
        <v>83</v>
      </c>
      <c r="C14" s="6" t="s">
        <v>63</v>
      </c>
      <c r="D14" s="6" t="s">
        <v>63</v>
      </c>
      <c r="E14" s="6" t="s">
        <v>50</v>
      </c>
      <c r="F14" s="6">
        <v>9</v>
      </c>
    </row>
    <row r="15" spans="1:6" x14ac:dyDescent="0.25">
      <c r="A15" s="6" t="s">
        <v>30</v>
      </c>
      <c r="B15" s="6" t="s">
        <v>48</v>
      </c>
      <c r="C15" s="6" t="s">
        <v>61</v>
      </c>
      <c r="D15" s="6" t="s">
        <v>61</v>
      </c>
      <c r="E15" s="6"/>
      <c r="F15" s="6">
        <v>9</v>
      </c>
    </row>
    <row r="16" spans="1:6" x14ac:dyDescent="0.25">
      <c r="A16" s="6" t="s">
        <v>30</v>
      </c>
      <c r="B16" s="6" t="s">
        <v>84</v>
      </c>
      <c r="C16" s="6" t="s">
        <v>53</v>
      </c>
      <c r="D16" s="6" t="s">
        <v>53</v>
      </c>
      <c r="E16" s="6"/>
      <c r="F16" s="6">
        <v>3</v>
      </c>
    </row>
    <row r="17" spans="1:6" x14ac:dyDescent="0.25">
      <c r="A17" s="5" t="s">
        <v>31</v>
      </c>
      <c r="B17" s="5" t="s">
        <v>40</v>
      </c>
      <c r="C17" s="5" t="s">
        <v>54</v>
      </c>
      <c r="D17" s="5" t="s">
        <v>54</v>
      </c>
      <c r="E17" s="5"/>
      <c r="F17" s="5">
        <v>10</v>
      </c>
    </row>
    <row r="18" spans="1:6" x14ac:dyDescent="0.25">
      <c r="A18" s="5" t="s">
        <v>31</v>
      </c>
      <c r="B18" s="5" t="s">
        <v>41</v>
      </c>
      <c r="C18" s="5" t="s">
        <v>56</v>
      </c>
      <c r="D18" s="5" t="s">
        <v>56</v>
      </c>
      <c r="E18" s="5"/>
      <c r="F18" s="5">
        <v>12</v>
      </c>
    </row>
    <row r="19" spans="1:6" x14ac:dyDescent="0.25">
      <c r="A19" s="5" t="s">
        <v>31</v>
      </c>
      <c r="B19" s="5" t="s">
        <v>87</v>
      </c>
      <c r="C19" s="5" t="s">
        <v>90</v>
      </c>
      <c r="D19" s="11" t="s">
        <v>97</v>
      </c>
      <c r="E19" s="5"/>
      <c r="F19" s="5">
        <v>9</v>
      </c>
    </row>
    <row r="20" spans="1:6" x14ac:dyDescent="0.25">
      <c r="A20" s="5" t="s">
        <v>31</v>
      </c>
      <c r="B20" s="5" t="s">
        <v>88</v>
      </c>
      <c r="C20" s="5" t="s">
        <v>91</v>
      </c>
      <c r="D20" s="5" t="s">
        <v>64</v>
      </c>
      <c r="E20" s="5" t="s">
        <v>52</v>
      </c>
      <c r="F20" s="5">
        <v>9</v>
      </c>
    </row>
    <row r="21" spans="1:6" x14ac:dyDescent="0.25">
      <c r="A21" s="5" t="s">
        <v>31</v>
      </c>
      <c r="B21" s="5" t="s">
        <v>89</v>
      </c>
      <c r="C21" s="5" t="s">
        <v>92</v>
      </c>
      <c r="D21" s="5" t="s">
        <v>51</v>
      </c>
      <c r="E21" s="5"/>
      <c r="F21" s="5">
        <v>9</v>
      </c>
    </row>
    <row r="22" spans="1:6" x14ac:dyDescent="0.25">
      <c r="A22" s="4" t="s">
        <v>32</v>
      </c>
      <c r="B22" s="4" t="s">
        <v>3</v>
      </c>
      <c r="C22" s="4" t="s">
        <v>2</v>
      </c>
      <c r="D22" s="4" t="s">
        <v>2</v>
      </c>
      <c r="E22" s="4"/>
      <c r="F22" s="4">
        <v>12</v>
      </c>
    </row>
    <row r="23" spans="1:6" x14ac:dyDescent="0.25">
      <c r="A23" s="4" t="s">
        <v>32</v>
      </c>
      <c r="B23" s="4" t="s">
        <v>4</v>
      </c>
      <c r="C23" s="4" t="s">
        <v>57</v>
      </c>
      <c r="D23" s="4" t="s">
        <v>57</v>
      </c>
      <c r="E23" s="4"/>
      <c r="F23" s="4">
        <v>9</v>
      </c>
    </row>
    <row r="24" spans="1:6" x14ac:dyDescent="0.25">
      <c r="A24" s="4" t="s">
        <v>32</v>
      </c>
      <c r="B24" s="4" t="s">
        <v>20</v>
      </c>
      <c r="C24" s="4" t="s">
        <v>19</v>
      </c>
      <c r="D24" s="4" t="s">
        <v>52</v>
      </c>
      <c r="E24" s="4"/>
      <c r="F24" s="4">
        <v>9</v>
      </c>
    </row>
    <row r="25" spans="1:6" x14ac:dyDescent="0.25">
      <c r="A25" s="4" t="s">
        <v>32</v>
      </c>
      <c r="B25" s="4" t="s">
        <v>22</v>
      </c>
      <c r="C25" s="4" t="s">
        <v>21</v>
      </c>
      <c r="D25" s="4" t="s">
        <v>49</v>
      </c>
      <c r="E25" s="4"/>
      <c r="F25" s="4">
        <v>9</v>
      </c>
    </row>
    <row r="26" spans="1:6" x14ac:dyDescent="0.25">
      <c r="A26" s="3" t="s">
        <v>33</v>
      </c>
      <c r="B26" s="3" t="s">
        <v>18</v>
      </c>
      <c r="C26" s="3" t="s">
        <v>17</v>
      </c>
      <c r="D26" s="3" t="s">
        <v>64</v>
      </c>
      <c r="E26" s="3"/>
      <c r="F26" s="3">
        <v>9</v>
      </c>
    </row>
    <row r="27" spans="1:6" x14ac:dyDescent="0.25">
      <c r="A27" s="3" t="s">
        <v>33</v>
      </c>
      <c r="B27" s="3" t="s">
        <v>8</v>
      </c>
      <c r="C27" s="3" t="s">
        <v>7</v>
      </c>
      <c r="D27" s="3" t="s">
        <v>64</v>
      </c>
      <c r="E27" s="3" t="s">
        <v>52</v>
      </c>
      <c r="F27" s="3">
        <v>9</v>
      </c>
    </row>
    <row r="28" spans="1:6" x14ac:dyDescent="0.25">
      <c r="A28" s="12" t="s">
        <v>33</v>
      </c>
      <c r="B28" s="3" t="s">
        <v>13</v>
      </c>
      <c r="C28" s="3" t="s">
        <v>14</v>
      </c>
      <c r="D28" s="12" t="s">
        <v>24</v>
      </c>
      <c r="E28" s="3"/>
      <c r="F28" s="3">
        <v>12</v>
      </c>
    </row>
    <row r="29" spans="1:6" x14ac:dyDescent="0.25">
      <c r="A29" s="3" t="s">
        <v>33</v>
      </c>
      <c r="B29" s="3" t="s">
        <v>95</v>
      </c>
      <c r="C29" s="3" t="s">
        <v>96</v>
      </c>
      <c r="D29" s="3" t="s">
        <v>26</v>
      </c>
      <c r="E29" s="3"/>
      <c r="F29" s="3">
        <v>9</v>
      </c>
    </row>
    <row r="30" spans="1:6" x14ac:dyDescent="0.25">
      <c r="A30" s="3" t="s">
        <v>33</v>
      </c>
      <c r="B30" s="3" t="s">
        <v>9</v>
      </c>
      <c r="C30" s="3" t="s">
        <v>10</v>
      </c>
      <c r="D30" s="3" t="s">
        <v>55</v>
      </c>
      <c r="E30" s="3"/>
      <c r="F30" s="3">
        <v>12</v>
      </c>
    </row>
    <row r="31" spans="1:6" x14ac:dyDescent="0.25">
      <c r="A31" s="8" t="s">
        <v>34</v>
      </c>
      <c r="B31" s="9" t="s">
        <v>98</v>
      </c>
      <c r="C31" s="9" t="s">
        <v>99</v>
      </c>
      <c r="D31" s="8" t="s">
        <v>25</v>
      </c>
      <c r="E31" s="8"/>
      <c r="F31" s="8">
        <v>15</v>
      </c>
    </row>
    <row r="32" spans="1:6" x14ac:dyDescent="0.25">
      <c r="A32" s="8" t="s">
        <v>34</v>
      </c>
      <c r="B32" s="9" t="s">
        <v>102</v>
      </c>
      <c r="C32" s="9" t="s">
        <v>103</v>
      </c>
      <c r="D32" s="8" t="s">
        <v>42</v>
      </c>
      <c r="E32" s="8"/>
      <c r="F32" s="8">
        <v>9</v>
      </c>
    </row>
    <row r="33" spans="1:6" x14ac:dyDescent="0.25">
      <c r="A33" s="8" t="s">
        <v>34</v>
      </c>
      <c r="B33" s="8" t="s">
        <v>16</v>
      </c>
      <c r="C33" s="8" t="s">
        <v>15</v>
      </c>
      <c r="D33" s="8" t="s">
        <v>15</v>
      </c>
      <c r="E33" s="8"/>
      <c r="F33" s="8">
        <v>9</v>
      </c>
    </row>
    <row r="34" spans="1:6" x14ac:dyDescent="0.25">
      <c r="A34" s="8" t="s">
        <v>34</v>
      </c>
      <c r="B34" s="9" t="s">
        <v>104</v>
      </c>
      <c r="C34" s="9" t="s">
        <v>105</v>
      </c>
      <c r="D34" s="9" t="s">
        <v>81</v>
      </c>
      <c r="E34" s="8"/>
      <c r="F34" s="8">
        <v>6</v>
      </c>
    </row>
    <row r="35" spans="1:6" x14ac:dyDescent="0.25">
      <c r="A35" s="8" t="s">
        <v>34</v>
      </c>
      <c r="B35" s="9" t="s">
        <v>101</v>
      </c>
      <c r="C35" s="9" t="s">
        <v>100</v>
      </c>
      <c r="D35" s="9" t="s">
        <v>64</v>
      </c>
      <c r="E35" s="8"/>
      <c r="F35" s="8">
        <v>9</v>
      </c>
    </row>
    <row r="36" spans="1:6" x14ac:dyDescent="0.25">
      <c r="A36" s="7" t="s">
        <v>35</v>
      </c>
      <c r="B36" s="10" t="s">
        <v>6</v>
      </c>
      <c r="C36" s="10" t="s">
        <v>5</v>
      </c>
      <c r="D36" s="10" t="s">
        <v>23</v>
      </c>
      <c r="E36" s="7"/>
      <c r="F36" s="7">
        <v>12</v>
      </c>
    </row>
    <row r="37" spans="1:6" x14ac:dyDescent="0.25">
      <c r="A37" s="7" t="s">
        <v>35</v>
      </c>
      <c r="B37" s="7" t="s">
        <v>12</v>
      </c>
      <c r="C37" s="7" t="s">
        <v>11</v>
      </c>
      <c r="D37" s="7" t="s">
        <v>11</v>
      </c>
      <c r="E37" s="7"/>
      <c r="F37" s="7">
        <v>12</v>
      </c>
    </row>
    <row r="38" spans="1:6" x14ac:dyDescent="0.25">
      <c r="A38" s="7" t="s">
        <v>35</v>
      </c>
      <c r="B38" s="10" t="s">
        <v>106</v>
      </c>
      <c r="C38" s="10" t="s">
        <v>107</v>
      </c>
      <c r="D38" s="10" t="s">
        <v>108</v>
      </c>
      <c r="E38" s="7"/>
      <c r="F38" s="7">
        <v>12</v>
      </c>
    </row>
    <row r="39" spans="1:6" x14ac:dyDescent="0.25">
      <c r="A39" s="7" t="s">
        <v>35</v>
      </c>
      <c r="B39" s="10" t="s">
        <v>109</v>
      </c>
      <c r="C39" s="10" t="s">
        <v>110</v>
      </c>
      <c r="D39" s="10" t="s">
        <v>42</v>
      </c>
      <c r="E39" s="7"/>
      <c r="F39" s="10">
        <v>12</v>
      </c>
    </row>
  </sheetData>
  <hyperlinks>
    <hyperlink ref="C16" r:id="rId1"/>
    <hyperlink ref="D16" r:id="rId2"/>
  </hyperlinks>
  <pageMargins left="0.7" right="0.7" top="0.75" bottom="0.75" header="0.3" footer="0.3"/>
  <pageSetup scale="8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Gallagher</dc:creator>
  <cp:lastModifiedBy>Justin Gallagher</cp:lastModifiedBy>
  <cp:lastPrinted>2015-02-18T02:49:53Z</cp:lastPrinted>
  <dcterms:created xsi:type="dcterms:W3CDTF">2014-04-09T04:10:50Z</dcterms:created>
  <dcterms:modified xsi:type="dcterms:W3CDTF">2015-04-15T04:26:29Z</dcterms:modified>
</cp:coreProperties>
</file>