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ICESA\PC 1101\personal\VIU\14MIOT_10_A_2019-20_Trabajo Fin de Máster\TFM VICESA\"/>
    </mc:Choice>
  </mc:AlternateContent>
  <xr:revisionPtr revIDLastSave="0" documentId="13_ncr:1_{8DF7F7D3-852A-4F03-8D6F-946F70D7D47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/>
  <c r="J5" i="1"/>
  <c r="K5" i="1" s="1"/>
  <c r="J6" i="1"/>
  <c r="K6" i="1"/>
  <c r="J7" i="1"/>
  <c r="K7" i="1" s="1"/>
  <c r="J8" i="1"/>
  <c r="K8" i="1"/>
  <c r="J9" i="1"/>
  <c r="K9" i="1" s="1"/>
  <c r="J10" i="1"/>
  <c r="K10" i="1"/>
  <c r="J11" i="1"/>
  <c r="K11" i="1" s="1"/>
  <c r="J12" i="1"/>
  <c r="K12" i="1"/>
  <c r="J13" i="1"/>
  <c r="K13" i="1" s="1"/>
  <c r="J14" i="1"/>
  <c r="K14" i="1"/>
  <c r="J15" i="1"/>
  <c r="K15" i="1" s="1"/>
  <c r="J16" i="1"/>
  <c r="K16" i="1"/>
  <c r="J17" i="1"/>
  <c r="K17" i="1" s="1"/>
  <c r="J18" i="1"/>
  <c r="K18" i="1"/>
  <c r="J19" i="1"/>
  <c r="K19" i="1" s="1"/>
  <c r="J20" i="1"/>
  <c r="K20" i="1"/>
  <c r="J21" i="1"/>
  <c r="K21" i="1" s="1"/>
  <c r="J22" i="1"/>
  <c r="K22" i="1"/>
  <c r="J23" i="1"/>
  <c r="K23" i="1" s="1"/>
  <c r="J24" i="1"/>
  <c r="K24" i="1"/>
  <c r="J25" i="1"/>
  <c r="K25" i="1" s="1"/>
  <c r="J26" i="1"/>
  <c r="K26" i="1"/>
  <c r="J27" i="1"/>
  <c r="K27" i="1" s="1"/>
  <c r="J28" i="1"/>
  <c r="K28" i="1"/>
  <c r="J29" i="1"/>
  <c r="K29" i="1" s="1"/>
  <c r="K2" i="1"/>
  <c r="J2" i="1"/>
  <c r="D2" i="1"/>
  <c r="E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E20" i="1" l="1"/>
  <c r="E21" i="1"/>
  <c r="E22" i="1"/>
  <c r="E23" i="1"/>
  <c r="E24" i="1"/>
  <c r="E25" i="1"/>
  <c r="E26" i="1"/>
  <c r="E27" i="1"/>
  <c r="E28" i="1"/>
  <c r="E29" i="1"/>
  <c r="E12" i="1"/>
  <c r="E13" i="1"/>
  <c r="E14" i="1"/>
  <c r="E15" i="1"/>
  <c r="E16" i="1"/>
  <c r="E17" i="1"/>
  <c r="E18" i="1"/>
  <c r="E19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<sst xmlns="http://schemas.openxmlformats.org/spreadsheetml/2006/main" count="39" uniqueCount="39">
  <si>
    <t>Hora</t>
  </si>
  <si>
    <t>18/8/2021 10:01:04</t>
  </si>
  <si>
    <t>18/8/2021 10:06:04</t>
  </si>
  <si>
    <t>18/8/2021 10:11:04</t>
  </si>
  <si>
    <t>18/8/2021 10:16:04</t>
  </si>
  <si>
    <t>18/8/2021 10:21:04</t>
  </si>
  <si>
    <t>18/8/2021 10:26:04</t>
  </si>
  <si>
    <t>18/8/2021 10:31:04</t>
  </si>
  <si>
    <t>18/8/2021 10:36:04</t>
  </si>
  <si>
    <t>18/8/2021 10:41:04</t>
  </si>
  <si>
    <t>18/8/2021 10:46:04</t>
  </si>
  <si>
    <t>18/8/2021 10:51:04</t>
  </si>
  <si>
    <t>18/8/2021 10:56:04</t>
  </si>
  <si>
    <t>18/8/2021 11:01:04</t>
  </si>
  <si>
    <t>18/8/2021 11:06:04</t>
  </si>
  <si>
    <t>18/8/2021 11:11:04</t>
  </si>
  <si>
    <t>18/8/2021 11:16:04</t>
  </si>
  <si>
    <t>18/8/2021 11:21:04</t>
  </si>
  <si>
    <t>18/8/2021 11:26:04</t>
  </si>
  <si>
    <t>18/8/2021 11:31:04</t>
  </si>
  <si>
    <t>18/8/2021 11:36:04</t>
  </si>
  <si>
    <t>18/8/2021 11:41:04</t>
  </si>
  <si>
    <t>18/8/2021 11:46:04</t>
  </si>
  <si>
    <t>18/8/2021 11:51:04</t>
  </si>
  <si>
    <t>18/8/2021 11:56:04</t>
  </si>
  <si>
    <t>18/8/2021 12:01:04</t>
  </si>
  <si>
    <t>18/8/2021 12:06:04</t>
  </si>
  <si>
    <t>18/8/2021 12:11:04</t>
  </si>
  <si>
    <t>18/8/2021 12:16:04</t>
  </si>
  <si>
    <t>Rechazo Flex</t>
  </si>
  <si>
    <t>Rechazo Visual</t>
  </si>
  <si>
    <t>ENT FLEX D1</t>
  </si>
  <si>
    <t>SAL FLEX D2</t>
  </si>
  <si>
    <t>ENT VIS D5</t>
  </si>
  <si>
    <t>Sal VIS D6</t>
  </si>
  <si>
    <t>Rechazo Flex %</t>
  </si>
  <si>
    <t>Rechazo Visual %</t>
  </si>
  <si>
    <t>total de produccion perdida</t>
  </si>
  <si>
    <t>total de produccion Empacada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</si>
</sst>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10" fontId="2" fillId="0" borderId="1" xfId="1" applyNumberFormat="1" applyFont="1" applyBorder="1"/>
    <xf numFmtId="10" fontId="2" fillId="0" borderId="1" xfId="0" applyNumberFormat="1" applyFont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topLeftCell="A6" workbookViewId="0">
      <selection sqref="A1:K29"/>
    </sheetView>
  </sheetViews>
  <sheetFormatPr baseColWidth="10" defaultColWidth="8.85546875" defaultRowHeight="21" x14ac:dyDescent="0.35"/>
  <cols>
    <col min="1" max="1" width="27.140625" style="1" customWidth="1"/>
    <col min="2" max="3" width="18.7109375" style="1" customWidth="1"/>
    <col min="4" max="4" width="22.28515625" style="1" customWidth="1"/>
    <col min="5" max="7" width="18.7109375" style="1" customWidth="1"/>
    <col min="8" max="9" width="22.5703125" style="1" customWidth="1"/>
    <col min="10" max="10" width="18.42578125" style="1" customWidth="1"/>
    <col min="11" max="11" width="18.7109375" style="1" customWidth="1"/>
    <col min="12" max="12" width="9.140625" style="1" bestFit="1" customWidth="1"/>
    <col min="13" max="13" width="8.85546875" style="1"/>
    <col min="14" max="15" width="11.42578125" style="1" bestFit="1" customWidth="1"/>
    <col min="16" max="16" width="9.140625" style="1" bestFit="1" customWidth="1"/>
    <col min="17" max="17" width="8.85546875" style="1"/>
    <col min="18" max="19" width="10.5703125" style="1" bestFit="1" customWidth="1"/>
    <col min="20" max="16384" width="8.85546875" style="1"/>
  </cols>
  <sheetData>
    <row r="1" spans="1:20" ht="63.75" customHeight="1" x14ac:dyDescent="0.35">
      <c r="A1" s="5" t="s">
        <v>0</v>
      </c>
      <c r="B1" s="6" t="s">
        <v>31</v>
      </c>
      <c r="C1" s="6" t="s">
        <v>32</v>
      </c>
      <c r="D1" s="6" t="s">
        <v>35</v>
      </c>
      <c r="E1" s="6" t="s">
        <v>29</v>
      </c>
      <c r="F1" s="6" t="s">
        <v>33</v>
      </c>
      <c r="G1" s="6" t="s">
        <v>34</v>
      </c>
      <c r="H1" s="6" t="s">
        <v>36</v>
      </c>
      <c r="I1" s="6" t="s">
        <v>30</v>
      </c>
      <c r="J1" s="6" t="s">
        <v>37</v>
      </c>
      <c r="K1" s="6" t="s">
        <v>38</v>
      </c>
    </row>
    <row r="2" spans="1:20" x14ac:dyDescent="0.35">
      <c r="A2" s="2" t="s">
        <v>1</v>
      </c>
      <c r="B2" s="2">
        <v>128752</v>
      </c>
      <c r="C2" s="2">
        <v>125467</v>
      </c>
      <c r="D2" s="3">
        <f>1-(C2/B2)</f>
        <v>2.5514166770224889E-2</v>
      </c>
      <c r="E2" s="2">
        <f>B2-C2</f>
        <v>3285</v>
      </c>
      <c r="F2" s="2">
        <v>158001</v>
      </c>
      <c r="G2" s="2">
        <v>156217</v>
      </c>
      <c r="H2" s="3">
        <f>1-(G2/F2)</f>
        <v>1.1291067778052E-2</v>
      </c>
      <c r="I2" s="2">
        <f>F2-G2</f>
        <v>1784</v>
      </c>
      <c r="J2" s="4">
        <f>(D2+H2)</f>
        <v>3.6805234548276888E-2</v>
      </c>
      <c r="K2" s="4">
        <f>100%-J2</f>
        <v>0.96319476545172311</v>
      </c>
      <c r="P2"/>
      <c r="Q2"/>
      <c r="R2"/>
      <c r="S2"/>
      <c r="T2"/>
    </row>
    <row r="3" spans="1:20" x14ac:dyDescent="0.35">
      <c r="A3" s="2" t="s">
        <v>2</v>
      </c>
      <c r="B3" s="2">
        <v>129240</v>
      </c>
      <c r="C3" s="2">
        <v>126024</v>
      </c>
      <c r="D3" s="3">
        <f t="shared" ref="D3:D29" si="0">1-(C3/B3)</f>
        <v>2.4883936861652689E-2</v>
      </c>
      <c r="E3" s="2">
        <f t="shared" ref="E3:E29" si="1">B3-C3</f>
        <v>3216</v>
      </c>
      <c r="F3" s="2">
        <v>158580</v>
      </c>
      <c r="G3" s="2">
        <v>156757</v>
      </c>
      <c r="H3" s="3">
        <f t="shared" ref="H3:H29" si="2">1-(G3/F3)</f>
        <v>1.1495775003153019E-2</v>
      </c>
      <c r="I3" s="2">
        <f t="shared" ref="I3:I29" si="3">F3-G3</f>
        <v>1823</v>
      </c>
      <c r="J3" s="4">
        <f t="shared" ref="J3:J29" si="4">(D3+H3)</f>
        <v>3.6379711864805708E-2</v>
      </c>
      <c r="K3" s="4">
        <f t="shared" ref="K3:K29" si="5">100%-J3</f>
        <v>0.96362028813519429</v>
      </c>
      <c r="P3"/>
      <c r="Q3"/>
      <c r="R3"/>
      <c r="S3"/>
      <c r="T3"/>
    </row>
    <row r="4" spans="1:20" x14ac:dyDescent="0.35">
      <c r="A4" s="2" t="s">
        <v>3</v>
      </c>
      <c r="B4" s="2">
        <v>129716</v>
      </c>
      <c r="C4" s="2">
        <v>126558</v>
      </c>
      <c r="D4" s="3">
        <f t="shared" si="0"/>
        <v>2.4345493231367032E-2</v>
      </c>
      <c r="E4" s="2">
        <f t="shared" si="1"/>
        <v>3158</v>
      </c>
      <c r="F4" s="2">
        <v>159165</v>
      </c>
      <c r="G4" s="2">
        <v>157319</v>
      </c>
      <c r="H4" s="3">
        <f t="shared" si="2"/>
        <v>1.1598027204473338E-2</v>
      </c>
      <c r="I4" s="2">
        <f t="shared" si="3"/>
        <v>1846</v>
      </c>
      <c r="J4" s="4">
        <f t="shared" si="4"/>
        <v>3.594352043584037E-2</v>
      </c>
      <c r="K4" s="4">
        <f t="shared" si="5"/>
        <v>0.96405647956415963</v>
      </c>
      <c r="P4"/>
      <c r="Q4"/>
      <c r="R4"/>
      <c r="S4"/>
      <c r="T4"/>
    </row>
    <row r="5" spans="1:20" x14ac:dyDescent="0.35">
      <c r="A5" s="2" t="s">
        <v>4</v>
      </c>
      <c r="B5" s="2">
        <v>130210</v>
      </c>
      <c r="C5" s="2">
        <v>127086</v>
      </c>
      <c r="D5" s="3">
        <f t="shared" si="0"/>
        <v>2.3992012902234849E-2</v>
      </c>
      <c r="E5" s="2">
        <f t="shared" si="1"/>
        <v>3124</v>
      </c>
      <c r="F5" s="2">
        <v>159708</v>
      </c>
      <c r="G5" s="2">
        <v>157746</v>
      </c>
      <c r="H5" s="3">
        <f t="shared" si="2"/>
        <v>1.2284919978961639E-2</v>
      </c>
      <c r="I5" s="2">
        <f t="shared" si="3"/>
        <v>1962</v>
      </c>
      <c r="J5" s="4">
        <f t="shared" si="4"/>
        <v>3.6276932881196489E-2</v>
      </c>
      <c r="K5" s="4">
        <f t="shared" si="5"/>
        <v>0.96372306711880351</v>
      </c>
      <c r="P5"/>
      <c r="Q5"/>
      <c r="R5"/>
      <c r="S5"/>
      <c r="T5"/>
    </row>
    <row r="6" spans="1:20" x14ac:dyDescent="0.35">
      <c r="A6" s="2" t="s">
        <v>5</v>
      </c>
      <c r="B6" s="2">
        <v>130742</v>
      </c>
      <c r="C6" s="2">
        <v>127653</v>
      </c>
      <c r="D6" s="3">
        <f t="shared" si="0"/>
        <v>2.3626684615502325E-2</v>
      </c>
      <c r="E6" s="2">
        <f t="shared" si="1"/>
        <v>3089</v>
      </c>
      <c r="F6" s="2">
        <v>160294</v>
      </c>
      <c r="G6" s="2">
        <v>158301</v>
      </c>
      <c r="H6" s="3">
        <f t="shared" si="2"/>
        <v>1.2433403620846661E-2</v>
      </c>
      <c r="I6" s="2">
        <f t="shared" si="3"/>
        <v>1993</v>
      </c>
      <c r="J6" s="4">
        <f t="shared" si="4"/>
        <v>3.6060088236348986E-2</v>
      </c>
      <c r="K6" s="4">
        <f t="shared" si="5"/>
        <v>0.96393991176365101</v>
      </c>
      <c r="P6"/>
      <c r="Q6"/>
      <c r="R6"/>
      <c r="S6"/>
      <c r="T6"/>
    </row>
    <row r="7" spans="1:20" x14ac:dyDescent="0.35">
      <c r="A7" s="2" t="s">
        <v>6</v>
      </c>
      <c r="B7" s="2">
        <v>131237</v>
      </c>
      <c r="C7" s="2">
        <v>128115</v>
      </c>
      <c r="D7" s="3">
        <f t="shared" si="0"/>
        <v>2.378902291274565E-2</v>
      </c>
      <c r="E7" s="2">
        <f t="shared" si="1"/>
        <v>3122</v>
      </c>
      <c r="F7" s="2">
        <v>160741</v>
      </c>
      <c r="G7" s="2">
        <v>158715</v>
      </c>
      <c r="H7" s="3">
        <f t="shared" si="2"/>
        <v>1.2604127136200516E-2</v>
      </c>
      <c r="I7" s="2">
        <f t="shared" si="3"/>
        <v>2026</v>
      </c>
      <c r="J7" s="4">
        <f t="shared" si="4"/>
        <v>3.6393150048946166E-2</v>
      </c>
      <c r="K7" s="4">
        <f t="shared" si="5"/>
        <v>0.96360684995105383</v>
      </c>
      <c r="P7"/>
      <c r="Q7"/>
      <c r="R7"/>
      <c r="S7"/>
      <c r="T7"/>
    </row>
    <row r="8" spans="1:20" x14ac:dyDescent="0.35">
      <c r="A8" s="2" t="s">
        <v>7</v>
      </c>
      <c r="B8" s="2">
        <v>131859</v>
      </c>
      <c r="C8" s="2">
        <v>128776</v>
      </c>
      <c r="D8" s="3">
        <f t="shared" si="0"/>
        <v>2.3381035803396011E-2</v>
      </c>
      <c r="E8" s="2">
        <f t="shared" si="1"/>
        <v>3083</v>
      </c>
      <c r="F8" s="2">
        <v>161417</v>
      </c>
      <c r="G8" s="2">
        <v>159301</v>
      </c>
      <c r="H8" s="3">
        <f t="shared" si="2"/>
        <v>1.3108904266589061E-2</v>
      </c>
      <c r="I8" s="2">
        <f t="shared" si="3"/>
        <v>2116</v>
      </c>
      <c r="J8" s="4">
        <f t="shared" si="4"/>
        <v>3.6489940069985072E-2</v>
      </c>
      <c r="K8" s="4">
        <f t="shared" si="5"/>
        <v>0.96351005993001493</v>
      </c>
      <c r="P8"/>
      <c r="Q8"/>
      <c r="R8"/>
      <c r="S8"/>
      <c r="T8"/>
    </row>
    <row r="9" spans="1:20" x14ac:dyDescent="0.35">
      <c r="A9" s="2" t="s">
        <v>8</v>
      </c>
      <c r="B9" s="2">
        <v>132379</v>
      </c>
      <c r="C9" s="2">
        <v>129316</v>
      </c>
      <c r="D9" s="3">
        <f t="shared" si="0"/>
        <v>2.3138111029695096E-2</v>
      </c>
      <c r="E9" s="2">
        <f t="shared" si="1"/>
        <v>3063</v>
      </c>
      <c r="F9" s="2">
        <v>161977</v>
      </c>
      <c r="G9" s="2">
        <v>159907</v>
      </c>
      <c r="H9" s="3">
        <f t="shared" si="2"/>
        <v>1.2779592164319675E-2</v>
      </c>
      <c r="I9" s="2">
        <f t="shared" si="3"/>
        <v>2070</v>
      </c>
      <c r="J9" s="4">
        <f t="shared" si="4"/>
        <v>3.5917703194014772E-2</v>
      </c>
      <c r="K9" s="4">
        <f t="shared" si="5"/>
        <v>0.96408229680598523</v>
      </c>
      <c r="P9"/>
      <c r="Q9"/>
      <c r="R9"/>
      <c r="S9"/>
      <c r="T9"/>
    </row>
    <row r="10" spans="1:20" x14ac:dyDescent="0.35">
      <c r="A10" s="2" t="s">
        <v>9</v>
      </c>
      <c r="B10" s="2">
        <v>132898</v>
      </c>
      <c r="C10" s="2">
        <v>129866</v>
      </c>
      <c r="D10" s="3">
        <f t="shared" si="0"/>
        <v>2.2814489307589225E-2</v>
      </c>
      <c r="E10" s="2">
        <f t="shared" si="1"/>
        <v>3032</v>
      </c>
      <c r="F10" s="2">
        <v>162556</v>
      </c>
      <c r="G10" s="2">
        <v>160457</v>
      </c>
      <c r="H10" s="3">
        <f t="shared" si="2"/>
        <v>1.2912473239991118E-2</v>
      </c>
      <c r="I10" s="2">
        <f t="shared" si="3"/>
        <v>2099</v>
      </c>
      <c r="J10" s="4">
        <f t="shared" si="4"/>
        <v>3.5726962547580343E-2</v>
      </c>
      <c r="K10" s="4">
        <f t="shared" si="5"/>
        <v>0.96427303745241966</v>
      </c>
      <c r="P10"/>
      <c r="Q10"/>
      <c r="R10"/>
      <c r="S10"/>
      <c r="T10"/>
    </row>
    <row r="11" spans="1:20" x14ac:dyDescent="0.35">
      <c r="A11" s="2" t="s">
        <v>10</v>
      </c>
      <c r="B11" s="2">
        <v>133419</v>
      </c>
      <c r="C11" s="2">
        <v>130416</v>
      </c>
      <c r="D11" s="3">
        <f t="shared" si="0"/>
        <v>2.2508038585209E-2</v>
      </c>
      <c r="E11" s="2">
        <f t="shared" si="1"/>
        <v>3003</v>
      </c>
      <c r="F11" s="2">
        <v>163118</v>
      </c>
      <c r="G11" s="2">
        <v>161031</v>
      </c>
      <c r="H11" s="3">
        <f t="shared" si="2"/>
        <v>1.2794418764330073E-2</v>
      </c>
      <c r="I11" s="2">
        <f t="shared" si="3"/>
        <v>2087</v>
      </c>
      <c r="J11" s="4">
        <f t="shared" si="4"/>
        <v>3.5302457349539074E-2</v>
      </c>
      <c r="K11" s="4">
        <f t="shared" si="5"/>
        <v>0.96469754265046093</v>
      </c>
      <c r="P11"/>
      <c r="Q11"/>
      <c r="R11"/>
      <c r="S11"/>
      <c r="T11"/>
    </row>
    <row r="12" spans="1:20" x14ac:dyDescent="0.35">
      <c r="A12" s="2" t="s">
        <v>11</v>
      </c>
      <c r="B12" s="2">
        <v>133973</v>
      </c>
      <c r="C12" s="2">
        <v>130990</v>
      </c>
      <c r="D12" s="3">
        <f t="shared" si="0"/>
        <v>2.2265680398289245E-2</v>
      </c>
      <c r="E12" s="2">
        <f>B12-C12</f>
        <v>2983</v>
      </c>
      <c r="F12" s="2">
        <v>163696</v>
      </c>
      <c r="G12" s="2">
        <v>161610</v>
      </c>
      <c r="H12" s="3">
        <f t="shared" si="2"/>
        <v>1.2743133613527524E-2</v>
      </c>
      <c r="I12" s="2">
        <f t="shared" si="3"/>
        <v>2086</v>
      </c>
      <c r="J12" s="4">
        <f t="shared" si="4"/>
        <v>3.5008814011816769E-2</v>
      </c>
      <c r="K12" s="4">
        <f t="shared" si="5"/>
        <v>0.96499118598818323</v>
      </c>
      <c r="P12"/>
      <c r="Q12"/>
      <c r="R12"/>
      <c r="S12"/>
      <c r="T12"/>
    </row>
    <row r="13" spans="1:20" x14ac:dyDescent="0.35">
      <c r="A13" s="2" t="s">
        <v>12</v>
      </c>
      <c r="B13" s="2">
        <v>134514</v>
      </c>
      <c r="C13" s="2">
        <v>131555</v>
      </c>
      <c r="D13" s="3">
        <f t="shared" si="0"/>
        <v>2.199771027551034E-2</v>
      </c>
      <c r="E13" s="2">
        <f t="shared" si="1"/>
        <v>2959</v>
      </c>
      <c r="F13" s="2">
        <v>164283</v>
      </c>
      <c r="G13" s="2">
        <v>162180</v>
      </c>
      <c r="H13" s="3">
        <f t="shared" si="2"/>
        <v>1.2801081061339259E-2</v>
      </c>
      <c r="I13" s="2">
        <f t="shared" si="3"/>
        <v>2103</v>
      </c>
      <c r="J13" s="4">
        <f t="shared" si="4"/>
        <v>3.4798791336849599E-2</v>
      </c>
      <c r="K13" s="4">
        <f t="shared" si="5"/>
        <v>0.9652012086631504</v>
      </c>
      <c r="P13"/>
      <c r="Q13"/>
      <c r="R13"/>
      <c r="S13"/>
      <c r="T13"/>
    </row>
    <row r="14" spans="1:20" x14ac:dyDescent="0.35">
      <c r="A14" s="2" t="s">
        <v>13</v>
      </c>
      <c r="B14" s="2">
        <v>134989</v>
      </c>
      <c r="C14" s="2">
        <v>132054</v>
      </c>
      <c r="D14" s="3">
        <f t="shared" si="0"/>
        <v>2.1742512352858401E-2</v>
      </c>
      <c r="E14" s="2">
        <f t="shared" si="1"/>
        <v>2935</v>
      </c>
      <c r="F14" s="2">
        <v>164838</v>
      </c>
      <c r="G14" s="2">
        <v>162727</v>
      </c>
      <c r="H14" s="3">
        <f t="shared" si="2"/>
        <v>1.2806513061308644E-2</v>
      </c>
      <c r="I14" s="2">
        <f t="shared" si="3"/>
        <v>2111</v>
      </c>
      <c r="J14" s="4">
        <f t="shared" si="4"/>
        <v>3.4549025414167045E-2</v>
      </c>
      <c r="K14" s="4">
        <f t="shared" si="5"/>
        <v>0.96545097458583296</v>
      </c>
      <c r="P14"/>
      <c r="Q14"/>
      <c r="R14"/>
      <c r="S14"/>
      <c r="T14"/>
    </row>
    <row r="15" spans="1:20" x14ac:dyDescent="0.35">
      <c r="A15" s="2" t="s">
        <v>14</v>
      </c>
      <c r="B15" s="2">
        <v>135485</v>
      </c>
      <c r="C15" s="2">
        <v>132574</v>
      </c>
      <c r="D15" s="3">
        <f t="shared" si="0"/>
        <v>2.1485773332841296E-2</v>
      </c>
      <c r="E15" s="2">
        <f t="shared" si="1"/>
        <v>2911</v>
      </c>
      <c r="F15" s="2">
        <v>165384</v>
      </c>
      <c r="G15" s="2">
        <v>163262</v>
      </c>
      <c r="H15" s="3">
        <f t="shared" si="2"/>
        <v>1.283074541672713E-2</v>
      </c>
      <c r="I15" s="2">
        <f t="shared" si="3"/>
        <v>2122</v>
      </c>
      <c r="J15" s="4">
        <f t="shared" si="4"/>
        <v>3.4316518749568425E-2</v>
      </c>
      <c r="K15" s="4">
        <f t="shared" si="5"/>
        <v>0.96568348125043157</v>
      </c>
      <c r="P15"/>
      <c r="Q15"/>
      <c r="R15"/>
      <c r="S15"/>
      <c r="T15"/>
    </row>
    <row r="16" spans="1:20" x14ac:dyDescent="0.35">
      <c r="A16" s="2" t="s">
        <v>15</v>
      </c>
      <c r="B16" s="2">
        <v>136056</v>
      </c>
      <c r="C16" s="2">
        <v>133114</v>
      </c>
      <c r="D16" s="3">
        <f t="shared" si="0"/>
        <v>2.1623449167989639E-2</v>
      </c>
      <c r="E16" s="2">
        <f t="shared" si="1"/>
        <v>2942</v>
      </c>
      <c r="F16" s="2">
        <v>165895</v>
      </c>
      <c r="G16" s="2">
        <v>163795</v>
      </c>
      <c r="H16" s="3">
        <f t="shared" si="2"/>
        <v>1.2658609361342998E-2</v>
      </c>
      <c r="I16" s="2">
        <f t="shared" si="3"/>
        <v>2100</v>
      </c>
      <c r="J16" s="4">
        <f t="shared" si="4"/>
        <v>3.4282058529332637E-2</v>
      </c>
      <c r="K16" s="4">
        <f t="shared" si="5"/>
        <v>0.96571794147066736</v>
      </c>
      <c r="P16"/>
      <c r="Q16"/>
      <c r="R16"/>
      <c r="S16"/>
      <c r="T16"/>
    </row>
    <row r="17" spans="1:20" x14ac:dyDescent="0.35">
      <c r="A17" s="2" t="s">
        <v>16</v>
      </c>
      <c r="B17" s="2">
        <v>136562</v>
      </c>
      <c r="C17" s="2">
        <v>133670</v>
      </c>
      <c r="D17" s="3">
        <f t="shared" si="0"/>
        <v>2.1177194241443487E-2</v>
      </c>
      <c r="E17" s="2">
        <f t="shared" si="1"/>
        <v>2892</v>
      </c>
      <c r="F17" s="2">
        <v>166507</v>
      </c>
      <c r="G17" s="2">
        <v>164402</v>
      </c>
      <c r="H17" s="3">
        <f t="shared" si="2"/>
        <v>1.2642111142474488E-2</v>
      </c>
      <c r="I17" s="2">
        <f>F17-G17</f>
        <v>2105</v>
      </c>
      <c r="J17" s="4">
        <f t="shared" si="4"/>
        <v>3.3819305383917975E-2</v>
      </c>
      <c r="K17" s="4">
        <f t="shared" si="5"/>
        <v>0.96618069461608203</v>
      </c>
      <c r="P17"/>
      <c r="Q17"/>
      <c r="R17"/>
      <c r="S17"/>
      <c r="T17"/>
    </row>
    <row r="18" spans="1:20" x14ac:dyDescent="0.35">
      <c r="A18" s="2" t="s">
        <v>17</v>
      </c>
      <c r="B18" s="2">
        <v>137051</v>
      </c>
      <c r="C18" s="2">
        <v>134115</v>
      </c>
      <c r="D18" s="3">
        <f>1-(C18/B18)</f>
        <v>2.1422682067259613E-2</v>
      </c>
      <c r="E18" s="2">
        <f t="shared" si="1"/>
        <v>2936</v>
      </c>
      <c r="F18" s="2">
        <v>167076</v>
      </c>
      <c r="G18" s="2">
        <v>164942</v>
      </c>
      <c r="H18" s="3">
        <f t="shared" si="2"/>
        <v>1.2772630419689235E-2</v>
      </c>
      <c r="I18" s="2">
        <f t="shared" si="3"/>
        <v>2134</v>
      </c>
      <c r="J18" s="4">
        <f t="shared" si="4"/>
        <v>3.4195312486948848E-2</v>
      </c>
      <c r="K18" s="4">
        <f t="shared" si="5"/>
        <v>0.96580468751305115</v>
      </c>
      <c r="P18"/>
      <c r="Q18"/>
      <c r="R18"/>
      <c r="S18"/>
      <c r="T18"/>
    </row>
    <row r="19" spans="1:20" x14ac:dyDescent="0.35">
      <c r="A19" s="2" t="s">
        <v>18</v>
      </c>
      <c r="B19" s="2">
        <v>137562</v>
      </c>
      <c r="C19" s="2">
        <v>134666</v>
      </c>
      <c r="D19" s="3">
        <f t="shared" si="0"/>
        <v>2.1052325496866864E-2</v>
      </c>
      <c r="E19" s="2">
        <f t="shared" si="1"/>
        <v>2896</v>
      </c>
      <c r="F19" s="2">
        <v>167634</v>
      </c>
      <c r="G19" s="2">
        <v>165535</v>
      </c>
      <c r="H19" s="3">
        <f t="shared" si="2"/>
        <v>1.2521326222604046E-2</v>
      </c>
      <c r="I19" s="2">
        <f t="shared" si="3"/>
        <v>2099</v>
      </c>
      <c r="J19" s="4">
        <f t="shared" si="4"/>
        <v>3.3573651719470909E-2</v>
      </c>
      <c r="K19" s="4">
        <f t="shared" si="5"/>
        <v>0.96642634828052909</v>
      </c>
      <c r="P19"/>
      <c r="Q19"/>
      <c r="R19"/>
      <c r="S19"/>
      <c r="T19"/>
    </row>
    <row r="20" spans="1:20" x14ac:dyDescent="0.35">
      <c r="A20" s="2" t="s">
        <v>19</v>
      </c>
      <c r="B20" s="2">
        <v>138066</v>
      </c>
      <c r="C20" s="2">
        <v>135199</v>
      </c>
      <c r="D20" s="3">
        <f t="shared" si="0"/>
        <v>2.0765431025741354E-2</v>
      </c>
      <c r="E20" s="2">
        <f>B20-C20</f>
        <v>2867</v>
      </c>
      <c r="F20" s="2">
        <v>168141</v>
      </c>
      <c r="G20" s="2">
        <v>166079</v>
      </c>
      <c r="H20" s="3">
        <f t="shared" si="2"/>
        <v>1.2263516929243878E-2</v>
      </c>
      <c r="I20" s="2">
        <f t="shared" si="3"/>
        <v>2062</v>
      </c>
      <c r="J20" s="4">
        <f t="shared" si="4"/>
        <v>3.3028947954985233E-2</v>
      </c>
      <c r="K20" s="4">
        <f t="shared" si="5"/>
        <v>0.96697105204501477</v>
      </c>
      <c r="P20"/>
      <c r="Q20"/>
      <c r="R20"/>
      <c r="S20"/>
      <c r="T20"/>
    </row>
    <row r="21" spans="1:20" x14ac:dyDescent="0.35">
      <c r="A21" s="2" t="s">
        <v>20</v>
      </c>
      <c r="B21" s="2">
        <v>138600</v>
      </c>
      <c r="C21" s="2">
        <v>135747</v>
      </c>
      <c r="D21" s="3">
        <f t="shared" si="0"/>
        <v>2.0584415584415594E-2</v>
      </c>
      <c r="E21" s="2">
        <f t="shared" si="1"/>
        <v>2853</v>
      </c>
      <c r="F21" s="2">
        <v>168722</v>
      </c>
      <c r="G21" s="2">
        <v>166669</v>
      </c>
      <c r="H21" s="3">
        <f t="shared" si="2"/>
        <v>1.2167944903450634E-2</v>
      </c>
      <c r="I21" s="2">
        <f t="shared" si="3"/>
        <v>2053</v>
      </c>
      <c r="J21" s="4">
        <f t="shared" si="4"/>
        <v>3.2752360487866228E-2</v>
      </c>
      <c r="K21" s="4">
        <f t="shared" si="5"/>
        <v>0.96724763951213377</v>
      </c>
      <c r="P21"/>
      <c r="Q21"/>
      <c r="R21"/>
      <c r="S21"/>
      <c r="T21"/>
    </row>
    <row r="22" spans="1:20" x14ac:dyDescent="0.35">
      <c r="A22" s="2" t="s">
        <v>21</v>
      </c>
      <c r="B22" s="2">
        <v>139094</v>
      </c>
      <c r="C22" s="2">
        <v>136313</v>
      </c>
      <c r="D22" s="3">
        <f t="shared" si="0"/>
        <v>1.9993673343206786E-2</v>
      </c>
      <c r="E22" s="2">
        <f t="shared" si="1"/>
        <v>2781</v>
      </c>
      <c r="F22" s="2">
        <v>169339</v>
      </c>
      <c r="G22" s="2">
        <v>167229</v>
      </c>
      <c r="H22" s="3">
        <f t="shared" si="2"/>
        <v>1.2460212945629823E-2</v>
      </c>
      <c r="I22" s="2">
        <f t="shared" si="3"/>
        <v>2110</v>
      </c>
      <c r="J22" s="4">
        <f t="shared" si="4"/>
        <v>3.2453886288836609E-2</v>
      </c>
      <c r="K22" s="4">
        <f t="shared" si="5"/>
        <v>0.96754611371116339</v>
      </c>
      <c r="P22"/>
      <c r="Q22"/>
      <c r="R22"/>
      <c r="S22"/>
      <c r="T22"/>
    </row>
    <row r="23" spans="1:20" x14ac:dyDescent="0.35">
      <c r="A23" s="2" t="s">
        <v>22</v>
      </c>
      <c r="B23" s="2">
        <v>139604</v>
      </c>
      <c r="C23" s="2">
        <v>136881</v>
      </c>
      <c r="D23" s="3">
        <f t="shared" si="0"/>
        <v>1.9505171771582508E-2</v>
      </c>
      <c r="E23" s="2">
        <f t="shared" si="1"/>
        <v>2723</v>
      </c>
      <c r="F23" s="2">
        <v>169940</v>
      </c>
      <c r="G23" s="2">
        <v>167759</v>
      </c>
      <c r="H23" s="3">
        <f t="shared" si="2"/>
        <v>1.2833941391079184E-2</v>
      </c>
      <c r="I23" s="2">
        <f t="shared" si="3"/>
        <v>2181</v>
      </c>
      <c r="J23" s="4">
        <f t="shared" si="4"/>
        <v>3.2339113162661692E-2</v>
      </c>
      <c r="K23" s="4">
        <f t="shared" si="5"/>
        <v>0.96766088683733831</v>
      </c>
      <c r="P23"/>
      <c r="Q23"/>
      <c r="R23"/>
      <c r="S23"/>
      <c r="T23"/>
    </row>
    <row r="24" spans="1:20" x14ac:dyDescent="0.35">
      <c r="A24" s="2" t="s">
        <v>23</v>
      </c>
      <c r="B24" s="2">
        <v>140121</v>
      </c>
      <c r="C24" s="2">
        <v>137431</v>
      </c>
      <c r="D24" s="3">
        <f t="shared" si="0"/>
        <v>1.9197693422113749E-2</v>
      </c>
      <c r="E24" s="2">
        <f t="shared" si="1"/>
        <v>2690</v>
      </c>
      <c r="F24" s="2">
        <v>170524</v>
      </c>
      <c r="G24" s="2">
        <v>168312</v>
      </c>
      <c r="H24" s="3">
        <f t="shared" si="2"/>
        <v>1.2971781098261803E-2</v>
      </c>
      <c r="I24" s="2">
        <f t="shared" si="3"/>
        <v>2212</v>
      </c>
      <c r="J24" s="4">
        <f t="shared" si="4"/>
        <v>3.2169474520375552E-2</v>
      </c>
      <c r="K24" s="4">
        <f t="shared" si="5"/>
        <v>0.96783052547962445</v>
      </c>
      <c r="P24"/>
      <c r="Q24"/>
      <c r="R24"/>
      <c r="S24"/>
      <c r="T24"/>
    </row>
    <row r="25" spans="1:20" x14ac:dyDescent="0.35">
      <c r="A25" s="2" t="s">
        <v>24</v>
      </c>
      <c r="B25" s="2">
        <v>140651</v>
      </c>
      <c r="C25" s="2">
        <v>137988</v>
      </c>
      <c r="D25" s="3">
        <f t="shared" si="0"/>
        <v>1.8933388315760302E-2</v>
      </c>
      <c r="E25" s="2">
        <f t="shared" si="1"/>
        <v>2663</v>
      </c>
      <c r="F25" s="2">
        <v>171097</v>
      </c>
      <c r="G25" s="2">
        <v>168923</v>
      </c>
      <c r="H25" s="3">
        <f t="shared" si="2"/>
        <v>1.2706242657673728E-2</v>
      </c>
      <c r="I25" s="2">
        <f t="shared" si="3"/>
        <v>2174</v>
      </c>
      <c r="J25" s="4">
        <f t="shared" si="4"/>
        <v>3.163963097343403E-2</v>
      </c>
      <c r="K25" s="4">
        <f t="shared" si="5"/>
        <v>0.96836036902656597</v>
      </c>
      <c r="P25"/>
      <c r="Q25"/>
      <c r="R25"/>
      <c r="S25"/>
      <c r="T25"/>
    </row>
    <row r="26" spans="1:20" x14ac:dyDescent="0.35">
      <c r="A26" s="2" t="s">
        <v>25</v>
      </c>
      <c r="B26" s="2">
        <v>141169</v>
      </c>
      <c r="C26" s="2">
        <v>138508</v>
      </c>
      <c r="D26" s="3">
        <f t="shared" si="0"/>
        <v>1.8849747465803368E-2</v>
      </c>
      <c r="E26" s="2">
        <f t="shared" si="1"/>
        <v>2661</v>
      </c>
      <c r="F26" s="2">
        <v>171654</v>
      </c>
      <c r="G26" s="2">
        <v>169403</v>
      </c>
      <c r="H26" s="3">
        <f t="shared" si="2"/>
        <v>1.3113588963845846E-2</v>
      </c>
      <c r="I26" s="2">
        <f t="shared" si="3"/>
        <v>2251</v>
      </c>
      <c r="J26" s="4">
        <f t="shared" si="4"/>
        <v>3.1963336429649214E-2</v>
      </c>
      <c r="K26" s="4">
        <f t="shared" si="5"/>
        <v>0.96803666357035079</v>
      </c>
      <c r="P26"/>
      <c r="Q26"/>
      <c r="R26"/>
      <c r="S26"/>
      <c r="T26"/>
    </row>
    <row r="27" spans="1:20" x14ac:dyDescent="0.35">
      <c r="A27" s="2" t="s">
        <v>26</v>
      </c>
      <c r="B27" s="2">
        <v>141641</v>
      </c>
      <c r="C27" s="2">
        <v>138991</v>
      </c>
      <c r="D27" s="3">
        <f t="shared" si="0"/>
        <v>1.8709272032815361E-2</v>
      </c>
      <c r="E27" s="2">
        <f t="shared" si="1"/>
        <v>2650</v>
      </c>
      <c r="F27" s="2">
        <v>172170</v>
      </c>
      <c r="G27" s="2">
        <v>169900</v>
      </c>
      <c r="H27" s="3">
        <f t="shared" si="2"/>
        <v>1.3184643085322634E-2</v>
      </c>
      <c r="I27" s="2">
        <f t="shared" si="3"/>
        <v>2270</v>
      </c>
      <c r="J27" s="4">
        <f t="shared" si="4"/>
        <v>3.1893915118137994E-2</v>
      </c>
      <c r="K27" s="4">
        <f t="shared" si="5"/>
        <v>0.96810608488186201</v>
      </c>
      <c r="P27"/>
      <c r="Q27"/>
      <c r="R27"/>
      <c r="S27"/>
      <c r="T27"/>
    </row>
    <row r="28" spans="1:20" x14ac:dyDescent="0.35">
      <c r="A28" s="2" t="s">
        <v>27</v>
      </c>
      <c r="B28" s="2">
        <v>142234</v>
      </c>
      <c r="C28" s="2">
        <v>139529</v>
      </c>
      <c r="D28" s="3">
        <f t="shared" si="0"/>
        <v>1.9017956325491747E-2</v>
      </c>
      <c r="E28" s="2">
        <f t="shared" si="1"/>
        <v>2705</v>
      </c>
      <c r="F28" s="2">
        <v>172791</v>
      </c>
      <c r="G28" s="2">
        <v>170505</v>
      </c>
      <c r="H28" s="3">
        <f t="shared" si="2"/>
        <v>1.322985572165214E-2</v>
      </c>
      <c r="I28" s="2">
        <f t="shared" si="3"/>
        <v>2286</v>
      </c>
      <c r="J28" s="4">
        <f t="shared" si="4"/>
        <v>3.2247812047143887E-2</v>
      </c>
      <c r="K28" s="4">
        <f t="shared" si="5"/>
        <v>0.96775218795285611</v>
      </c>
      <c r="P28"/>
      <c r="Q28"/>
      <c r="R28"/>
      <c r="S28"/>
      <c r="T28"/>
    </row>
    <row r="29" spans="1:20" x14ac:dyDescent="0.35">
      <c r="A29" s="2" t="s">
        <v>28</v>
      </c>
      <c r="B29" s="2">
        <v>142695</v>
      </c>
      <c r="C29" s="2">
        <v>140074</v>
      </c>
      <c r="D29" s="3">
        <f t="shared" si="0"/>
        <v>1.8367847506920332E-2</v>
      </c>
      <c r="E29" s="2">
        <f t="shared" si="1"/>
        <v>2621</v>
      </c>
      <c r="F29" s="2">
        <v>173363</v>
      </c>
      <c r="G29" s="2">
        <v>171057</v>
      </c>
      <c r="H29" s="3">
        <f t="shared" si="2"/>
        <v>1.3301569539059699E-2</v>
      </c>
      <c r="I29" s="2">
        <f t="shared" si="3"/>
        <v>2306</v>
      </c>
      <c r="J29" s="4">
        <f t="shared" si="4"/>
        <v>3.1669417045980031E-2</v>
      </c>
      <c r="K29" s="4">
        <f t="shared" si="5"/>
        <v>0.96833058295401997</v>
      </c>
      <c r="P29"/>
      <c r="Q29"/>
      <c r="R29"/>
      <c r="S29"/>
      <c r="T29"/>
    </row>
    <row r="30" spans="1:20" x14ac:dyDescent="0.35">
      <c r="P30"/>
      <c r="Q30"/>
      <c r="R30"/>
      <c r="S30"/>
      <c r="T30"/>
    </row>
    <row r="31" spans="1:20" x14ac:dyDescent="0.35">
      <c r="P31"/>
      <c r="Q31"/>
      <c r="R31"/>
      <c r="S31"/>
      <c r="T31"/>
    </row>
    <row r="32" spans="1:20" x14ac:dyDescent="0.35">
      <c r="P32"/>
      <c r="Q32"/>
      <c r="R32"/>
      <c r="S32"/>
      <c r="T32"/>
    </row>
    <row r="33" spans="16:20" x14ac:dyDescent="0.35">
      <c r="P33"/>
      <c r="Q33"/>
      <c r="R33"/>
      <c r="S33"/>
      <c r="T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scamacho</cp:lastModifiedBy>
  <dcterms:created xsi:type="dcterms:W3CDTF">2021-08-18T18:17:52Z</dcterms:created>
  <dcterms:modified xsi:type="dcterms:W3CDTF">2021-10-13T20:29:56Z</dcterms:modified>
</cp:coreProperties>
</file>