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minimized="1" xWindow="-100" yWindow="20" windowWidth="24960" windowHeight="14620" tabRatio="500" activeTab="3"/>
  </bookViews>
  <sheets>
    <sheet name="Sheet1" sheetId="1" r:id="rId1"/>
    <sheet name="Sheet2" sheetId="2" r:id="rId2"/>
    <sheet name="ranked" sheetId="3" r:id="rId3"/>
    <sheet name="Sheet3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9" i="4" l="1"/>
  <c r="N129" i="4"/>
  <c r="M128" i="4"/>
  <c r="N128" i="4"/>
  <c r="M127" i="4"/>
  <c r="N127" i="4"/>
  <c r="M126" i="4"/>
  <c r="N126" i="4"/>
  <c r="M125" i="4"/>
  <c r="N125" i="4"/>
  <c r="M124" i="4"/>
  <c r="N124" i="4"/>
  <c r="M123" i="4"/>
  <c r="N123" i="4"/>
  <c r="M122" i="4"/>
  <c r="N122" i="4"/>
  <c r="M121" i="4"/>
  <c r="N121" i="4"/>
  <c r="M120" i="4"/>
  <c r="N120" i="4"/>
  <c r="M119" i="4"/>
  <c r="N119" i="4"/>
  <c r="M117" i="4"/>
  <c r="N117" i="4"/>
  <c r="M116" i="4"/>
  <c r="N116" i="4"/>
  <c r="M115" i="4"/>
  <c r="N115" i="4"/>
  <c r="M114" i="4"/>
  <c r="N114" i="4"/>
  <c r="M113" i="4"/>
  <c r="N113" i="4"/>
  <c r="M112" i="4"/>
  <c r="N112" i="4"/>
  <c r="M111" i="4"/>
  <c r="N111" i="4"/>
  <c r="M110" i="4"/>
  <c r="N110" i="4"/>
  <c r="M109" i="4"/>
  <c r="N109" i="4"/>
  <c r="M108" i="4"/>
  <c r="N108" i="4"/>
  <c r="N107" i="4"/>
  <c r="M105" i="4"/>
  <c r="N105" i="4"/>
  <c r="M104" i="4"/>
  <c r="N104" i="4"/>
  <c r="M103" i="4"/>
  <c r="N103" i="4"/>
  <c r="M99" i="4"/>
  <c r="N99" i="4"/>
  <c r="M97" i="4"/>
  <c r="N97" i="4"/>
  <c r="M96" i="4"/>
  <c r="N96" i="4"/>
  <c r="M95" i="4"/>
  <c r="N95" i="4"/>
  <c r="M94" i="4"/>
  <c r="N94" i="4"/>
  <c r="N93" i="4"/>
  <c r="M92" i="4"/>
  <c r="N92" i="4"/>
  <c r="M91" i="4"/>
  <c r="N91" i="4"/>
  <c r="M90" i="4"/>
  <c r="N90" i="4"/>
  <c r="M89" i="4"/>
  <c r="N89" i="4"/>
  <c r="M88" i="4"/>
  <c r="N88" i="4"/>
  <c r="M87" i="4"/>
  <c r="N87" i="4"/>
  <c r="M85" i="4"/>
  <c r="N85" i="4"/>
  <c r="M84" i="4"/>
  <c r="N84" i="4"/>
  <c r="M83" i="4"/>
  <c r="N83" i="4"/>
  <c r="M80" i="4"/>
  <c r="N80" i="4"/>
  <c r="M79" i="4"/>
  <c r="N79" i="4"/>
  <c r="M75" i="4"/>
  <c r="N75" i="4"/>
  <c r="M74" i="4"/>
  <c r="N74" i="4"/>
  <c r="M73" i="4"/>
  <c r="N73" i="4"/>
  <c r="M72" i="4"/>
  <c r="N72" i="4"/>
  <c r="M71" i="4"/>
  <c r="N71" i="4"/>
  <c r="M67" i="4"/>
  <c r="N67" i="4"/>
  <c r="M66" i="4"/>
  <c r="N66" i="4"/>
  <c r="M65" i="4"/>
  <c r="N65" i="4"/>
  <c r="M63" i="4"/>
  <c r="N63" i="4"/>
  <c r="M62" i="4"/>
  <c r="N62" i="4"/>
  <c r="M61" i="4"/>
  <c r="N61" i="4"/>
  <c r="M60" i="4"/>
  <c r="N60" i="4"/>
  <c r="M58" i="4"/>
  <c r="N58" i="4"/>
  <c r="M57" i="4"/>
  <c r="N57" i="4"/>
  <c r="M56" i="4"/>
  <c r="N56" i="4"/>
  <c r="M55" i="4"/>
  <c r="N55" i="4"/>
  <c r="M53" i="4"/>
  <c r="N53" i="4"/>
  <c r="M52" i="4"/>
  <c r="N52" i="4"/>
  <c r="M51" i="4"/>
  <c r="N51" i="4"/>
  <c r="M49" i="4"/>
  <c r="N49" i="4"/>
  <c r="M48" i="4"/>
  <c r="N48" i="4"/>
  <c r="M47" i="4"/>
  <c r="N47" i="4"/>
  <c r="M46" i="4"/>
  <c r="N46" i="4"/>
  <c r="M44" i="4"/>
  <c r="N44" i="4"/>
  <c r="M43" i="4"/>
  <c r="N43" i="4"/>
  <c r="M42" i="4"/>
  <c r="N42" i="4"/>
  <c r="N41" i="4"/>
  <c r="M38" i="4"/>
  <c r="N38" i="4"/>
  <c r="M37" i="4"/>
  <c r="N37" i="4"/>
  <c r="M36" i="4"/>
  <c r="N36" i="4"/>
  <c r="M32" i="4"/>
  <c r="N32" i="4"/>
  <c r="M30" i="4"/>
  <c r="N30" i="4"/>
  <c r="M29" i="4"/>
  <c r="N29" i="4"/>
  <c r="M28" i="4"/>
  <c r="N28" i="4"/>
  <c r="M26" i="4"/>
  <c r="N26" i="4"/>
  <c r="N25" i="4"/>
  <c r="M24" i="4"/>
  <c r="N24" i="4"/>
  <c r="M23" i="4"/>
  <c r="N23" i="4"/>
  <c r="M21" i="4"/>
  <c r="N21" i="4"/>
  <c r="M20" i="4"/>
  <c r="N20" i="4"/>
  <c r="M19" i="4"/>
  <c r="N19" i="4"/>
  <c r="M18" i="4"/>
  <c r="N18" i="4"/>
  <c r="M16" i="4"/>
  <c r="N16" i="4"/>
  <c r="M15" i="4"/>
  <c r="N15" i="4"/>
  <c r="M14" i="4"/>
  <c r="N14" i="4"/>
  <c r="M12" i="4"/>
  <c r="N12" i="4"/>
  <c r="M11" i="4"/>
  <c r="N11" i="4"/>
  <c r="M7" i="4"/>
  <c r="N7" i="4"/>
  <c r="M5" i="4"/>
  <c r="N5" i="4"/>
  <c r="M4" i="4"/>
  <c r="N4" i="4"/>
  <c r="M3" i="4"/>
  <c r="N3" i="4"/>
  <c r="M2" i="4"/>
  <c r="N2" i="4"/>
  <c r="M6" i="1"/>
  <c r="N6" i="1"/>
  <c r="M7" i="1"/>
  <c r="N7" i="1"/>
  <c r="M8" i="1"/>
  <c r="N8" i="1"/>
  <c r="M9" i="1"/>
  <c r="M10" i="1"/>
  <c r="M11" i="1"/>
  <c r="M46" i="1"/>
  <c r="N46" i="1"/>
  <c r="M47" i="1"/>
  <c r="N47" i="1"/>
  <c r="M48" i="1"/>
  <c r="N48" i="1"/>
  <c r="M2" i="1"/>
  <c r="N2" i="1"/>
  <c r="N9" i="1"/>
  <c r="N10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N18" i="1"/>
  <c r="M19" i="1"/>
  <c r="N19" i="1"/>
  <c r="M20" i="1"/>
  <c r="N20" i="1"/>
  <c r="M21" i="1"/>
  <c r="N21" i="1"/>
  <c r="M22" i="1"/>
  <c r="N22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23" i="1"/>
  <c r="N23" i="1"/>
  <c r="M24" i="1"/>
  <c r="N24" i="1"/>
  <c r="M25" i="1"/>
  <c r="N25" i="1"/>
  <c r="M26" i="1"/>
  <c r="N26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42" i="1"/>
  <c r="N42" i="1"/>
  <c r="M43" i="1"/>
  <c r="N43" i="1"/>
  <c r="M44" i="1"/>
  <c r="N44" i="1"/>
  <c r="M45" i="1"/>
  <c r="N45" i="1"/>
  <c r="M3" i="1"/>
  <c r="N3" i="1"/>
  <c r="M4" i="1"/>
  <c r="N4" i="1"/>
  <c r="M5" i="1"/>
  <c r="N5" i="1"/>
</calcChain>
</file>

<file path=xl/sharedStrings.xml><?xml version="1.0" encoding="utf-8"?>
<sst xmlns="http://schemas.openxmlformats.org/spreadsheetml/2006/main" count="701" uniqueCount="57">
  <si>
    <t>Actl6b.1</t>
  </si>
  <si>
    <t>Actl6b.2</t>
  </si>
  <si>
    <t>Actl6b.3</t>
  </si>
  <si>
    <t>Actl6b.4</t>
  </si>
  <si>
    <t>Actl6a</t>
  </si>
  <si>
    <t>Arid1a.2</t>
  </si>
  <si>
    <t>Arid1b.1</t>
  </si>
  <si>
    <t>Arid1b.2</t>
  </si>
  <si>
    <t>Arid1b.3</t>
  </si>
  <si>
    <t>Gene</t>
  </si>
  <si>
    <t>Transduction efficiency</t>
  </si>
  <si>
    <t>Input</t>
  </si>
  <si>
    <t>Norm to Input</t>
  </si>
  <si>
    <t>Q1</t>
  </si>
  <si>
    <t>Q2</t>
  </si>
  <si>
    <t>Q3</t>
  </si>
  <si>
    <t>Q4</t>
  </si>
  <si>
    <t>Arid2.1</t>
  </si>
  <si>
    <t>Arid2.2</t>
  </si>
  <si>
    <t>Arid2.3</t>
  </si>
  <si>
    <t>Arid2.4</t>
  </si>
  <si>
    <t>Pbrm1.1</t>
  </si>
  <si>
    <t>Pbrm1.2</t>
  </si>
  <si>
    <t>Pbrm1.3</t>
  </si>
  <si>
    <t>Pbrm1.4</t>
  </si>
  <si>
    <t>Phf10.1</t>
  </si>
  <si>
    <t>Phf10.2</t>
  </si>
  <si>
    <t>Phf10.3</t>
  </si>
  <si>
    <t>Smarca2.1</t>
  </si>
  <si>
    <t>Smarca2.2</t>
  </si>
  <si>
    <t>Smarca2.3</t>
  </si>
  <si>
    <t>Smarca4.1</t>
  </si>
  <si>
    <t>Smarca4.2</t>
  </si>
  <si>
    <t>Smarca4.3</t>
  </si>
  <si>
    <t>Smarca4.4</t>
  </si>
  <si>
    <t>Smarcb1.2</t>
  </si>
  <si>
    <t>Smarcc1.1</t>
  </si>
  <si>
    <t>Smarcc1.2</t>
  </si>
  <si>
    <t>Smarcc1.3</t>
  </si>
  <si>
    <t>Smarcc2.1</t>
  </si>
  <si>
    <t>Smarcc2.2</t>
  </si>
  <si>
    <t>Smarcc2.3</t>
  </si>
  <si>
    <t>Smarcc2.4</t>
  </si>
  <si>
    <t>Smarcd3.1</t>
  </si>
  <si>
    <t>Smarcd3.2</t>
  </si>
  <si>
    <t>Smarcd3.3</t>
  </si>
  <si>
    <t>Smarcd3.4</t>
  </si>
  <si>
    <t>Smarce1.1</t>
  </si>
  <si>
    <t>Smarce1.2</t>
  </si>
  <si>
    <t>Smarce1.3</t>
  </si>
  <si>
    <t>Smarce1.4</t>
  </si>
  <si>
    <t>Ratio (MemQ4/EffQ1)</t>
  </si>
  <si>
    <t>log 2 ratio</t>
  </si>
  <si>
    <t>Smarcd2.1</t>
  </si>
  <si>
    <t>Smarcd2.2</t>
  </si>
  <si>
    <t>Smarcd2.3</t>
  </si>
  <si>
    <t>Arid1a.1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</si>
</sst>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sz val="12"/>
      <color rgb="FF008000"/>
      <name val="Calibri"/>
      <scheme val="minor"/>
    </font>
    <font>
      <sz val="12"/>
      <color rgb="FF000000"/>
      <name val="Calibri"/>
      <family val="2"/>
      <charset val="129"/>
      <scheme val="minor"/>
    </font>
    <font>
      <b/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1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2" borderId="0" xfId="0" applyFont="1" applyFill="1" applyAlignment="1">
      <alignment horizontal="left"/>
    </xf>
    <xf numFmtId="0" fontId="4" fillId="3" borderId="0" xfId="0" applyFont="1" applyFill="1"/>
    <xf numFmtId="0" fontId="0" fillId="0" borderId="0" xfId="0" applyFont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Sheet1!$A$2:$A$45</c:f>
              <c:strCache>
                <c:ptCount val="44"/>
                <c:pt idx="0">
                  <c:v>Actl6b.1</c:v>
                </c:pt>
                <c:pt idx="1">
                  <c:v>Actl6b.2</c:v>
                </c:pt>
                <c:pt idx="2">
                  <c:v>Actl6b.3</c:v>
                </c:pt>
                <c:pt idx="3">
                  <c:v>Actl6b.4</c:v>
                </c:pt>
                <c:pt idx="4">
                  <c:v>Actl6a</c:v>
                </c:pt>
                <c:pt idx="5">
                  <c:v>Arid1a.1</c:v>
                </c:pt>
                <c:pt idx="6">
                  <c:v>Arid1a.2</c:v>
                </c:pt>
                <c:pt idx="7">
                  <c:v>Arid1b.1</c:v>
                </c:pt>
                <c:pt idx="8">
                  <c:v>Arid1b.2</c:v>
                </c:pt>
                <c:pt idx="9">
                  <c:v>Arid1b.3</c:v>
                </c:pt>
                <c:pt idx="10">
                  <c:v>Arid2.1</c:v>
                </c:pt>
                <c:pt idx="11">
                  <c:v>Arid2.2</c:v>
                </c:pt>
                <c:pt idx="12">
                  <c:v>Arid2.3</c:v>
                </c:pt>
                <c:pt idx="13">
                  <c:v>Arid2.4</c:v>
                </c:pt>
                <c:pt idx="14">
                  <c:v>Pbrm1.1</c:v>
                </c:pt>
                <c:pt idx="15">
                  <c:v>Pbrm1.2</c:v>
                </c:pt>
                <c:pt idx="16">
                  <c:v>Pbrm1.3</c:v>
                </c:pt>
                <c:pt idx="17">
                  <c:v>Pbrm1.4</c:v>
                </c:pt>
                <c:pt idx="18">
                  <c:v>Phf10.1</c:v>
                </c:pt>
                <c:pt idx="19">
                  <c:v>Phf10.2</c:v>
                </c:pt>
                <c:pt idx="20">
                  <c:v>Phf10.3</c:v>
                </c:pt>
                <c:pt idx="21">
                  <c:v>Smarcb1.2</c:v>
                </c:pt>
                <c:pt idx="22">
                  <c:v>Smarcc1.1</c:v>
                </c:pt>
                <c:pt idx="23">
                  <c:v>Smarcc1.2</c:v>
                </c:pt>
                <c:pt idx="24">
                  <c:v>Smarcc1.3</c:v>
                </c:pt>
                <c:pt idx="25">
                  <c:v>Smarcc2.1</c:v>
                </c:pt>
                <c:pt idx="26">
                  <c:v>Smarcc2.2</c:v>
                </c:pt>
                <c:pt idx="27">
                  <c:v>Smarcc2.3</c:v>
                </c:pt>
                <c:pt idx="28">
                  <c:v>Smarcc2.4</c:v>
                </c:pt>
                <c:pt idx="29">
                  <c:v>Smarcd3.1</c:v>
                </c:pt>
                <c:pt idx="30">
                  <c:v>Smarcd3.2</c:v>
                </c:pt>
                <c:pt idx="31">
                  <c:v>Smarcd3.3</c:v>
                </c:pt>
                <c:pt idx="32">
                  <c:v>Smarcd3.4</c:v>
                </c:pt>
                <c:pt idx="33">
                  <c:v>Smarca2.1</c:v>
                </c:pt>
                <c:pt idx="34">
                  <c:v>Smarca2.2</c:v>
                </c:pt>
                <c:pt idx="35">
                  <c:v>Smarca2.3</c:v>
                </c:pt>
                <c:pt idx="36">
                  <c:v>Smarca4.1</c:v>
                </c:pt>
                <c:pt idx="37">
                  <c:v>Smarca4.2</c:v>
                </c:pt>
                <c:pt idx="38">
                  <c:v>Smarca4.3</c:v>
                </c:pt>
                <c:pt idx="39">
                  <c:v>Smarca4.4</c:v>
                </c:pt>
                <c:pt idx="40">
                  <c:v>Smarce1.1</c:v>
                </c:pt>
                <c:pt idx="41">
                  <c:v>Smarce1.2</c:v>
                </c:pt>
                <c:pt idx="42">
                  <c:v>Smarce1.3</c:v>
                </c:pt>
                <c:pt idx="43">
                  <c:v>Smarce1.4</c:v>
                </c:pt>
              </c:strCache>
            </c:strRef>
          </c:cat>
          <c:val>
            <c:numRef>
              <c:f>Sheet1!$N$2:$N$45</c:f>
              <c:numCache>
                <c:formatCode>General</c:formatCode>
                <c:ptCount val="44"/>
                <c:pt idx="0">
                  <c:v>0.705203388389682</c:v>
                </c:pt>
                <c:pt idx="1">
                  <c:v>-0.436866119690734</c:v>
                </c:pt>
                <c:pt idx="2">
                  <c:v>-1.453468320152879</c:v>
                </c:pt>
                <c:pt idx="3">
                  <c:v>-1.730332118496025</c:v>
                </c:pt>
                <c:pt idx="4">
                  <c:v>3.10907486488022</c:v>
                </c:pt>
                <c:pt idx="5">
                  <c:v>-0.404009950397121</c:v>
                </c:pt>
                <c:pt idx="6">
                  <c:v>0.210349683290727</c:v>
                </c:pt>
                <c:pt idx="7">
                  <c:v>-0.743892826148598</c:v>
                </c:pt>
                <c:pt idx="8">
                  <c:v>3.370818214409764</c:v>
                </c:pt>
                <c:pt idx="9">
                  <c:v>2.315291791482773</c:v>
                </c:pt>
                <c:pt idx="10">
                  <c:v>0.273777133016671</c:v>
                </c:pt>
                <c:pt idx="11">
                  <c:v>0.180241479381664</c:v>
                </c:pt>
                <c:pt idx="12">
                  <c:v>0.10314339706172</c:v>
                </c:pt>
                <c:pt idx="13">
                  <c:v>-0.754536800490849</c:v>
                </c:pt>
                <c:pt idx="14">
                  <c:v>-0.355500427235139</c:v>
                </c:pt>
                <c:pt idx="15">
                  <c:v>0.379762399294631</c:v>
                </c:pt>
                <c:pt idx="16">
                  <c:v>0.0</c:v>
                </c:pt>
                <c:pt idx="17">
                  <c:v>1.371509252884846</c:v>
                </c:pt>
                <c:pt idx="18">
                  <c:v>-2.803330014000466</c:v>
                </c:pt>
                <c:pt idx="19">
                  <c:v>0.384651462983478</c:v>
                </c:pt>
                <c:pt idx="20">
                  <c:v>-0.849378749334705</c:v>
                </c:pt>
                <c:pt idx="21">
                  <c:v>0.692569274697733</c:v>
                </c:pt>
                <c:pt idx="22">
                  <c:v>0.0542019871137262</c:v>
                </c:pt>
                <c:pt idx="23">
                  <c:v>0.289530929338352</c:v>
                </c:pt>
                <c:pt idx="24">
                  <c:v>1.3480221610791</c:v>
                </c:pt>
                <c:pt idx="25">
                  <c:v>0.0</c:v>
                </c:pt>
                <c:pt idx="26">
                  <c:v>0.389698536413591</c:v>
                </c:pt>
                <c:pt idx="27">
                  <c:v>-0.789650316709273</c:v>
                </c:pt>
                <c:pt idx="28">
                  <c:v>0.324216968878083</c:v>
                </c:pt>
                <c:pt idx="29">
                  <c:v>-1.431124427213373</c:v>
                </c:pt>
                <c:pt idx="30">
                  <c:v>-0.24353151117516</c:v>
                </c:pt>
                <c:pt idx="31">
                  <c:v>0.409184069484968</c:v>
                </c:pt>
                <c:pt idx="32">
                  <c:v>1.289530929338351</c:v>
                </c:pt>
                <c:pt idx="33">
                  <c:v>-0.0393236562055915</c:v>
                </c:pt>
                <c:pt idx="34">
                  <c:v>0.488430480883739</c:v>
                </c:pt>
                <c:pt idx="35">
                  <c:v>1.915357642624063</c:v>
                </c:pt>
                <c:pt idx="36">
                  <c:v>-0.0429450749457149</c:v>
                </c:pt>
                <c:pt idx="37">
                  <c:v>2.365685720755788</c:v>
                </c:pt>
                <c:pt idx="38">
                  <c:v>1.051671225752727</c:v>
                </c:pt>
                <c:pt idx="39">
                  <c:v>1.324293035597563</c:v>
                </c:pt>
                <c:pt idx="40">
                  <c:v>1.39463542096168</c:v>
                </c:pt>
                <c:pt idx="41">
                  <c:v>1.463998655729819</c:v>
                </c:pt>
                <c:pt idx="42">
                  <c:v>2.94803917364364</c:v>
                </c:pt>
                <c:pt idx="43">
                  <c:v>3.45462680409257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838696"/>
        <c:axId val="2135849464"/>
      </c:barChart>
      <c:catAx>
        <c:axId val="2135838696"/>
        <c:scaling>
          <c:orientation val="minMax"/>
        </c:scaling>
        <c:delete val="0"/>
        <c:axPos val="b"/>
        <c:majorTickMark val="out"/>
        <c:minorTickMark val="none"/>
        <c:tickLblPos val="high"/>
        <c:crossAx val="2135849464"/>
        <c:crosses val="autoZero"/>
        <c:auto val="1"/>
        <c:lblAlgn val="ctr"/>
        <c:lblOffset val="100"/>
        <c:noMultiLvlLbl val="0"/>
      </c:catAx>
      <c:valAx>
        <c:axId val="2135849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83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FF6600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FF6600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FF6600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FF6600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  <a:effectLst/>
            </c:spPr>
          </c:dPt>
          <c:dPt>
            <c:idx val="36"/>
            <c:invertIfNegative val="0"/>
            <c:bubble3D val="0"/>
            <c:spPr>
              <a:solidFill>
                <a:srgbClr val="000090"/>
              </a:solidFill>
              <a:ln>
                <a:solidFill>
                  <a:srgbClr val="000090"/>
                </a:solidFill>
              </a:ln>
              <a:effectLst/>
            </c:spPr>
          </c:dPt>
          <c:dPt>
            <c:idx val="37"/>
            <c:invertIfNegative val="0"/>
            <c:bubble3D val="0"/>
            <c:spPr>
              <a:solidFill>
                <a:srgbClr val="000090"/>
              </a:solidFill>
              <a:ln>
                <a:solidFill>
                  <a:srgbClr val="000090"/>
                </a:solidFill>
              </a:ln>
              <a:effectLst/>
            </c:spPr>
          </c:dPt>
          <c:dPt>
            <c:idx val="38"/>
            <c:invertIfNegative val="0"/>
            <c:bubble3D val="0"/>
            <c:spPr>
              <a:solidFill>
                <a:srgbClr val="000090"/>
              </a:solidFill>
              <a:ln>
                <a:solidFill>
                  <a:srgbClr val="000090"/>
                </a:solidFill>
              </a:ln>
              <a:effectLst/>
            </c:spPr>
          </c:dPt>
          <c:dPt>
            <c:idx val="39"/>
            <c:invertIfNegative val="0"/>
            <c:bubble3D val="0"/>
            <c:spPr>
              <a:solidFill>
                <a:srgbClr val="000090"/>
              </a:solidFill>
              <a:ln>
                <a:solidFill>
                  <a:srgbClr val="000090"/>
                </a:solidFill>
              </a:ln>
              <a:effectLst/>
            </c:spPr>
          </c:dPt>
          <c:dPt>
            <c:idx val="40"/>
            <c:invertIfNegative val="0"/>
            <c:bubble3D val="0"/>
            <c:spPr>
              <a:solidFill>
                <a:srgbClr val="660066"/>
              </a:solidFill>
              <a:ln>
                <a:solidFill>
                  <a:srgbClr val="660066"/>
                </a:solidFill>
              </a:ln>
              <a:effectLst/>
            </c:spPr>
          </c:dPt>
          <c:dPt>
            <c:idx val="41"/>
            <c:invertIfNegative val="0"/>
            <c:bubble3D val="0"/>
            <c:spPr>
              <a:solidFill>
                <a:srgbClr val="660066"/>
              </a:solidFill>
              <a:ln>
                <a:solidFill>
                  <a:srgbClr val="660066"/>
                </a:solidFill>
              </a:ln>
              <a:effectLst/>
            </c:spPr>
          </c:dPt>
          <c:dPt>
            <c:idx val="42"/>
            <c:invertIfNegative val="0"/>
            <c:bubble3D val="0"/>
            <c:spPr>
              <a:solidFill>
                <a:srgbClr val="660066"/>
              </a:solidFill>
              <a:ln>
                <a:solidFill>
                  <a:srgbClr val="660066"/>
                </a:solidFill>
              </a:ln>
              <a:effectLst/>
            </c:spPr>
          </c:dPt>
          <c:dPt>
            <c:idx val="43"/>
            <c:invertIfNegative val="0"/>
            <c:bubble3D val="0"/>
            <c:spPr>
              <a:solidFill>
                <a:srgbClr val="660066"/>
              </a:solidFill>
              <a:ln>
                <a:solidFill>
                  <a:srgbClr val="660066"/>
                </a:solidFill>
              </a:ln>
              <a:effectLst/>
            </c:spPr>
          </c:dPt>
          <c:cat>
            <c:strRef>
              <c:f>Sheet1!$A$2:$A$48</c:f>
              <c:strCache>
                <c:ptCount val="47"/>
                <c:pt idx="0">
                  <c:v>Actl6b.1</c:v>
                </c:pt>
                <c:pt idx="1">
                  <c:v>Actl6b.2</c:v>
                </c:pt>
                <c:pt idx="2">
                  <c:v>Actl6b.3</c:v>
                </c:pt>
                <c:pt idx="3">
                  <c:v>Actl6b.4</c:v>
                </c:pt>
                <c:pt idx="4">
                  <c:v>Actl6a</c:v>
                </c:pt>
                <c:pt idx="5">
                  <c:v>Arid1a.1</c:v>
                </c:pt>
                <c:pt idx="6">
                  <c:v>Arid1a.2</c:v>
                </c:pt>
                <c:pt idx="7">
                  <c:v>Arid1b.1</c:v>
                </c:pt>
                <c:pt idx="8">
                  <c:v>Arid1b.2</c:v>
                </c:pt>
                <c:pt idx="9">
                  <c:v>Arid1b.3</c:v>
                </c:pt>
                <c:pt idx="10">
                  <c:v>Arid2.1</c:v>
                </c:pt>
                <c:pt idx="11">
                  <c:v>Arid2.2</c:v>
                </c:pt>
                <c:pt idx="12">
                  <c:v>Arid2.3</c:v>
                </c:pt>
                <c:pt idx="13">
                  <c:v>Arid2.4</c:v>
                </c:pt>
                <c:pt idx="14">
                  <c:v>Pbrm1.1</c:v>
                </c:pt>
                <c:pt idx="15">
                  <c:v>Pbrm1.2</c:v>
                </c:pt>
                <c:pt idx="16">
                  <c:v>Pbrm1.3</c:v>
                </c:pt>
                <c:pt idx="17">
                  <c:v>Pbrm1.4</c:v>
                </c:pt>
                <c:pt idx="18">
                  <c:v>Phf10.1</c:v>
                </c:pt>
                <c:pt idx="19">
                  <c:v>Phf10.2</c:v>
                </c:pt>
                <c:pt idx="20">
                  <c:v>Phf10.3</c:v>
                </c:pt>
                <c:pt idx="21">
                  <c:v>Smarcb1.2</c:v>
                </c:pt>
                <c:pt idx="22">
                  <c:v>Smarcc1.1</c:v>
                </c:pt>
                <c:pt idx="23">
                  <c:v>Smarcc1.2</c:v>
                </c:pt>
                <c:pt idx="24">
                  <c:v>Smarcc1.3</c:v>
                </c:pt>
                <c:pt idx="25">
                  <c:v>Smarcc2.1</c:v>
                </c:pt>
                <c:pt idx="26">
                  <c:v>Smarcc2.2</c:v>
                </c:pt>
                <c:pt idx="27">
                  <c:v>Smarcc2.3</c:v>
                </c:pt>
                <c:pt idx="28">
                  <c:v>Smarcc2.4</c:v>
                </c:pt>
                <c:pt idx="29">
                  <c:v>Smarcd3.1</c:v>
                </c:pt>
                <c:pt idx="30">
                  <c:v>Smarcd3.2</c:v>
                </c:pt>
                <c:pt idx="31">
                  <c:v>Smarcd3.3</c:v>
                </c:pt>
                <c:pt idx="32">
                  <c:v>Smarcd3.4</c:v>
                </c:pt>
                <c:pt idx="33">
                  <c:v>Smarca2.1</c:v>
                </c:pt>
                <c:pt idx="34">
                  <c:v>Smarca2.2</c:v>
                </c:pt>
                <c:pt idx="35">
                  <c:v>Smarca2.3</c:v>
                </c:pt>
                <c:pt idx="36">
                  <c:v>Smarca4.1</c:v>
                </c:pt>
                <c:pt idx="37">
                  <c:v>Smarca4.2</c:v>
                </c:pt>
                <c:pt idx="38">
                  <c:v>Smarca4.3</c:v>
                </c:pt>
                <c:pt idx="39">
                  <c:v>Smarca4.4</c:v>
                </c:pt>
                <c:pt idx="40">
                  <c:v>Smarce1.1</c:v>
                </c:pt>
                <c:pt idx="41">
                  <c:v>Smarce1.2</c:v>
                </c:pt>
                <c:pt idx="42">
                  <c:v>Smarce1.3</c:v>
                </c:pt>
                <c:pt idx="43">
                  <c:v>Smarce1.4</c:v>
                </c:pt>
                <c:pt idx="44">
                  <c:v>Smarcd2.1</c:v>
                </c:pt>
                <c:pt idx="45">
                  <c:v>Smarcd2.2</c:v>
                </c:pt>
                <c:pt idx="46">
                  <c:v>Smarcd2.3</c:v>
                </c:pt>
              </c:strCache>
            </c:strRef>
          </c:cat>
          <c:val>
            <c:numRef>
              <c:f>Sheet1!$M$2:$M$48</c:f>
              <c:numCache>
                <c:formatCode>General</c:formatCode>
                <c:ptCount val="47"/>
                <c:pt idx="0">
                  <c:v>5.072281972997964</c:v>
                </c:pt>
                <c:pt idx="1">
                  <c:v>0.36570751118679</c:v>
                </c:pt>
                <c:pt idx="2">
                  <c:v>0.0351991097770321</c:v>
                </c:pt>
                <c:pt idx="3">
                  <c:v>0.018606636850704</c:v>
                </c:pt>
                <c:pt idx="4">
                  <c:v>1285.508240299596</c:v>
                </c:pt>
                <c:pt idx="5">
                  <c:v>0.394448264516657</c:v>
                </c:pt>
                <c:pt idx="6">
                  <c:v>1.623116465024742</c:v>
                </c:pt>
                <c:pt idx="7">
                  <c:v>0.180346273891638</c:v>
                </c:pt>
                <c:pt idx="8">
                  <c:v>2348.649524890802</c:v>
                </c:pt>
                <c:pt idx="9">
                  <c:v>206.6768298798171</c:v>
                </c:pt>
                <c:pt idx="10">
                  <c:v>1.87835265483943</c:v>
                </c:pt>
                <c:pt idx="11">
                  <c:v>1.514403063104921</c:v>
                </c:pt>
                <c:pt idx="12">
                  <c:v>1.268070493249491</c:v>
                </c:pt>
                <c:pt idx="13">
                  <c:v>0.175979953864926</c:v>
                </c:pt>
                <c:pt idx="14">
                  <c:v>0.44106192922864</c:v>
                </c:pt>
                <c:pt idx="15">
                  <c:v>2.39752088643971</c:v>
                </c:pt>
                <c:pt idx="16">
                  <c:v>1.0</c:v>
                </c:pt>
                <c:pt idx="17">
                  <c:v>23.52389611820627</c:v>
                </c:pt>
                <c:pt idx="18">
                  <c:v>0.0015727872723108</c:v>
                </c:pt>
                <c:pt idx="19">
                  <c:v>2.424663434024227</c:v>
                </c:pt>
                <c:pt idx="20">
                  <c:v>0.141455960080369</c:v>
                </c:pt>
                <c:pt idx="21">
                  <c:v>4.92684925691216</c:v>
                </c:pt>
                <c:pt idx="22">
                  <c:v>1.13292715666514</c:v>
                </c:pt>
                <c:pt idx="23">
                  <c:v>1.947739758029691</c:v>
                </c:pt>
                <c:pt idx="24">
                  <c:v>22.28548864248695</c:v>
                </c:pt>
                <c:pt idx="25">
                  <c:v>1.0</c:v>
                </c:pt>
                <c:pt idx="26">
                  <c:v>2.453005581639035</c:v>
                </c:pt>
                <c:pt idx="27">
                  <c:v>0.162311646502474</c:v>
                </c:pt>
                <c:pt idx="28">
                  <c:v>2.109681861193302</c:v>
                </c:pt>
                <c:pt idx="29">
                  <c:v>0.0370574535393777</c:v>
                </c:pt>
                <c:pt idx="30">
                  <c:v>0.570779660516984</c:v>
                </c:pt>
                <c:pt idx="31">
                  <c:v>2.565571186652011</c:v>
                </c:pt>
                <c:pt idx="32">
                  <c:v>19.47739758029691</c:v>
                </c:pt>
                <c:pt idx="33">
                  <c:v>0.913432256057648</c:v>
                </c:pt>
                <c:pt idx="34">
                  <c:v>3.079147411591054</c:v>
                </c:pt>
                <c:pt idx="35">
                  <c:v>82.29200477675442</c:v>
                </c:pt>
                <c:pt idx="36">
                  <c:v>0.905847155791817</c:v>
                </c:pt>
                <c:pt idx="37">
                  <c:v>232.1056544985381</c:v>
                </c:pt>
                <c:pt idx="38">
                  <c:v>11.26344456032321</c:v>
                </c:pt>
                <c:pt idx="39">
                  <c:v>21.10051404532165</c:v>
                </c:pt>
                <c:pt idx="40">
                  <c:v>24.81049453680678</c:v>
                </c:pt>
                <c:pt idx="41">
                  <c:v>29.10708108548101</c:v>
                </c:pt>
                <c:pt idx="42">
                  <c:v>887.2360376941497</c:v>
                </c:pt>
                <c:pt idx="43">
                  <c:v>2848.569396118422</c:v>
                </c:pt>
                <c:pt idx="44">
                  <c:v>3854.901604433762</c:v>
                </c:pt>
                <c:pt idx="45">
                  <c:v>15.59351175327342</c:v>
                </c:pt>
                <c:pt idx="46">
                  <c:v>4685.93723452643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374984"/>
        <c:axId val="2135371640"/>
      </c:barChart>
      <c:catAx>
        <c:axId val="2135374984"/>
        <c:scaling>
          <c:orientation val="minMax"/>
        </c:scaling>
        <c:delete val="0"/>
        <c:axPos val="b"/>
        <c:majorTickMark val="out"/>
        <c:minorTickMark val="none"/>
        <c:tickLblPos val="high"/>
        <c:spPr>
          <a:ln w="12700">
            <a:solidFill>
              <a:schemeClr val="tx1"/>
            </a:solidFill>
          </a:ln>
        </c:spPr>
        <c:txPr>
          <a:bodyPr rot="-2700000" anchor="ctr" anchorCtr="1"/>
          <a:lstStyle/>
          <a:p>
            <a:pPr>
              <a:defRPr sz="1000">
                <a:latin typeface=""/>
              </a:defRPr>
            </a:pPr>
            <a:endParaRPr lang="en-US"/>
          </a:p>
        </c:txPr>
        <c:crossAx val="2135371640"/>
        <c:crosses val="autoZero"/>
        <c:auto val="1"/>
        <c:lblAlgn val="ctr"/>
        <c:lblOffset val="100"/>
        <c:tickLblSkip val="1"/>
        <c:noMultiLvlLbl val="0"/>
      </c:catAx>
      <c:valAx>
        <c:axId val="2135371640"/>
        <c:scaling>
          <c:logBase val="10.0"/>
          <c:orientation val="minMax"/>
        </c:scaling>
        <c:delete val="0"/>
        <c:axPos val="l"/>
        <c:majorGridlines>
          <c:spPr>
            <a:ln w="6350"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one"/>
        <c:spPr>
          <a:ln w="12700">
            <a:solidFill>
              <a:schemeClr val="tx1"/>
            </a:solidFill>
          </a:ln>
        </c:spPr>
        <c:crossAx val="213537498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Pt>
            <c:idx val="18"/>
            <c:invertIfNegative val="0"/>
            <c:bubble3D val="0"/>
          </c:dPt>
          <c:dPt>
            <c:idx val="19"/>
            <c:invertIfNegative val="0"/>
            <c:bubble3D val="0"/>
          </c:dPt>
          <c:dPt>
            <c:idx val="20"/>
            <c:invertIfNegative val="0"/>
            <c:bubble3D val="0"/>
          </c:dPt>
          <c:dPt>
            <c:idx val="22"/>
            <c:invertIfNegative val="0"/>
            <c:bubble3D val="0"/>
          </c:dPt>
          <c:dPt>
            <c:idx val="23"/>
            <c:invertIfNegative val="0"/>
            <c:bubble3D val="0"/>
          </c:dPt>
          <c:dPt>
            <c:idx val="25"/>
            <c:invertIfNegative val="0"/>
            <c:bubble3D val="0"/>
          </c:dPt>
          <c:dPt>
            <c:idx val="26"/>
            <c:invertIfNegative val="0"/>
            <c:bubble3D val="0"/>
          </c:dPt>
          <c:dPt>
            <c:idx val="27"/>
            <c:invertIfNegative val="0"/>
            <c:bubble3D val="0"/>
          </c:dPt>
          <c:dPt>
            <c:idx val="28"/>
            <c:invertIfNegative val="0"/>
            <c:bubble3D val="0"/>
          </c:dPt>
          <c:dPt>
            <c:idx val="29"/>
            <c:invertIfNegative val="0"/>
            <c:bubble3D val="0"/>
          </c:dPt>
          <c:dPt>
            <c:idx val="30"/>
            <c:invertIfNegative val="0"/>
            <c:bubble3D val="0"/>
          </c:dPt>
          <c:dPt>
            <c:idx val="31"/>
            <c:invertIfNegative val="0"/>
            <c:bubble3D val="0"/>
          </c:dPt>
          <c:dPt>
            <c:idx val="33"/>
            <c:invertIfNegative val="0"/>
            <c:bubble3D val="0"/>
          </c:dPt>
          <c:dPt>
            <c:idx val="34"/>
            <c:invertIfNegative val="0"/>
            <c:bubble3D val="0"/>
          </c:dPt>
          <c:dPt>
            <c:idx val="35"/>
            <c:invertIfNegative val="0"/>
            <c:bubble3D val="0"/>
          </c:dPt>
          <c:dPt>
            <c:idx val="36"/>
            <c:invertIfNegative val="0"/>
            <c:bubble3D val="0"/>
          </c:dPt>
          <c:dPt>
            <c:idx val="37"/>
            <c:invertIfNegative val="0"/>
            <c:bubble3D val="0"/>
          </c:dPt>
          <c:dPt>
            <c:idx val="38"/>
            <c:invertIfNegative val="0"/>
            <c:bubble3D val="0"/>
          </c:dPt>
          <c:dPt>
            <c:idx val="39"/>
            <c:invertIfNegative val="0"/>
            <c:bubble3D val="0"/>
          </c:dPt>
          <c:dPt>
            <c:idx val="40"/>
            <c:invertIfNegative val="0"/>
            <c:bubble3D val="0"/>
          </c:dPt>
          <c:dPt>
            <c:idx val="41"/>
            <c:invertIfNegative val="0"/>
            <c:bubble3D val="0"/>
          </c:dPt>
          <c:dPt>
            <c:idx val="42"/>
            <c:invertIfNegative val="0"/>
            <c:bubble3D val="0"/>
          </c:dPt>
          <c:cat>
            <c:strRef>
              <c:f>Sheet1!$A$2:$A$45</c:f>
              <c:strCache>
                <c:ptCount val="44"/>
                <c:pt idx="0">
                  <c:v>Actl6b.1</c:v>
                </c:pt>
                <c:pt idx="1">
                  <c:v>Actl6b.2</c:v>
                </c:pt>
                <c:pt idx="2">
                  <c:v>Actl6b.3</c:v>
                </c:pt>
                <c:pt idx="3">
                  <c:v>Actl6b.4</c:v>
                </c:pt>
                <c:pt idx="4">
                  <c:v>Actl6a</c:v>
                </c:pt>
                <c:pt idx="5">
                  <c:v>Arid1a.1</c:v>
                </c:pt>
                <c:pt idx="6">
                  <c:v>Arid1a.2</c:v>
                </c:pt>
                <c:pt idx="7">
                  <c:v>Arid1b.1</c:v>
                </c:pt>
                <c:pt idx="8">
                  <c:v>Arid1b.2</c:v>
                </c:pt>
                <c:pt idx="9">
                  <c:v>Arid1b.3</c:v>
                </c:pt>
                <c:pt idx="10">
                  <c:v>Arid2.1</c:v>
                </c:pt>
                <c:pt idx="11">
                  <c:v>Arid2.2</c:v>
                </c:pt>
                <c:pt idx="12">
                  <c:v>Arid2.3</c:v>
                </c:pt>
                <c:pt idx="13">
                  <c:v>Arid2.4</c:v>
                </c:pt>
                <c:pt idx="14">
                  <c:v>Pbrm1.1</c:v>
                </c:pt>
                <c:pt idx="15">
                  <c:v>Pbrm1.2</c:v>
                </c:pt>
                <c:pt idx="16">
                  <c:v>Pbrm1.3</c:v>
                </c:pt>
                <c:pt idx="17">
                  <c:v>Pbrm1.4</c:v>
                </c:pt>
                <c:pt idx="18">
                  <c:v>Phf10.1</c:v>
                </c:pt>
                <c:pt idx="19">
                  <c:v>Phf10.2</c:v>
                </c:pt>
                <c:pt idx="20">
                  <c:v>Phf10.3</c:v>
                </c:pt>
                <c:pt idx="21">
                  <c:v>Smarcb1.2</c:v>
                </c:pt>
                <c:pt idx="22">
                  <c:v>Smarcc1.1</c:v>
                </c:pt>
                <c:pt idx="23">
                  <c:v>Smarcc1.2</c:v>
                </c:pt>
                <c:pt idx="24">
                  <c:v>Smarcc1.3</c:v>
                </c:pt>
                <c:pt idx="25">
                  <c:v>Smarcc2.1</c:v>
                </c:pt>
                <c:pt idx="26">
                  <c:v>Smarcc2.2</c:v>
                </c:pt>
                <c:pt idx="27">
                  <c:v>Smarcc2.3</c:v>
                </c:pt>
                <c:pt idx="28">
                  <c:v>Smarcc2.4</c:v>
                </c:pt>
                <c:pt idx="29">
                  <c:v>Smarcd3.1</c:v>
                </c:pt>
                <c:pt idx="30">
                  <c:v>Smarcd3.2</c:v>
                </c:pt>
                <c:pt idx="31">
                  <c:v>Smarcd3.3</c:v>
                </c:pt>
                <c:pt idx="32">
                  <c:v>Smarcd3.4</c:v>
                </c:pt>
                <c:pt idx="33">
                  <c:v>Smarca2.1</c:v>
                </c:pt>
                <c:pt idx="34">
                  <c:v>Smarca2.2</c:v>
                </c:pt>
                <c:pt idx="35">
                  <c:v>Smarca2.3</c:v>
                </c:pt>
                <c:pt idx="36">
                  <c:v>Smarca4.1</c:v>
                </c:pt>
                <c:pt idx="37">
                  <c:v>Smarca4.2</c:v>
                </c:pt>
                <c:pt idx="38">
                  <c:v>Smarca4.3</c:v>
                </c:pt>
                <c:pt idx="39">
                  <c:v>Smarca4.4</c:v>
                </c:pt>
                <c:pt idx="40">
                  <c:v>Smarce1.1</c:v>
                </c:pt>
                <c:pt idx="41">
                  <c:v>Smarce1.2</c:v>
                </c:pt>
                <c:pt idx="42">
                  <c:v>Smarce1.3</c:v>
                </c:pt>
                <c:pt idx="43">
                  <c:v>Smarce1.4</c:v>
                </c:pt>
              </c:strCache>
            </c:strRef>
          </c:cat>
          <c:val>
            <c:numRef>
              <c:f>Sheet1!$M$2:$M$45</c:f>
              <c:numCache>
                <c:formatCode>General</c:formatCode>
                <c:ptCount val="44"/>
                <c:pt idx="0">
                  <c:v>5.072281972997964</c:v>
                </c:pt>
                <c:pt idx="1">
                  <c:v>0.36570751118679</c:v>
                </c:pt>
                <c:pt idx="2">
                  <c:v>0.0351991097770321</c:v>
                </c:pt>
                <c:pt idx="3">
                  <c:v>0.018606636850704</c:v>
                </c:pt>
                <c:pt idx="4">
                  <c:v>1285.508240299596</c:v>
                </c:pt>
                <c:pt idx="5">
                  <c:v>0.394448264516657</c:v>
                </c:pt>
                <c:pt idx="6">
                  <c:v>1.623116465024742</c:v>
                </c:pt>
                <c:pt idx="7">
                  <c:v>0.180346273891638</c:v>
                </c:pt>
                <c:pt idx="8">
                  <c:v>2348.649524890802</c:v>
                </c:pt>
                <c:pt idx="9">
                  <c:v>206.6768298798171</c:v>
                </c:pt>
                <c:pt idx="10">
                  <c:v>1.87835265483943</c:v>
                </c:pt>
                <c:pt idx="11">
                  <c:v>1.514403063104921</c:v>
                </c:pt>
                <c:pt idx="12">
                  <c:v>1.268070493249491</c:v>
                </c:pt>
                <c:pt idx="13">
                  <c:v>0.175979953864926</c:v>
                </c:pt>
                <c:pt idx="14">
                  <c:v>0.44106192922864</c:v>
                </c:pt>
                <c:pt idx="15">
                  <c:v>2.39752088643971</c:v>
                </c:pt>
                <c:pt idx="16">
                  <c:v>1.0</c:v>
                </c:pt>
                <c:pt idx="17">
                  <c:v>23.52389611820627</c:v>
                </c:pt>
                <c:pt idx="18">
                  <c:v>0.0015727872723108</c:v>
                </c:pt>
                <c:pt idx="19">
                  <c:v>2.424663434024227</c:v>
                </c:pt>
                <c:pt idx="20">
                  <c:v>0.141455960080369</c:v>
                </c:pt>
                <c:pt idx="21">
                  <c:v>4.92684925691216</c:v>
                </c:pt>
                <c:pt idx="22">
                  <c:v>1.13292715666514</c:v>
                </c:pt>
                <c:pt idx="23">
                  <c:v>1.947739758029691</c:v>
                </c:pt>
                <c:pt idx="24">
                  <c:v>22.28548864248695</c:v>
                </c:pt>
                <c:pt idx="25">
                  <c:v>1.0</c:v>
                </c:pt>
                <c:pt idx="26">
                  <c:v>2.453005581639035</c:v>
                </c:pt>
                <c:pt idx="27">
                  <c:v>0.162311646502474</c:v>
                </c:pt>
                <c:pt idx="28">
                  <c:v>2.109681861193302</c:v>
                </c:pt>
                <c:pt idx="29">
                  <c:v>0.0370574535393777</c:v>
                </c:pt>
                <c:pt idx="30">
                  <c:v>0.570779660516984</c:v>
                </c:pt>
                <c:pt idx="31">
                  <c:v>2.565571186652011</c:v>
                </c:pt>
                <c:pt idx="32">
                  <c:v>19.47739758029691</c:v>
                </c:pt>
                <c:pt idx="33">
                  <c:v>0.913432256057648</c:v>
                </c:pt>
                <c:pt idx="34">
                  <c:v>3.079147411591054</c:v>
                </c:pt>
                <c:pt idx="35">
                  <c:v>82.29200477675442</c:v>
                </c:pt>
                <c:pt idx="36">
                  <c:v>0.905847155791817</c:v>
                </c:pt>
                <c:pt idx="37">
                  <c:v>232.1056544985381</c:v>
                </c:pt>
                <c:pt idx="38">
                  <c:v>11.26344456032321</c:v>
                </c:pt>
                <c:pt idx="39">
                  <c:v>21.10051404532165</c:v>
                </c:pt>
                <c:pt idx="40">
                  <c:v>24.81049453680678</c:v>
                </c:pt>
                <c:pt idx="41">
                  <c:v>29.10708108548101</c:v>
                </c:pt>
                <c:pt idx="42">
                  <c:v>887.2360376941497</c:v>
                </c:pt>
                <c:pt idx="43">
                  <c:v>2848.569396118422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814408"/>
        <c:axId val="2132811416"/>
      </c:barChart>
      <c:catAx>
        <c:axId val="2132814408"/>
        <c:scaling>
          <c:orientation val="minMax"/>
        </c:scaling>
        <c:delete val="0"/>
        <c:axPos val="b"/>
        <c:majorTickMark val="out"/>
        <c:minorTickMark val="none"/>
        <c:tickLblPos val="high"/>
        <c:txPr>
          <a:bodyPr rot="-2700000" anchor="ctr" anchorCtr="1"/>
          <a:lstStyle/>
          <a:p>
            <a:pPr>
              <a:defRPr/>
            </a:pPr>
            <a:endParaRPr lang="en-US"/>
          </a:p>
        </c:txPr>
        <c:crossAx val="2132811416"/>
        <c:crosses val="autoZero"/>
        <c:auto val="1"/>
        <c:lblAlgn val="ctr"/>
        <c:lblOffset val="100"/>
        <c:tickLblSkip val="1"/>
        <c:noMultiLvlLbl val="0"/>
      </c:catAx>
      <c:valAx>
        <c:axId val="213281141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81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Sheet3!$C$139</c:f>
              <c:numCache>
                <c:formatCode>General</c:formatCode>
                <c:ptCount val="1"/>
              </c:numCache>
            </c:numRef>
          </c:cat>
          <c:val>
            <c:numRef>
              <c:f>Sheet3!$D$139</c:f>
              <c:numCache>
                <c:formatCode>General</c:formatCode>
                <c:ptCount val="1"/>
                <c:pt idx="0">
                  <c:v>-0.743892826148598</c:v>
                </c:pt>
              </c:numCache>
            </c:numRef>
          </c:val>
        </c:ser>
        <c:ser>
          <c:idx val="1"/>
          <c:order val="1"/>
          <c:invertIfNegative val="0"/>
          <c:cat>
            <c:numRef>
              <c:f>Sheet3!$C$139</c:f>
              <c:numCache>
                <c:formatCode>General</c:formatCode>
                <c:ptCount val="1"/>
              </c:numCache>
            </c:numRef>
          </c:cat>
          <c:val>
            <c:numRef>
              <c:f>Sheet3!$E$139</c:f>
              <c:numCache>
                <c:formatCode>General</c:formatCode>
                <c:ptCount val="1"/>
                <c:pt idx="0">
                  <c:v>3.370818214409764</c:v>
                </c:pt>
              </c:numCache>
            </c:numRef>
          </c:val>
        </c:ser>
        <c:ser>
          <c:idx val="2"/>
          <c:order val="2"/>
          <c:invertIfNegative val="0"/>
          <c:cat>
            <c:numRef>
              <c:f>Sheet3!$C$139</c:f>
              <c:numCache>
                <c:formatCode>General</c:formatCode>
                <c:ptCount val="1"/>
              </c:numCache>
            </c:numRef>
          </c:cat>
          <c:val>
            <c:numRef>
              <c:f>Sheet3!$F$139</c:f>
              <c:numCache>
                <c:formatCode>General</c:formatCode>
                <c:ptCount val="1"/>
                <c:pt idx="0">
                  <c:v>2.315291791482773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762328"/>
        <c:axId val="-2138765272"/>
      </c:barChart>
      <c:catAx>
        <c:axId val="-2138762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765272"/>
        <c:crosses val="autoZero"/>
        <c:auto val="1"/>
        <c:lblAlgn val="ctr"/>
        <c:lblOffset val="100"/>
        <c:noMultiLvlLbl val="0"/>
      </c:catAx>
      <c:valAx>
        <c:axId val="-2138765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762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317500</xdr:colOff>
      <xdr:row>2</xdr:row>
      <xdr:rowOff>12700</xdr:rowOff>
    </xdr:from>
    <xdr:to>
      <xdr:col>23</xdr:col>
      <xdr:colOff>584200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292100</xdr:colOff>
      <xdr:row>24</xdr:row>
      <xdr:rowOff>165100</xdr:rowOff>
    </xdr:from>
    <xdr:to>
      <xdr:col>25</xdr:col>
      <xdr:colOff>393700</xdr:colOff>
      <xdr:row>45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670560</xdr:colOff>
      <xdr:row>46</xdr:row>
      <xdr:rowOff>101600</xdr:rowOff>
    </xdr:from>
    <xdr:to>
      <xdr:col>23</xdr:col>
      <xdr:colOff>772160</xdr:colOff>
      <xdr:row>67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120</xdr:row>
      <xdr:rowOff>12700</xdr:rowOff>
    </xdr:from>
    <xdr:to>
      <xdr:col>8</xdr:col>
      <xdr:colOff>114300</xdr:colOff>
      <xdr:row>134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18" workbookViewId="0">
      <selection activeCell="A46" sqref="A46:N48"/>
    </sheetView>
  </sheetViews>
  <sheetFormatPr baseColWidth="10" defaultRowHeight="15" x14ac:dyDescent="0"/>
  <cols>
    <col min="5" max="5" width="10.83203125" style="3"/>
    <col min="7" max="7" width="10.83203125" style="3"/>
    <col min="9" max="9" width="10.83203125" style="3"/>
    <col min="11" max="11" width="10.83203125" style="3"/>
    <col min="13" max="13" width="19.1640625" bestFit="1" customWidth="1"/>
  </cols>
  <sheetData>
    <row r="1" spans="1:14">
      <c r="A1" s="6" t="s">
        <v>9</v>
      </c>
      <c r="B1" s="7" t="s">
        <v>10</v>
      </c>
      <c r="C1" s="4" t="s">
        <v>9</v>
      </c>
      <c r="D1" s="4" t="s">
        <v>13</v>
      </c>
      <c r="E1" s="3" t="s">
        <v>12</v>
      </c>
      <c r="F1" s="4" t="s">
        <v>14</v>
      </c>
      <c r="G1" s="3" t="s">
        <v>12</v>
      </c>
      <c r="H1" s="4" t="s">
        <v>15</v>
      </c>
      <c r="I1" s="3" t="s">
        <v>12</v>
      </c>
      <c r="J1" s="4" t="s">
        <v>16</v>
      </c>
      <c r="K1" s="3" t="s">
        <v>12</v>
      </c>
      <c r="M1" t="s">
        <v>51</v>
      </c>
      <c r="N1" t="s">
        <v>52</v>
      </c>
    </row>
    <row r="2" spans="1:14">
      <c r="A2" t="s">
        <v>0</v>
      </c>
      <c r="B2">
        <v>28.2</v>
      </c>
      <c r="C2" t="s">
        <v>0</v>
      </c>
      <c r="D2">
        <v>1</v>
      </c>
      <c r="E2" s="3">
        <v>1.1615903520616233</v>
      </c>
      <c r="F2">
        <v>845</v>
      </c>
      <c r="G2" s="3">
        <v>1297.5494157285989</v>
      </c>
      <c r="H2">
        <v>1</v>
      </c>
      <c r="I2" s="3">
        <v>4.3478146810274918</v>
      </c>
      <c r="J2">
        <v>4</v>
      </c>
      <c r="K2" s="3">
        <v>5.8919138027705307</v>
      </c>
      <c r="M2">
        <f>K2/E2</f>
        <v>5.0722819729979642</v>
      </c>
      <c r="N2">
        <f>LOG10(M2)</f>
        <v>0.70520338838968244</v>
      </c>
    </row>
    <row r="3" spans="1:14">
      <c r="A3" t="s">
        <v>1</v>
      </c>
      <c r="B3">
        <v>24.1</v>
      </c>
      <c r="C3" t="s">
        <v>1</v>
      </c>
      <c r="D3">
        <v>9213</v>
      </c>
      <c r="E3" s="3">
        <v>10701.731913543736</v>
      </c>
      <c r="F3">
        <v>41</v>
      </c>
      <c r="G3" s="3">
        <v>62.958018988014864</v>
      </c>
      <c r="H3">
        <v>227</v>
      </c>
      <c r="I3" s="3">
        <v>986.95393259324055</v>
      </c>
      <c r="J3">
        <v>2657</v>
      </c>
      <c r="K3" s="3">
        <v>3913.703743490325</v>
      </c>
      <c r="M3">
        <f>K3/E3</f>
        <v>0.36570751118679018</v>
      </c>
      <c r="N3">
        <f t="shared" ref="N3:N45" si="0">LOG10(M3)</f>
        <v>-0.43686611969073375</v>
      </c>
    </row>
    <row r="4" spans="1:14">
      <c r="A4" t="s">
        <v>2</v>
      </c>
      <c r="B4">
        <v>32</v>
      </c>
      <c r="C4" t="s">
        <v>2</v>
      </c>
      <c r="D4">
        <v>2810</v>
      </c>
      <c r="E4" s="3">
        <v>3264.0688892931616</v>
      </c>
      <c r="F4">
        <v>332</v>
      </c>
      <c r="G4" s="3">
        <v>509.80639765904715</v>
      </c>
      <c r="H4">
        <v>1</v>
      </c>
      <c r="I4" s="3">
        <v>4.3478146810274918</v>
      </c>
      <c r="J4">
        <v>78</v>
      </c>
      <c r="K4" s="3">
        <v>114.89231915402536</v>
      </c>
      <c r="M4">
        <f>K4/E4</f>
        <v>3.5199109777032139E-2</v>
      </c>
      <c r="N4">
        <f t="shared" si="0"/>
        <v>-1.4534683201528793</v>
      </c>
    </row>
    <row r="5" spans="1:14">
      <c r="A5" t="s">
        <v>3</v>
      </c>
      <c r="B5">
        <v>26.3</v>
      </c>
      <c r="C5" t="s">
        <v>3</v>
      </c>
      <c r="D5">
        <v>8996</v>
      </c>
      <c r="E5" s="3">
        <v>10449.666807146365</v>
      </c>
      <c r="F5">
        <v>1474</v>
      </c>
      <c r="G5" s="3">
        <v>2263.4175606910708</v>
      </c>
      <c r="H5">
        <v>3</v>
      </c>
      <c r="I5" s="3">
        <v>13.043444043082475</v>
      </c>
      <c r="J5">
        <v>132</v>
      </c>
      <c r="K5" s="3">
        <v>194.43315549142753</v>
      </c>
      <c r="M5">
        <f>K5/E5</f>
        <v>1.8606636850703958E-2</v>
      </c>
      <c r="N5">
        <f t="shared" si="0"/>
        <v>-1.7303321184960248</v>
      </c>
    </row>
    <row r="6" spans="1:14">
      <c r="A6" t="s">
        <v>4</v>
      </c>
      <c r="B6" s="2">
        <v>6.3</v>
      </c>
      <c r="C6" t="s">
        <v>4</v>
      </c>
      <c r="D6" s="3">
        <v>1</v>
      </c>
      <c r="E6">
        <v>1.0740966491069055</v>
      </c>
      <c r="F6">
        <v>1</v>
      </c>
      <c r="G6" s="3">
        <v>1.4433383602855876</v>
      </c>
      <c r="H6">
        <v>311</v>
      </c>
      <c r="I6">
        <v>455.36690794786125</v>
      </c>
      <c r="J6">
        <v>792</v>
      </c>
      <c r="K6">
        <v>1380.7600933051106</v>
      </c>
      <c r="M6">
        <f t="shared" ref="M6:M11" si="1">K6/E6</f>
        <v>1285.5082402995959</v>
      </c>
      <c r="N6">
        <f t="shared" si="0"/>
        <v>3.1090748648802204</v>
      </c>
    </row>
    <row r="7" spans="1:14">
      <c r="A7" t="s">
        <v>56</v>
      </c>
      <c r="B7">
        <v>6.15</v>
      </c>
      <c r="C7" t="s">
        <v>56</v>
      </c>
      <c r="D7" s="3">
        <v>7234</v>
      </c>
      <c r="E7">
        <v>7770.0151596393544</v>
      </c>
      <c r="F7">
        <v>6</v>
      </c>
      <c r="G7" s="3">
        <v>8.6600301617135251</v>
      </c>
      <c r="H7">
        <v>7</v>
      </c>
      <c r="I7">
        <v>10.249415934517778</v>
      </c>
      <c r="J7">
        <v>1758</v>
      </c>
      <c r="K7">
        <v>3064.868994987859</v>
      </c>
      <c r="M7">
        <f t="shared" si="1"/>
        <v>0.39444826451665699</v>
      </c>
      <c r="N7">
        <f t="shared" si="0"/>
        <v>-0.40400995039712112</v>
      </c>
    </row>
    <row r="8" spans="1:14">
      <c r="A8" t="s">
        <v>5</v>
      </c>
      <c r="B8" s="2">
        <v>5.42</v>
      </c>
      <c r="C8" t="s">
        <v>5</v>
      </c>
      <c r="D8" s="3">
        <v>1</v>
      </c>
      <c r="E8">
        <v>1.0740966491069055</v>
      </c>
      <c r="F8">
        <v>1541</v>
      </c>
      <c r="G8" s="3">
        <v>2224.1844132000906</v>
      </c>
      <c r="H8">
        <v>3516</v>
      </c>
      <c r="I8">
        <v>5148.1352036806438</v>
      </c>
      <c r="J8">
        <v>1</v>
      </c>
      <c r="K8">
        <v>1.7433839561933213</v>
      </c>
      <c r="M8">
        <f t="shared" si="1"/>
        <v>1.6231164650247421</v>
      </c>
      <c r="N8">
        <f t="shared" si="0"/>
        <v>0.21034968329072667</v>
      </c>
    </row>
    <row r="9" spans="1:14">
      <c r="A9" t="s">
        <v>6</v>
      </c>
      <c r="B9" s="2">
        <v>17.399999999999999</v>
      </c>
      <c r="C9" t="s">
        <v>6</v>
      </c>
      <c r="D9" s="3">
        <v>9</v>
      </c>
      <c r="E9">
        <v>9.6668698419621499</v>
      </c>
      <c r="F9">
        <v>1</v>
      </c>
      <c r="G9" s="3">
        <v>1.4433383602855876</v>
      </c>
      <c r="H9">
        <v>1</v>
      </c>
      <c r="I9">
        <v>1.4642022763596825</v>
      </c>
      <c r="J9">
        <v>1</v>
      </c>
      <c r="K9">
        <v>1.7433839561933213</v>
      </c>
      <c r="M9">
        <f t="shared" si="1"/>
        <v>0.18034627389163801</v>
      </c>
      <c r="N9">
        <f t="shared" si="0"/>
        <v>-0.7438928261485982</v>
      </c>
    </row>
    <row r="10" spans="1:14">
      <c r="A10" t="s">
        <v>7</v>
      </c>
      <c r="B10" s="2">
        <v>4.9400000000000004</v>
      </c>
      <c r="C10" t="s">
        <v>7</v>
      </c>
      <c r="D10" s="3">
        <v>1</v>
      </c>
      <c r="E10">
        <v>1.0740966491069055</v>
      </c>
      <c r="F10">
        <v>1</v>
      </c>
      <c r="G10" s="3">
        <v>1.4433383602855876</v>
      </c>
      <c r="H10">
        <v>50</v>
      </c>
      <c r="I10">
        <v>73.210113817984123</v>
      </c>
      <c r="J10">
        <v>1447</v>
      </c>
      <c r="K10">
        <v>2522.676584611736</v>
      </c>
      <c r="M10">
        <f t="shared" si="1"/>
        <v>2348.6495248908018</v>
      </c>
      <c r="N10">
        <f t="shared" si="0"/>
        <v>3.370818214409764</v>
      </c>
    </row>
    <row r="11" spans="1:14">
      <c r="A11" t="s">
        <v>8</v>
      </c>
      <c r="B11" s="2">
        <v>11.2</v>
      </c>
      <c r="C11" t="s">
        <v>8</v>
      </c>
      <c r="D11" s="3">
        <v>12</v>
      </c>
      <c r="E11">
        <v>12.889159789282866</v>
      </c>
      <c r="F11">
        <v>167</v>
      </c>
      <c r="G11" s="3">
        <v>241.03750616769312</v>
      </c>
      <c r="H11">
        <v>90</v>
      </c>
      <c r="I11">
        <v>131.77820487237142</v>
      </c>
      <c r="J11">
        <v>1528</v>
      </c>
      <c r="K11">
        <v>2663.8906850633948</v>
      </c>
      <c r="M11">
        <f t="shared" si="1"/>
        <v>206.67682987981715</v>
      </c>
      <c r="N11">
        <f t="shared" si="0"/>
        <v>2.3152917914827729</v>
      </c>
    </row>
    <row r="12" spans="1:14">
      <c r="A12" t="s">
        <v>17</v>
      </c>
      <c r="B12">
        <v>30.3</v>
      </c>
      <c r="C12" t="s">
        <v>17</v>
      </c>
      <c r="D12">
        <v>9209</v>
      </c>
      <c r="E12" s="3">
        <v>10697.08555213549</v>
      </c>
      <c r="F12">
        <v>12662</v>
      </c>
      <c r="G12" s="3">
        <v>19443.278937225467</v>
      </c>
      <c r="H12">
        <v>10</v>
      </c>
      <c r="I12" s="3">
        <v>43.478146810274914</v>
      </c>
      <c r="J12">
        <v>13641</v>
      </c>
      <c r="K12" s="3">
        <v>20092.899045898204</v>
      </c>
      <c r="M12">
        <f t="shared" ref="M12:M45" si="2">K12/E12</f>
        <v>1.8783526548394298</v>
      </c>
      <c r="N12">
        <f t="shared" si="0"/>
        <v>0.2737771330166715</v>
      </c>
    </row>
    <row r="13" spans="1:14">
      <c r="A13" t="s">
        <v>18</v>
      </c>
      <c r="B13">
        <v>26.6</v>
      </c>
      <c r="C13" t="s">
        <v>18</v>
      </c>
      <c r="D13">
        <v>11459</v>
      </c>
      <c r="E13" s="3">
        <v>13310.663844274142</v>
      </c>
      <c r="F13">
        <v>16611</v>
      </c>
      <c r="G13" s="3">
        <v>25507.211058778412</v>
      </c>
      <c r="H13">
        <v>2664</v>
      </c>
      <c r="I13" s="3">
        <v>11582.578310257237</v>
      </c>
      <c r="J13">
        <v>13685</v>
      </c>
      <c r="K13" s="3">
        <v>20157.710097728679</v>
      </c>
      <c r="M13">
        <f t="shared" si="2"/>
        <v>1.5144030631049206</v>
      </c>
      <c r="N13">
        <f t="shared" si="0"/>
        <v>0.18024147938166424</v>
      </c>
    </row>
    <row r="14" spans="1:14">
      <c r="A14" t="s">
        <v>19</v>
      </c>
      <c r="B14">
        <v>11.3</v>
      </c>
      <c r="C14" t="s">
        <v>19</v>
      </c>
      <c r="D14">
        <v>1</v>
      </c>
      <c r="E14" s="3">
        <v>1.1615903520616233</v>
      </c>
      <c r="F14">
        <v>4</v>
      </c>
      <c r="G14" s="3">
        <v>6.142245754928279</v>
      </c>
      <c r="H14">
        <v>1</v>
      </c>
      <c r="I14" s="3">
        <v>4.3478146810274918</v>
      </c>
      <c r="J14">
        <v>1</v>
      </c>
      <c r="K14" s="3">
        <v>1.4729784506926327</v>
      </c>
      <c r="M14">
        <f t="shared" si="2"/>
        <v>1.2680704932494911</v>
      </c>
      <c r="N14">
        <f t="shared" si="0"/>
        <v>0.10314339706172006</v>
      </c>
    </row>
    <row r="15" spans="1:14">
      <c r="A15" t="s">
        <v>20</v>
      </c>
      <c r="B15">
        <v>19.899999999999999</v>
      </c>
      <c r="C15" t="s">
        <v>20</v>
      </c>
      <c r="D15">
        <v>5498</v>
      </c>
      <c r="E15" s="3">
        <v>6386.4237556348053</v>
      </c>
      <c r="F15">
        <v>722</v>
      </c>
      <c r="G15" s="3">
        <v>1108.6753587645544</v>
      </c>
      <c r="H15">
        <v>1</v>
      </c>
      <c r="I15" s="3">
        <v>4.3478146810274918</v>
      </c>
      <c r="J15">
        <v>763</v>
      </c>
      <c r="K15" s="3">
        <v>1123.8825578784788</v>
      </c>
      <c r="M15">
        <f t="shared" si="2"/>
        <v>0.17597995386492574</v>
      </c>
      <c r="N15">
        <f t="shared" si="0"/>
        <v>-0.75453680049084915</v>
      </c>
    </row>
    <row r="16" spans="1:14">
      <c r="A16" t="s">
        <v>21</v>
      </c>
      <c r="B16">
        <v>17.5</v>
      </c>
      <c r="C16" t="s">
        <v>21</v>
      </c>
      <c r="D16">
        <v>2911</v>
      </c>
      <c r="E16" s="3">
        <v>3694.3073212133377</v>
      </c>
      <c r="F16">
        <v>4142</v>
      </c>
      <c r="G16" s="3">
        <v>6544.1780818517373</v>
      </c>
      <c r="H16">
        <v>181</v>
      </c>
      <c r="I16" s="3">
        <v>137.56909366718173</v>
      </c>
      <c r="J16">
        <v>1192</v>
      </c>
      <c r="K16" s="3">
        <v>1629.4183142578456</v>
      </c>
      <c r="M16">
        <f t="shared" si="2"/>
        <v>0.44106192922864051</v>
      </c>
      <c r="N16">
        <f t="shared" si="0"/>
        <v>-0.35550042723513875</v>
      </c>
    </row>
    <row r="17" spans="1:14">
      <c r="A17" t="s">
        <v>22</v>
      </c>
      <c r="B17">
        <v>33.799999999999997</v>
      </c>
      <c r="C17" t="s">
        <v>22</v>
      </c>
      <c r="D17">
        <v>15935</v>
      </c>
      <c r="E17" s="3">
        <v>20222.874326188437</v>
      </c>
      <c r="F17">
        <v>29030</v>
      </c>
      <c r="G17" s="3">
        <v>45866.124991829056</v>
      </c>
      <c r="H17">
        <v>4154</v>
      </c>
      <c r="I17" s="3">
        <v>3157.2487021738839</v>
      </c>
      <c r="J17">
        <v>35469</v>
      </c>
      <c r="K17" s="3">
        <v>48484.763580882151</v>
      </c>
      <c r="M17">
        <f t="shared" si="2"/>
        <v>2.3975208864397097</v>
      </c>
      <c r="N17">
        <f t="shared" si="0"/>
        <v>0.37976239929463079</v>
      </c>
    </row>
    <row r="18" spans="1:14">
      <c r="A18" t="s">
        <v>23</v>
      </c>
      <c r="B18">
        <v>25.4</v>
      </c>
      <c r="C18" t="s">
        <v>23</v>
      </c>
      <c r="D18">
        <v>0</v>
      </c>
      <c r="E18" s="3">
        <v>0</v>
      </c>
      <c r="F18">
        <v>0</v>
      </c>
      <c r="G18" s="3">
        <v>0</v>
      </c>
      <c r="H18">
        <v>0</v>
      </c>
      <c r="I18" s="3">
        <v>0</v>
      </c>
      <c r="J18">
        <v>0</v>
      </c>
      <c r="K18" s="3">
        <v>0</v>
      </c>
      <c r="M18">
        <v>1</v>
      </c>
      <c r="N18">
        <f t="shared" si="0"/>
        <v>0</v>
      </c>
    </row>
    <row r="19" spans="1:14">
      <c r="A19" t="s">
        <v>24</v>
      </c>
      <c r="B19">
        <v>32.200000000000003</v>
      </c>
      <c r="C19" t="s">
        <v>24</v>
      </c>
      <c r="D19">
        <v>268</v>
      </c>
      <c r="E19" s="3">
        <v>340.11486158886106</v>
      </c>
      <c r="F19">
        <v>22</v>
      </c>
      <c r="G19" s="3">
        <v>34.759033751988952</v>
      </c>
      <c r="H19">
        <v>64</v>
      </c>
      <c r="I19" s="3">
        <v>48.643215440329456</v>
      </c>
      <c r="J19">
        <v>5853</v>
      </c>
      <c r="K19" s="3">
        <v>8000.826672274472</v>
      </c>
      <c r="M19">
        <f t="shared" si="2"/>
        <v>23.52389611820627</v>
      </c>
      <c r="N19">
        <f t="shared" si="0"/>
        <v>1.371509252884846</v>
      </c>
    </row>
    <row r="20" spans="1:14">
      <c r="A20" t="s">
        <v>25</v>
      </c>
      <c r="B20">
        <v>4.01</v>
      </c>
      <c r="C20" t="s">
        <v>25</v>
      </c>
      <c r="D20">
        <v>2064</v>
      </c>
      <c r="E20" s="3">
        <v>2216.935483756653</v>
      </c>
      <c r="F20">
        <v>587</v>
      </c>
      <c r="G20" s="3">
        <v>847.23961748763998</v>
      </c>
      <c r="H20">
        <v>47</v>
      </c>
      <c r="I20" s="3">
        <v>68.81750698890508</v>
      </c>
      <c r="J20">
        <v>2</v>
      </c>
      <c r="K20" s="3">
        <v>3.4867679123866426</v>
      </c>
      <c r="M20">
        <f t="shared" si="2"/>
        <v>1.5727872723107967E-3</v>
      </c>
      <c r="N20">
        <f t="shared" si="0"/>
        <v>-2.803330014000466</v>
      </c>
    </row>
    <row r="21" spans="1:14">
      <c r="A21" t="s">
        <v>26</v>
      </c>
      <c r="B21">
        <v>17.899999999999999</v>
      </c>
      <c r="C21" t="s">
        <v>26</v>
      </c>
      <c r="D21">
        <v>2513</v>
      </c>
      <c r="E21" s="3">
        <v>2699.2048792056535</v>
      </c>
      <c r="F21">
        <v>1009</v>
      </c>
      <c r="G21" s="3">
        <v>1456.3284055281579</v>
      </c>
      <c r="H21">
        <v>1325</v>
      </c>
      <c r="I21" s="3">
        <v>1940.0680161765792</v>
      </c>
      <c r="J21">
        <v>3754</v>
      </c>
      <c r="K21" s="3">
        <v>6544.6633715497283</v>
      </c>
      <c r="M21">
        <f t="shared" si="2"/>
        <v>2.424663434024227</v>
      </c>
      <c r="N21">
        <f t="shared" si="0"/>
        <v>0.3846514629834783</v>
      </c>
    </row>
    <row r="22" spans="1:14">
      <c r="A22" t="s">
        <v>27</v>
      </c>
      <c r="B22">
        <v>6.84</v>
      </c>
      <c r="C22" t="s">
        <v>27</v>
      </c>
      <c r="D22">
        <v>895</v>
      </c>
      <c r="E22" s="3">
        <v>961.31650095068039</v>
      </c>
      <c r="F22">
        <v>95</v>
      </c>
      <c r="G22" s="3">
        <v>137.11714422713081</v>
      </c>
      <c r="H22">
        <v>42</v>
      </c>
      <c r="I22" s="3">
        <v>61.496495607106667</v>
      </c>
      <c r="J22">
        <v>78</v>
      </c>
      <c r="K22" s="3">
        <v>135.98394858307907</v>
      </c>
      <c r="M22">
        <f t="shared" si="2"/>
        <v>0.14145596008036859</v>
      </c>
      <c r="N22">
        <f t="shared" si="0"/>
        <v>-0.84937874933470481</v>
      </c>
    </row>
    <row r="23" spans="1:14">
      <c r="A23" t="s">
        <v>35</v>
      </c>
      <c r="B23">
        <v>22.9</v>
      </c>
      <c r="C23" t="s">
        <v>35</v>
      </c>
      <c r="D23">
        <v>49484</v>
      </c>
      <c r="E23" s="3">
        <v>53150.598584406114</v>
      </c>
      <c r="F23">
        <v>212528</v>
      </c>
      <c r="G23" s="3">
        <v>306749.81503477535</v>
      </c>
      <c r="H23">
        <v>115808</v>
      </c>
      <c r="I23" s="3">
        <v>169566.3372206621</v>
      </c>
      <c r="J23">
        <v>150205</v>
      </c>
      <c r="K23" s="3">
        <v>261864.98714001782</v>
      </c>
      <c r="M23">
        <f>K23/E23</f>
        <v>4.9268492569121607</v>
      </c>
      <c r="N23">
        <f t="shared" ref="N23:N41" si="3">LOG10(M23)</f>
        <v>0.69256927469773355</v>
      </c>
    </row>
    <row r="24" spans="1:14">
      <c r="A24" t="s">
        <v>36</v>
      </c>
      <c r="B24">
        <v>4.76</v>
      </c>
      <c r="C24" t="s">
        <v>36</v>
      </c>
      <c r="D24">
        <v>798</v>
      </c>
      <c r="E24" s="3">
        <v>857.12912598731054</v>
      </c>
      <c r="F24">
        <v>139</v>
      </c>
      <c r="G24" s="3">
        <v>200.62403207969669</v>
      </c>
      <c r="H24">
        <v>1159</v>
      </c>
      <c r="I24" s="3">
        <v>1697.010438300872</v>
      </c>
      <c r="J24">
        <v>557</v>
      </c>
      <c r="K24" s="3">
        <v>971.06486359967994</v>
      </c>
      <c r="M24">
        <f>K24/E24</f>
        <v>1.1329271566651395</v>
      </c>
      <c r="N24">
        <f t="shared" si="3"/>
        <v>5.4201987113726174E-2</v>
      </c>
    </row>
    <row r="25" spans="1:14">
      <c r="A25" t="s">
        <v>37</v>
      </c>
      <c r="B25">
        <v>12.1</v>
      </c>
      <c r="C25" t="s">
        <v>37</v>
      </c>
      <c r="D25">
        <v>30</v>
      </c>
      <c r="E25" s="3">
        <v>32.222899473207164</v>
      </c>
      <c r="F25">
        <v>1037</v>
      </c>
      <c r="G25" s="3">
        <v>1496.7418796161544</v>
      </c>
      <c r="H25">
        <v>1090</v>
      </c>
      <c r="I25" s="3">
        <v>1595.980481232054</v>
      </c>
      <c r="J25">
        <v>36</v>
      </c>
      <c r="K25" s="3">
        <v>62.761822422959568</v>
      </c>
      <c r="M25">
        <f>K25/E25</f>
        <v>1.9477397580296907</v>
      </c>
      <c r="N25">
        <f t="shared" si="3"/>
        <v>0.28953092933835156</v>
      </c>
    </row>
    <row r="26" spans="1:14">
      <c r="A26" t="s">
        <v>38</v>
      </c>
      <c r="B26">
        <v>10.5</v>
      </c>
      <c r="C26" t="s">
        <v>38</v>
      </c>
      <c r="D26">
        <v>163</v>
      </c>
      <c r="E26" s="3">
        <v>175.07775380442558</v>
      </c>
      <c r="F26">
        <v>1128</v>
      </c>
      <c r="G26" s="3">
        <v>1628.0856704021428</v>
      </c>
      <c r="H26">
        <v>706</v>
      </c>
      <c r="I26" s="3">
        <v>1033.7268071099359</v>
      </c>
      <c r="J26">
        <v>2238</v>
      </c>
      <c r="K26" s="3">
        <v>3901.6932939606531</v>
      </c>
      <c r="M26">
        <f>K26/E26</f>
        <v>22.285488642486953</v>
      </c>
      <c r="N26">
        <f t="shared" si="3"/>
        <v>1.3480221610791001</v>
      </c>
    </row>
    <row r="27" spans="1:14">
      <c r="A27" t="s">
        <v>39</v>
      </c>
      <c r="B27">
        <v>9.08</v>
      </c>
      <c r="C27" t="s">
        <v>39</v>
      </c>
      <c r="D27">
        <v>0</v>
      </c>
      <c r="E27" s="3">
        <v>0</v>
      </c>
      <c r="F27">
        <v>0</v>
      </c>
      <c r="G27" s="3">
        <v>0</v>
      </c>
      <c r="H27">
        <v>0</v>
      </c>
      <c r="I27" s="3">
        <v>0</v>
      </c>
      <c r="J27">
        <v>0</v>
      </c>
      <c r="K27" s="3">
        <v>0</v>
      </c>
      <c r="M27">
        <v>1</v>
      </c>
      <c r="N27">
        <f t="shared" si="3"/>
        <v>0</v>
      </c>
    </row>
    <row r="28" spans="1:14">
      <c r="A28" t="s">
        <v>40</v>
      </c>
      <c r="B28">
        <v>1.73</v>
      </c>
      <c r="C28" t="s">
        <v>40</v>
      </c>
      <c r="D28">
        <v>974</v>
      </c>
      <c r="E28" s="3">
        <v>1046.170136230126</v>
      </c>
      <c r="F28">
        <v>5</v>
      </c>
      <c r="G28" s="3">
        <v>7.2166918014279382</v>
      </c>
      <c r="H28">
        <v>1</v>
      </c>
      <c r="I28" s="3">
        <v>1.4642022763596825</v>
      </c>
      <c r="J28">
        <v>1472</v>
      </c>
      <c r="K28" s="3">
        <v>2566.261183516569</v>
      </c>
      <c r="M28">
        <f t="shared" ref="M28:M41" si="4">K28/E28</f>
        <v>2.4530055816390353</v>
      </c>
      <c r="N28">
        <f t="shared" si="3"/>
        <v>0.3896985364135912</v>
      </c>
    </row>
    <row r="29" spans="1:14">
      <c r="A29" t="s">
        <v>41</v>
      </c>
      <c r="B29">
        <v>5.31</v>
      </c>
      <c r="C29" t="s">
        <v>41</v>
      </c>
      <c r="D29">
        <v>10</v>
      </c>
      <c r="E29" s="3">
        <v>10.740966491069056</v>
      </c>
      <c r="F29">
        <v>264</v>
      </c>
      <c r="G29" s="3">
        <v>381.04132711539512</v>
      </c>
      <c r="H29">
        <v>243</v>
      </c>
      <c r="I29" s="3">
        <v>355.80115315540286</v>
      </c>
      <c r="J29">
        <v>1</v>
      </c>
      <c r="K29" s="3">
        <v>1.7433839561933213</v>
      </c>
      <c r="M29">
        <f t="shared" si="4"/>
        <v>0.16231164650247421</v>
      </c>
      <c r="N29">
        <f t="shared" si="3"/>
        <v>-0.78965031670927333</v>
      </c>
    </row>
    <row r="30" spans="1:14">
      <c r="A30" t="s">
        <v>42</v>
      </c>
      <c r="B30">
        <v>13.6</v>
      </c>
      <c r="C30" t="s">
        <v>42</v>
      </c>
      <c r="D30">
        <v>7906</v>
      </c>
      <c r="E30" s="3">
        <v>8491.8081078391951</v>
      </c>
      <c r="F30">
        <v>14504</v>
      </c>
      <c r="G30" s="3">
        <v>20934.179577582163</v>
      </c>
      <c r="H30">
        <v>11462</v>
      </c>
      <c r="I30" s="3">
        <v>16782.686491634682</v>
      </c>
      <c r="J30">
        <v>10276</v>
      </c>
      <c r="K30" s="3">
        <v>17915.013533842572</v>
      </c>
      <c r="M30">
        <f t="shared" si="4"/>
        <v>2.1096818611933026</v>
      </c>
      <c r="N30">
        <f t="shared" si="3"/>
        <v>0.32421696887808343</v>
      </c>
    </row>
    <row r="31" spans="1:14">
      <c r="A31" t="s">
        <v>43</v>
      </c>
      <c r="B31">
        <v>5.0199999999999996</v>
      </c>
      <c r="C31" t="s">
        <v>43</v>
      </c>
      <c r="D31">
        <v>219</v>
      </c>
      <c r="E31" s="3">
        <v>235.22716615441232</v>
      </c>
      <c r="F31">
        <v>831</v>
      </c>
      <c r="G31" s="3">
        <v>1199.4141773973233</v>
      </c>
      <c r="H31">
        <v>4</v>
      </c>
      <c r="I31" s="3">
        <v>5.8568091054387299</v>
      </c>
      <c r="J31">
        <v>5</v>
      </c>
      <c r="K31" s="3">
        <v>8.7169197809666059</v>
      </c>
      <c r="M31">
        <f t="shared" si="4"/>
        <v>3.7057453539377672E-2</v>
      </c>
      <c r="N31">
        <f t="shared" si="3"/>
        <v>-1.431124427213373</v>
      </c>
    </row>
    <row r="32" spans="1:14">
      <c r="A32" t="s">
        <v>44</v>
      </c>
      <c r="B32">
        <v>4.72</v>
      </c>
      <c r="C32" t="s">
        <v>44</v>
      </c>
      <c r="D32">
        <v>1328</v>
      </c>
      <c r="E32" s="3">
        <v>1426.4003500139704</v>
      </c>
      <c r="F32">
        <v>106</v>
      </c>
      <c r="G32" s="3">
        <v>152.99386619027229</v>
      </c>
      <c r="H32">
        <v>150</v>
      </c>
      <c r="I32" s="3">
        <v>219.63034145395238</v>
      </c>
      <c r="J32">
        <v>467</v>
      </c>
      <c r="K32" s="3">
        <v>814.16030754228109</v>
      </c>
      <c r="M32">
        <f t="shared" si="4"/>
        <v>0.57077966051698392</v>
      </c>
      <c r="N32">
        <f t="shared" si="3"/>
        <v>-0.24353151117515978</v>
      </c>
    </row>
    <row r="33" spans="1:14">
      <c r="A33" t="s">
        <v>45</v>
      </c>
      <c r="B33">
        <v>10.6</v>
      </c>
      <c r="C33" t="s">
        <v>45</v>
      </c>
      <c r="D33">
        <v>155</v>
      </c>
      <c r="E33" s="3">
        <v>166.48498061157036</v>
      </c>
      <c r="F33">
        <v>1164</v>
      </c>
      <c r="G33" s="3">
        <v>1680.0458513724241</v>
      </c>
      <c r="H33">
        <v>4720</v>
      </c>
      <c r="I33" s="3">
        <v>6911.0347444177014</v>
      </c>
      <c r="J33">
        <v>245</v>
      </c>
      <c r="K33" s="3">
        <v>427.12906926736372</v>
      </c>
      <c r="M33">
        <f t="shared" si="4"/>
        <v>2.5655711866520114</v>
      </c>
      <c r="N33">
        <f t="shared" si="3"/>
        <v>0.40918406948496761</v>
      </c>
    </row>
    <row r="34" spans="1:14">
      <c r="A34" t="s">
        <v>46</v>
      </c>
      <c r="B34">
        <v>1.61</v>
      </c>
      <c r="C34" t="s">
        <v>46</v>
      </c>
      <c r="D34">
        <v>1</v>
      </c>
      <c r="E34" s="3">
        <v>1.0740966491069055</v>
      </c>
      <c r="F34">
        <v>2</v>
      </c>
      <c r="G34" s="3">
        <v>2.8866767205711752</v>
      </c>
      <c r="H34">
        <v>1</v>
      </c>
      <c r="I34" s="3">
        <v>1.4642022763596825</v>
      </c>
      <c r="J34">
        <v>12</v>
      </c>
      <c r="K34" s="3">
        <v>20.920607474319855</v>
      </c>
      <c r="M34">
        <f t="shared" si="4"/>
        <v>19.477397580296905</v>
      </c>
      <c r="N34">
        <f t="shared" si="3"/>
        <v>1.2895309293383515</v>
      </c>
    </row>
    <row r="35" spans="1:14">
      <c r="A35" s="2" t="s">
        <v>28</v>
      </c>
      <c r="B35" s="8">
        <v>8.69</v>
      </c>
      <c r="C35" t="s">
        <v>28</v>
      </c>
      <c r="D35">
        <v>709</v>
      </c>
      <c r="E35" s="3">
        <v>761.53452421679594</v>
      </c>
      <c r="F35">
        <v>828</v>
      </c>
      <c r="G35" s="3">
        <v>1195.0841623164665</v>
      </c>
      <c r="H35">
        <v>312</v>
      </c>
      <c r="I35" s="3">
        <v>456.83111022422094</v>
      </c>
      <c r="J35">
        <v>399</v>
      </c>
      <c r="K35" s="3">
        <v>695.6101985211352</v>
      </c>
      <c r="M35">
        <f t="shared" si="4"/>
        <v>0.91343225605764766</v>
      </c>
      <c r="N35">
        <f t="shared" si="3"/>
        <v>-3.9323656205591556E-2</v>
      </c>
    </row>
    <row r="36" spans="1:14">
      <c r="A36" s="2" t="s">
        <v>29</v>
      </c>
      <c r="B36" s="8">
        <v>10.199999999999999</v>
      </c>
      <c r="C36" t="s">
        <v>29</v>
      </c>
      <c r="D36">
        <v>884</v>
      </c>
      <c r="E36" s="3">
        <v>949.50143781050451</v>
      </c>
      <c r="F36">
        <v>2087</v>
      </c>
      <c r="G36" s="3">
        <v>3012.2471579160215</v>
      </c>
      <c r="H36">
        <v>1692</v>
      </c>
      <c r="I36" s="3">
        <v>2477.4302516005828</v>
      </c>
      <c r="J36">
        <v>1677</v>
      </c>
      <c r="K36" s="3">
        <v>2923.6548945361997</v>
      </c>
      <c r="M36">
        <f t="shared" si="4"/>
        <v>3.0791474115910544</v>
      </c>
      <c r="N36">
        <f t="shared" si="3"/>
        <v>0.48843048088373925</v>
      </c>
    </row>
    <row r="37" spans="1:14">
      <c r="A37" s="2" t="s">
        <v>30</v>
      </c>
      <c r="B37" s="2">
        <v>11.1</v>
      </c>
      <c r="C37" t="s">
        <v>30</v>
      </c>
      <c r="D37">
        <v>10</v>
      </c>
      <c r="E37" s="3">
        <v>10.740966491069056</v>
      </c>
      <c r="F37">
        <v>27</v>
      </c>
      <c r="G37" s="3">
        <v>38.970135727710868</v>
      </c>
      <c r="H37">
        <v>9</v>
      </c>
      <c r="I37" s="3">
        <v>13.177820487237142</v>
      </c>
      <c r="J37">
        <v>507</v>
      </c>
      <c r="K37" s="3">
        <v>883.89566579001394</v>
      </c>
      <c r="M37">
        <f t="shared" si="4"/>
        <v>82.292004776754425</v>
      </c>
      <c r="N37">
        <f t="shared" si="3"/>
        <v>1.9153576426240626</v>
      </c>
    </row>
    <row r="38" spans="1:14">
      <c r="A38" t="s">
        <v>31</v>
      </c>
      <c r="B38">
        <v>9.57</v>
      </c>
      <c r="C38" t="s">
        <v>31</v>
      </c>
      <c r="D38">
        <v>482</v>
      </c>
      <c r="E38" s="3">
        <v>517.71458486952849</v>
      </c>
      <c r="F38">
        <v>1660</v>
      </c>
      <c r="G38" s="3">
        <v>2395.9416780740753</v>
      </c>
      <c r="H38">
        <v>330</v>
      </c>
      <c r="I38" s="3">
        <v>483.18675119869522</v>
      </c>
      <c r="J38">
        <v>269</v>
      </c>
      <c r="K38" s="3">
        <v>468.97028421600345</v>
      </c>
      <c r="M38">
        <f t="shared" si="4"/>
        <v>0.90584715579181663</v>
      </c>
      <c r="N38">
        <f t="shared" si="3"/>
        <v>-4.2945074945714916E-2</v>
      </c>
    </row>
    <row r="39" spans="1:14">
      <c r="A39" t="s">
        <v>32</v>
      </c>
      <c r="B39">
        <v>5.0199999999999996</v>
      </c>
      <c r="C39" t="s">
        <v>32</v>
      </c>
      <c r="D39">
        <v>1</v>
      </c>
      <c r="E39" s="3">
        <v>1.0740966491069055</v>
      </c>
      <c r="F39">
        <v>133</v>
      </c>
      <c r="G39" s="3">
        <v>191.96400191798315</v>
      </c>
      <c r="H39">
        <v>1277</v>
      </c>
      <c r="I39" s="3">
        <v>1869.7863069113146</v>
      </c>
      <c r="J39">
        <v>143</v>
      </c>
      <c r="K39" s="3">
        <v>249.30390573564495</v>
      </c>
      <c r="M39">
        <f t="shared" si="4"/>
        <v>232.10565449853812</v>
      </c>
      <c r="N39">
        <f t="shared" si="3"/>
        <v>2.3656857207557884</v>
      </c>
    </row>
    <row r="40" spans="1:14">
      <c r="A40" t="s">
        <v>33</v>
      </c>
      <c r="B40">
        <v>7.5</v>
      </c>
      <c r="C40" t="s">
        <v>33</v>
      </c>
      <c r="D40">
        <v>396</v>
      </c>
      <c r="E40" s="3">
        <v>425.34227304633458</v>
      </c>
      <c r="F40">
        <v>1462</v>
      </c>
      <c r="G40" s="3">
        <v>2110.160682737529</v>
      </c>
      <c r="H40">
        <v>7233</v>
      </c>
      <c r="I40" s="3">
        <v>10590.575064909583</v>
      </c>
      <c r="J40">
        <v>2748</v>
      </c>
      <c r="K40" s="3">
        <v>4790.8191116192465</v>
      </c>
      <c r="M40">
        <f t="shared" si="4"/>
        <v>11.26344456032321</v>
      </c>
      <c r="N40">
        <f t="shared" si="3"/>
        <v>1.0516712257527272</v>
      </c>
    </row>
    <row r="41" spans="1:14">
      <c r="A41" t="s">
        <v>34</v>
      </c>
      <c r="B41">
        <v>1.66</v>
      </c>
      <c r="C41" t="s">
        <v>34</v>
      </c>
      <c r="D41">
        <v>8</v>
      </c>
      <c r="E41" s="3">
        <v>8.592773192855244</v>
      </c>
      <c r="F41">
        <v>525</v>
      </c>
      <c r="G41" s="3">
        <v>757.75263914993354</v>
      </c>
      <c r="H41">
        <v>291</v>
      </c>
      <c r="I41" s="3">
        <v>426.0828624206676</v>
      </c>
      <c r="J41">
        <v>104</v>
      </c>
      <c r="K41" s="3">
        <v>181.31193144410543</v>
      </c>
      <c r="M41">
        <f t="shared" si="4"/>
        <v>21.100514045321649</v>
      </c>
      <c r="N41">
        <f t="shared" si="3"/>
        <v>1.3242930355975635</v>
      </c>
    </row>
    <row r="42" spans="1:14">
      <c r="A42" t="s">
        <v>47</v>
      </c>
      <c r="B42">
        <v>6.75</v>
      </c>
      <c r="C42" t="s">
        <v>47</v>
      </c>
      <c r="D42">
        <v>7</v>
      </c>
      <c r="E42" s="3">
        <v>7.518676543748338</v>
      </c>
      <c r="F42">
        <v>168</v>
      </c>
      <c r="G42" s="3">
        <v>242.48084452797872</v>
      </c>
      <c r="H42">
        <v>295</v>
      </c>
      <c r="I42" s="3">
        <v>431.93967152610634</v>
      </c>
      <c r="J42">
        <v>107</v>
      </c>
      <c r="K42" s="3">
        <v>186.54208331268538</v>
      </c>
      <c r="M42">
        <f t="shared" si="2"/>
        <v>24.810494536806775</v>
      </c>
      <c r="N42">
        <f t="shared" si="0"/>
        <v>1.3946354209616796</v>
      </c>
    </row>
    <row r="43" spans="1:14">
      <c r="A43" t="s">
        <v>48</v>
      </c>
      <c r="B43">
        <v>12.7</v>
      </c>
      <c r="C43" t="s">
        <v>48</v>
      </c>
      <c r="D43">
        <v>134</v>
      </c>
      <c r="E43" s="3">
        <v>143.92895098032534</v>
      </c>
      <c r="F43">
        <v>2010</v>
      </c>
      <c r="G43" s="3">
        <v>2901.1101041740312</v>
      </c>
      <c r="H43">
        <v>4652</v>
      </c>
      <c r="I43" s="3">
        <v>6811.468989625243</v>
      </c>
      <c r="J43">
        <v>2403</v>
      </c>
      <c r="K43" s="3">
        <v>4189.3516467325508</v>
      </c>
      <c r="M43">
        <f t="shared" si="2"/>
        <v>29.107081085481006</v>
      </c>
      <c r="N43">
        <f t="shared" si="0"/>
        <v>1.463998655729819</v>
      </c>
    </row>
    <row r="44" spans="1:14">
      <c r="A44" t="s">
        <v>49</v>
      </c>
      <c r="B44">
        <v>6.5</v>
      </c>
      <c r="C44" t="s">
        <v>49</v>
      </c>
      <c r="D44">
        <v>8</v>
      </c>
      <c r="E44" s="3">
        <v>8.592773192855244</v>
      </c>
      <c r="F44">
        <v>12</v>
      </c>
      <c r="G44" s="3">
        <v>17.32006032342705</v>
      </c>
      <c r="H44">
        <v>2877</v>
      </c>
      <c r="I44" s="3">
        <v>4212.509949086806</v>
      </c>
      <c r="J44">
        <v>4373</v>
      </c>
      <c r="K44" s="3">
        <v>7623.8180404333943</v>
      </c>
      <c r="M44">
        <f t="shared" si="2"/>
        <v>887.23603769414967</v>
      </c>
      <c r="N44">
        <f t="shared" si="0"/>
        <v>2.94803917364364</v>
      </c>
    </row>
    <row r="45" spans="1:14">
      <c r="A45" t="s">
        <v>50</v>
      </c>
      <c r="B45">
        <v>6.82</v>
      </c>
      <c r="C45" t="s">
        <v>50</v>
      </c>
      <c r="D45">
        <v>1</v>
      </c>
      <c r="E45" s="3">
        <v>1.0740966491069055</v>
      </c>
      <c r="F45">
        <v>19</v>
      </c>
      <c r="G45" s="3">
        <v>27.423428845426166</v>
      </c>
      <c r="H45">
        <v>566</v>
      </c>
      <c r="I45" s="3">
        <v>828.73848841958034</v>
      </c>
      <c r="J45">
        <v>1755</v>
      </c>
      <c r="K45" s="3">
        <v>3059.638843119279</v>
      </c>
      <c r="M45">
        <f t="shared" si="2"/>
        <v>2848.5693961184224</v>
      </c>
      <c r="N45">
        <f t="shared" si="0"/>
        <v>3.4546268040925696</v>
      </c>
    </row>
    <row r="46" spans="1:14">
      <c r="A46" s="1" t="s">
        <v>53</v>
      </c>
      <c r="B46" s="4">
        <v>6.59</v>
      </c>
      <c r="C46" s="1" t="s">
        <v>53</v>
      </c>
      <c r="D46" s="5">
        <v>1</v>
      </c>
      <c r="E46" s="3">
        <v>1.0740966491069055</v>
      </c>
      <c r="F46">
        <v>94</v>
      </c>
      <c r="G46" s="3">
        <v>135.67380586684524</v>
      </c>
      <c r="H46">
        <v>2287</v>
      </c>
      <c r="I46" s="3">
        <v>3348.6306060345937</v>
      </c>
      <c r="J46">
        <v>2375</v>
      </c>
      <c r="K46" s="3">
        <v>4140.5368959591378</v>
      </c>
      <c r="M46">
        <f t="shared" ref="M46:M48" si="5">K46/E46</f>
        <v>3854.9016044337623</v>
      </c>
      <c r="N46">
        <f t="shared" ref="N46:N48" si="6">LOG10(M46)</f>
        <v>3.5860132972516121</v>
      </c>
    </row>
    <row r="47" spans="1:14">
      <c r="A47" s="1" t="s">
        <v>54</v>
      </c>
      <c r="B47" s="4">
        <v>9.84</v>
      </c>
      <c r="C47" s="1" t="s">
        <v>54</v>
      </c>
      <c r="D47">
        <v>28</v>
      </c>
      <c r="E47" s="3">
        <v>30.074706174993352</v>
      </c>
      <c r="F47">
        <v>17</v>
      </c>
      <c r="G47" s="3">
        <v>24.536752124854988</v>
      </c>
      <c r="H47" s="5">
        <v>1</v>
      </c>
      <c r="I47" s="3">
        <v>1.4642022763596825</v>
      </c>
      <c r="J47">
        <v>269</v>
      </c>
      <c r="K47" s="3">
        <v>468.97028421600345</v>
      </c>
      <c r="M47">
        <f t="shared" si="5"/>
        <v>15.593511753273416</v>
      </c>
      <c r="N47">
        <f t="shared" si="6"/>
        <v>1.1929439319509154</v>
      </c>
    </row>
    <row r="48" spans="1:14">
      <c r="A48" s="1" t="s">
        <v>55</v>
      </c>
      <c r="B48" s="2">
        <v>6.57</v>
      </c>
      <c r="C48" s="1" t="s">
        <v>55</v>
      </c>
      <c r="D48" s="5">
        <v>1</v>
      </c>
      <c r="E48" s="3">
        <v>1.0740966491069055</v>
      </c>
      <c r="F48">
        <v>3068</v>
      </c>
      <c r="G48" s="3">
        <v>4428.1620893561831</v>
      </c>
      <c r="H48">
        <v>1397</v>
      </c>
      <c r="I48" s="3">
        <v>2045.4905800744764</v>
      </c>
      <c r="J48">
        <v>2887</v>
      </c>
      <c r="K48" s="3">
        <v>5033.1494815301185</v>
      </c>
      <c r="M48">
        <f t="shared" si="5"/>
        <v>4685.9372345264301</v>
      </c>
      <c r="N48">
        <f t="shared" si="6"/>
        <v>3.670796467171447</v>
      </c>
    </row>
    <row r="62" spans="1:11">
      <c r="A62" t="s">
        <v>4</v>
      </c>
      <c r="B62">
        <v>6.3</v>
      </c>
      <c r="C62" t="s">
        <v>4</v>
      </c>
      <c r="D62" s="3">
        <v>1</v>
      </c>
      <c r="E62">
        <v>1.0740966491069055</v>
      </c>
      <c r="F62">
        <v>1</v>
      </c>
      <c r="G62" s="3">
        <v>1.4433383602855876</v>
      </c>
      <c r="H62">
        <v>311</v>
      </c>
      <c r="I62">
        <v>455.36690794786125</v>
      </c>
      <c r="J62">
        <v>792</v>
      </c>
      <c r="K62">
        <v>1380.7600933051106</v>
      </c>
    </row>
    <row r="63" spans="1:11">
      <c r="A63" t="s">
        <v>56</v>
      </c>
      <c r="B63">
        <v>6.15</v>
      </c>
      <c r="C63" t="s">
        <v>56</v>
      </c>
      <c r="D63" s="3">
        <v>7234</v>
      </c>
      <c r="E63">
        <v>7770.0151596393544</v>
      </c>
      <c r="F63">
        <v>6</v>
      </c>
      <c r="G63" s="3">
        <v>8.6600301617135251</v>
      </c>
      <c r="H63">
        <v>7</v>
      </c>
      <c r="I63">
        <v>10.249415934517778</v>
      </c>
      <c r="J63">
        <v>1758</v>
      </c>
      <c r="K63">
        <v>3064.868994987859</v>
      </c>
    </row>
    <row r="64" spans="1:11">
      <c r="A64" t="s">
        <v>5</v>
      </c>
      <c r="B64">
        <v>5.42</v>
      </c>
      <c r="C64" t="s">
        <v>5</v>
      </c>
      <c r="D64" s="3">
        <v>1</v>
      </c>
      <c r="E64">
        <v>1.0740966491069055</v>
      </c>
      <c r="F64">
        <v>1541</v>
      </c>
      <c r="G64" s="3">
        <v>2224.1844132000906</v>
      </c>
      <c r="H64">
        <v>3516</v>
      </c>
      <c r="I64">
        <v>5148.1352036806438</v>
      </c>
      <c r="J64">
        <v>1</v>
      </c>
      <c r="K64">
        <v>1.7433839561933213</v>
      </c>
    </row>
    <row r="65" spans="1:11">
      <c r="A65" t="s">
        <v>6</v>
      </c>
      <c r="B65">
        <v>17.399999999999999</v>
      </c>
      <c r="C65" t="s">
        <v>6</v>
      </c>
      <c r="D65" s="3">
        <v>9</v>
      </c>
      <c r="E65">
        <v>9.6668698419621499</v>
      </c>
      <c r="F65">
        <v>1</v>
      </c>
      <c r="G65" s="3">
        <v>1.4433383602855876</v>
      </c>
      <c r="H65">
        <v>1</v>
      </c>
      <c r="I65">
        <v>1.4642022763596825</v>
      </c>
      <c r="J65">
        <v>1</v>
      </c>
      <c r="K65">
        <v>1.7433839561933213</v>
      </c>
    </row>
    <row r="66" spans="1:11">
      <c r="A66" t="s">
        <v>7</v>
      </c>
      <c r="B66">
        <v>4.9400000000000004</v>
      </c>
      <c r="C66" t="s">
        <v>7</v>
      </c>
      <c r="D66" s="3">
        <v>1</v>
      </c>
      <c r="E66">
        <v>1.0740966491069055</v>
      </c>
      <c r="F66">
        <v>1</v>
      </c>
      <c r="G66" s="3">
        <v>1.4433383602855876</v>
      </c>
      <c r="H66">
        <v>50</v>
      </c>
      <c r="I66">
        <v>73.210113817984123</v>
      </c>
      <c r="J66">
        <v>1447</v>
      </c>
      <c r="K66">
        <v>2522.676584611736</v>
      </c>
    </row>
    <row r="67" spans="1:11">
      <c r="A67" t="s">
        <v>8</v>
      </c>
      <c r="B67">
        <v>11.2</v>
      </c>
      <c r="C67" t="s">
        <v>8</v>
      </c>
      <c r="D67" s="3">
        <v>12</v>
      </c>
      <c r="E67">
        <v>12.889159789282866</v>
      </c>
      <c r="F67">
        <v>167</v>
      </c>
      <c r="G67" s="3">
        <v>241.03750616769312</v>
      </c>
      <c r="H67">
        <v>90</v>
      </c>
      <c r="I67">
        <v>131.77820487237142</v>
      </c>
      <c r="J67">
        <v>1528</v>
      </c>
      <c r="K67">
        <v>2663.8906850633948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sqref="A1:XFD1048576"/>
    </sheetView>
  </sheetViews>
  <sheetFormatPr baseColWidth="10" defaultRowHeight="15" x14ac:dyDescent="0"/>
  <cols>
    <col min="5" max="5" width="10.83203125" style="3"/>
    <col min="8" max="8" width="10.83203125" style="3"/>
    <col min="11" max="11" width="10.83203125" style="3"/>
    <col min="14" max="14" width="10.83203125" style="3"/>
    <col min="17" max="17" width="10.83203125" style="3"/>
  </cols>
  <sheetData>
    <row r="1" spans="1:17">
      <c r="A1" s="6" t="s">
        <v>9</v>
      </c>
      <c r="B1" s="7" t="s">
        <v>10</v>
      </c>
      <c r="C1" s="4" t="s">
        <v>9</v>
      </c>
      <c r="D1" s="4" t="s">
        <v>11</v>
      </c>
      <c r="E1" s="3" t="s">
        <v>12</v>
      </c>
      <c r="F1" s="4" t="s">
        <v>9</v>
      </c>
      <c r="G1" s="4" t="s">
        <v>13</v>
      </c>
      <c r="H1" s="3" t="s">
        <v>12</v>
      </c>
      <c r="I1" s="4" t="s">
        <v>9</v>
      </c>
      <c r="J1" s="4" t="s">
        <v>14</v>
      </c>
      <c r="K1" s="3" t="s">
        <v>12</v>
      </c>
      <c r="L1" s="4" t="s">
        <v>9</v>
      </c>
      <c r="M1" s="4" t="s">
        <v>15</v>
      </c>
      <c r="N1" s="3" t="s">
        <v>12</v>
      </c>
      <c r="O1" s="4" t="s">
        <v>9</v>
      </c>
      <c r="P1" s="4" t="s">
        <v>16</v>
      </c>
      <c r="Q1" s="3" t="s">
        <v>12</v>
      </c>
    </row>
    <row r="2" spans="1:17">
      <c r="A2" t="s">
        <v>0</v>
      </c>
      <c r="B2">
        <v>28.2</v>
      </c>
      <c r="C2" t="s">
        <v>0</v>
      </c>
      <c r="D2">
        <v>1100</v>
      </c>
      <c r="E2" s="3">
        <v>1100</v>
      </c>
      <c r="F2" t="s">
        <v>0</v>
      </c>
      <c r="G2">
        <v>1</v>
      </c>
      <c r="H2" s="3">
        <v>1.1615903520616233</v>
      </c>
      <c r="I2" t="s">
        <v>0</v>
      </c>
      <c r="J2">
        <v>845</v>
      </c>
      <c r="K2" s="3">
        <v>1297.5494157285989</v>
      </c>
      <c r="L2" t="s">
        <v>0</v>
      </c>
      <c r="M2">
        <v>1</v>
      </c>
      <c r="N2" s="3">
        <v>4.3478146810274918</v>
      </c>
      <c r="O2" t="s">
        <v>0</v>
      </c>
      <c r="P2">
        <v>4</v>
      </c>
      <c r="Q2" s="3">
        <v>5.8919138027705307</v>
      </c>
    </row>
    <row r="3" spans="1:17">
      <c r="A3" t="s">
        <v>1</v>
      </c>
      <c r="B3">
        <v>24.1</v>
      </c>
      <c r="C3" t="s">
        <v>1</v>
      </c>
      <c r="D3">
        <v>709</v>
      </c>
      <c r="E3" s="3">
        <v>709</v>
      </c>
      <c r="F3" t="s">
        <v>1</v>
      </c>
      <c r="G3">
        <v>9213</v>
      </c>
      <c r="H3" s="3">
        <v>10701.731913543736</v>
      </c>
      <c r="I3" t="s">
        <v>1</v>
      </c>
      <c r="J3">
        <v>41</v>
      </c>
      <c r="K3" s="3">
        <v>62.958018988014864</v>
      </c>
      <c r="L3" t="s">
        <v>1</v>
      </c>
      <c r="M3">
        <v>227</v>
      </c>
      <c r="N3" s="3">
        <v>986.95393259324055</v>
      </c>
      <c r="O3" t="s">
        <v>1</v>
      </c>
      <c r="P3">
        <v>2657</v>
      </c>
      <c r="Q3" s="3">
        <v>3913.703743490325</v>
      </c>
    </row>
    <row r="4" spans="1:17">
      <c r="A4" t="s">
        <v>2</v>
      </c>
      <c r="B4">
        <v>32</v>
      </c>
      <c r="C4" t="s">
        <v>2</v>
      </c>
      <c r="D4">
        <v>133</v>
      </c>
      <c r="E4" s="3">
        <v>133</v>
      </c>
      <c r="F4" t="s">
        <v>2</v>
      </c>
      <c r="G4">
        <v>2810</v>
      </c>
      <c r="H4" s="3">
        <v>3264.0688892931616</v>
      </c>
      <c r="I4" t="s">
        <v>2</v>
      </c>
      <c r="J4">
        <v>332</v>
      </c>
      <c r="K4" s="3">
        <v>509.80639765904715</v>
      </c>
      <c r="L4" t="s">
        <v>2</v>
      </c>
      <c r="M4">
        <v>1</v>
      </c>
      <c r="N4" s="3">
        <v>4.3478146810274918</v>
      </c>
      <c r="O4" t="s">
        <v>2</v>
      </c>
      <c r="P4">
        <v>78</v>
      </c>
      <c r="Q4" s="3">
        <v>114.89231915402536</v>
      </c>
    </row>
    <row r="5" spans="1:17">
      <c r="A5" t="s">
        <v>3</v>
      </c>
      <c r="B5">
        <v>26.3</v>
      </c>
      <c r="C5" t="s">
        <v>3</v>
      </c>
      <c r="D5">
        <v>1345</v>
      </c>
      <c r="E5" s="3">
        <v>1345</v>
      </c>
      <c r="F5" t="s">
        <v>3</v>
      </c>
      <c r="G5">
        <v>8996</v>
      </c>
      <c r="H5" s="3">
        <v>10449.666807146365</v>
      </c>
      <c r="I5" t="s">
        <v>3</v>
      </c>
      <c r="J5">
        <v>1474</v>
      </c>
      <c r="K5" s="3">
        <v>2263.4175606910708</v>
      </c>
      <c r="L5" t="s">
        <v>3</v>
      </c>
      <c r="M5">
        <v>3</v>
      </c>
      <c r="N5" s="3">
        <v>13.043444043082475</v>
      </c>
      <c r="O5" t="s">
        <v>3</v>
      </c>
      <c r="P5">
        <v>132</v>
      </c>
      <c r="Q5" s="3">
        <v>194.43315549142753</v>
      </c>
    </row>
    <row r="6" spans="1:17">
      <c r="A6" s="1" t="s">
        <v>4</v>
      </c>
      <c r="B6" s="2">
        <v>6.3</v>
      </c>
      <c r="C6" t="s">
        <v>4</v>
      </c>
      <c r="D6">
        <v>4600</v>
      </c>
      <c r="F6" s="5" t="s">
        <v>4</v>
      </c>
      <c r="G6" s="5">
        <v>1</v>
      </c>
      <c r="I6" t="s">
        <v>4</v>
      </c>
      <c r="J6">
        <v>1</v>
      </c>
      <c r="L6" t="s">
        <v>4</v>
      </c>
      <c r="M6">
        <v>311</v>
      </c>
      <c r="O6" t="s">
        <v>4</v>
      </c>
      <c r="P6">
        <v>792</v>
      </c>
    </row>
    <row r="7" spans="1:17">
      <c r="A7" s="1" t="s">
        <v>5</v>
      </c>
      <c r="B7" s="2">
        <v>5.42</v>
      </c>
      <c r="C7" t="s">
        <v>5</v>
      </c>
      <c r="D7">
        <v>177801</v>
      </c>
      <c r="F7" s="5" t="s">
        <v>5</v>
      </c>
      <c r="G7" s="5">
        <v>1</v>
      </c>
      <c r="I7" t="s">
        <v>5</v>
      </c>
      <c r="J7">
        <v>1541</v>
      </c>
      <c r="L7" t="s">
        <v>5</v>
      </c>
      <c r="M7">
        <v>3516</v>
      </c>
      <c r="O7" s="5" t="s">
        <v>5</v>
      </c>
      <c r="P7" s="5">
        <v>1</v>
      </c>
    </row>
    <row r="8" spans="1:17">
      <c r="A8" s="1" t="s">
        <v>6</v>
      </c>
      <c r="B8" s="2">
        <v>17.399999999999999</v>
      </c>
      <c r="C8" t="s">
        <v>6</v>
      </c>
      <c r="D8">
        <v>3936</v>
      </c>
      <c r="F8" t="s">
        <v>6</v>
      </c>
      <c r="G8">
        <v>9</v>
      </c>
      <c r="I8" s="5" t="s">
        <v>6</v>
      </c>
      <c r="J8" s="5">
        <v>1</v>
      </c>
      <c r="L8" s="5" t="s">
        <v>6</v>
      </c>
      <c r="M8" s="5">
        <v>1</v>
      </c>
      <c r="O8" s="5" t="s">
        <v>6</v>
      </c>
      <c r="P8" s="5">
        <v>1</v>
      </c>
    </row>
    <row r="9" spans="1:17">
      <c r="A9" s="1" t="s">
        <v>7</v>
      </c>
      <c r="B9" s="2">
        <v>4.9400000000000004</v>
      </c>
      <c r="C9" t="s">
        <v>7</v>
      </c>
      <c r="D9">
        <v>38</v>
      </c>
      <c r="F9" s="5" t="s">
        <v>7</v>
      </c>
      <c r="G9" s="5">
        <v>1</v>
      </c>
      <c r="I9" s="5" t="s">
        <v>7</v>
      </c>
      <c r="J9" s="5">
        <v>1</v>
      </c>
      <c r="L9" t="s">
        <v>7</v>
      </c>
      <c r="M9">
        <v>50</v>
      </c>
      <c r="O9" t="s">
        <v>7</v>
      </c>
      <c r="P9">
        <v>1447</v>
      </c>
    </row>
    <row r="10" spans="1:17">
      <c r="A10" s="1" t="s">
        <v>8</v>
      </c>
      <c r="B10" s="2">
        <v>11.2</v>
      </c>
      <c r="C10" t="s">
        <v>8</v>
      </c>
      <c r="D10">
        <v>30</v>
      </c>
      <c r="F10" t="s">
        <v>8</v>
      </c>
      <c r="G10">
        <v>12</v>
      </c>
      <c r="I10" t="s">
        <v>8</v>
      </c>
      <c r="J10">
        <v>167</v>
      </c>
      <c r="L10" t="s">
        <v>8</v>
      </c>
      <c r="M10">
        <v>90</v>
      </c>
      <c r="O10" t="s">
        <v>8</v>
      </c>
      <c r="P10">
        <v>1528</v>
      </c>
    </row>
    <row r="11" spans="1:17">
      <c r="A11" t="s">
        <v>17</v>
      </c>
      <c r="B11">
        <v>30.3</v>
      </c>
      <c r="C11" t="s">
        <v>17</v>
      </c>
      <c r="D11">
        <v>20870</v>
      </c>
      <c r="E11" s="3">
        <v>20870</v>
      </c>
      <c r="F11" t="s">
        <v>17</v>
      </c>
      <c r="G11">
        <v>9209</v>
      </c>
      <c r="H11" s="3">
        <v>10697.08555213549</v>
      </c>
      <c r="I11" t="s">
        <v>17</v>
      </c>
      <c r="J11">
        <v>12662</v>
      </c>
      <c r="K11" s="3">
        <v>19443.278937225467</v>
      </c>
      <c r="L11" t="s">
        <v>17</v>
      </c>
      <c r="M11">
        <v>10</v>
      </c>
      <c r="N11" s="3">
        <v>43.478146810274914</v>
      </c>
      <c r="O11" t="s">
        <v>17</v>
      </c>
      <c r="P11">
        <v>13641</v>
      </c>
      <c r="Q11" s="3">
        <v>20092.899045898204</v>
      </c>
    </row>
    <row r="12" spans="1:17">
      <c r="A12" t="s">
        <v>18</v>
      </c>
      <c r="B12">
        <v>26.6</v>
      </c>
      <c r="C12" t="s">
        <v>18</v>
      </c>
      <c r="D12">
        <v>692</v>
      </c>
      <c r="E12" s="3">
        <v>692</v>
      </c>
      <c r="F12" t="s">
        <v>18</v>
      </c>
      <c r="G12">
        <v>11459</v>
      </c>
      <c r="H12" s="3">
        <v>13310.663844274142</v>
      </c>
      <c r="I12" t="s">
        <v>18</v>
      </c>
      <c r="J12">
        <v>16611</v>
      </c>
      <c r="K12" s="3">
        <v>25507.211058778412</v>
      </c>
      <c r="L12" t="s">
        <v>18</v>
      </c>
      <c r="M12">
        <v>2664</v>
      </c>
      <c r="N12" s="3">
        <v>11582.578310257237</v>
      </c>
      <c r="O12" t="s">
        <v>18</v>
      </c>
      <c r="P12">
        <v>13685</v>
      </c>
      <c r="Q12" s="3">
        <v>20157.710097728679</v>
      </c>
    </row>
    <row r="13" spans="1:17">
      <c r="A13" t="s">
        <v>19</v>
      </c>
      <c r="B13">
        <v>11.3</v>
      </c>
      <c r="C13" t="s">
        <v>19</v>
      </c>
      <c r="D13">
        <v>469</v>
      </c>
      <c r="E13" s="3">
        <v>469</v>
      </c>
      <c r="F13" t="s">
        <v>19</v>
      </c>
      <c r="G13">
        <v>1</v>
      </c>
      <c r="H13" s="3">
        <v>1.1615903520616233</v>
      </c>
      <c r="I13" t="s">
        <v>19</v>
      </c>
      <c r="J13">
        <v>4</v>
      </c>
      <c r="K13" s="3">
        <v>6.142245754928279</v>
      </c>
      <c r="L13" t="s">
        <v>19</v>
      </c>
      <c r="M13">
        <v>1</v>
      </c>
      <c r="N13" s="3">
        <v>4.3478146810274918</v>
      </c>
      <c r="O13" t="s">
        <v>19</v>
      </c>
      <c r="P13">
        <v>1</v>
      </c>
      <c r="Q13" s="3">
        <v>1.4729784506926327</v>
      </c>
    </row>
    <row r="14" spans="1:17">
      <c r="A14" t="s">
        <v>20</v>
      </c>
      <c r="B14">
        <v>19.899999999999999</v>
      </c>
      <c r="C14" t="s">
        <v>20</v>
      </c>
      <c r="D14">
        <v>27</v>
      </c>
      <c r="E14" s="3">
        <v>27</v>
      </c>
      <c r="F14" t="s">
        <v>20</v>
      </c>
      <c r="G14">
        <v>5498</v>
      </c>
      <c r="H14" s="3">
        <v>6386.4237556348053</v>
      </c>
      <c r="I14" t="s">
        <v>20</v>
      </c>
      <c r="J14">
        <v>722</v>
      </c>
      <c r="K14" s="3">
        <v>1108.6753587645544</v>
      </c>
      <c r="L14" t="s">
        <v>20</v>
      </c>
      <c r="M14">
        <v>1</v>
      </c>
      <c r="N14" s="3">
        <v>4.3478146810274918</v>
      </c>
      <c r="O14" t="s">
        <v>20</v>
      </c>
      <c r="P14">
        <v>763</v>
      </c>
      <c r="Q14" s="3">
        <v>1123.8825578784788</v>
      </c>
    </row>
    <row r="15" spans="1:17">
      <c r="A15" t="s">
        <v>21</v>
      </c>
      <c r="B15">
        <v>17.5</v>
      </c>
      <c r="C15" t="s">
        <v>21</v>
      </c>
      <c r="D15">
        <v>449</v>
      </c>
      <c r="E15" s="3">
        <v>449</v>
      </c>
      <c r="F15" t="s">
        <v>21</v>
      </c>
      <c r="G15">
        <v>2911</v>
      </c>
      <c r="H15" s="3">
        <v>3694.3073212133377</v>
      </c>
      <c r="I15" t="s">
        <v>21</v>
      </c>
      <c r="J15">
        <v>4142</v>
      </c>
      <c r="K15" s="3">
        <v>6544.1780818517373</v>
      </c>
      <c r="L15" t="s">
        <v>21</v>
      </c>
      <c r="M15">
        <v>181</v>
      </c>
      <c r="N15" s="3">
        <v>137.56909366718173</v>
      </c>
      <c r="O15" t="s">
        <v>21</v>
      </c>
      <c r="P15">
        <v>1192</v>
      </c>
      <c r="Q15" s="3">
        <v>1629.4183142578456</v>
      </c>
    </row>
    <row r="16" spans="1:17">
      <c r="A16" t="s">
        <v>22</v>
      </c>
      <c r="B16">
        <v>33.799999999999997</v>
      </c>
      <c r="C16" t="s">
        <v>22</v>
      </c>
      <c r="D16">
        <v>15556</v>
      </c>
      <c r="E16" s="3">
        <v>15556</v>
      </c>
      <c r="F16" t="s">
        <v>22</v>
      </c>
      <c r="G16">
        <v>15935</v>
      </c>
      <c r="H16" s="3">
        <v>20222.874326188437</v>
      </c>
      <c r="I16" t="s">
        <v>22</v>
      </c>
      <c r="J16">
        <v>29030</v>
      </c>
      <c r="K16" s="3">
        <v>45866.124991829056</v>
      </c>
      <c r="L16" t="s">
        <v>22</v>
      </c>
      <c r="M16">
        <v>4154</v>
      </c>
      <c r="N16" s="3">
        <v>3157.2487021738839</v>
      </c>
      <c r="O16" t="s">
        <v>22</v>
      </c>
      <c r="P16">
        <v>35469</v>
      </c>
      <c r="Q16" s="3">
        <v>48484.763580882151</v>
      </c>
    </row>
    <row r="17" spans="1:17">
      <c r="A17" t="s">
        <v>23</v>
      </c>
      <c r="B17">
        <v>25.4</v>
      </c>
      <c r="C17" t="s">
        <v>23</v>
      </c>
      <c r="D17">
        <v>0</v>
      </c>
      <c r="E17" s="3">
        <v>0</v>
      </c>
      <c r="F17" t="s">
        <v>23</v>
      </c>
      <c r="G17">
        <v>0</v>
      </c>
      <c r="H17" s="3">
        <v>0</v>
      </c>
      <c r="I17" t="s">
        <v>23</v>
      </c>
      <c r="J17">
        <v>0</v>
      </c>
      <c r="K17" s="3">
        <v>0</v>
      </c>
      <c r="L17" t="s">
        <v>23</v>
      </c>
      <c r="M17">
        <v>0</v>
      </c>
      <c r="N17" s="3">
        <v>0</v>
      </c>
      <c r="O17" t="s">
        <v>23</v>
      </c>
      <c r="P17">
        <v>0</v>
      </c>
      <c r="Q17" s="3">
        <v>0</v>
      </c>
    </row>
    <row r="18" spans="1:17">
      <c r="A18" t="s">
        <v>24</v>
      </c>
      <c r="B18">
        <v>32.200000000000003</v>
      </c>
      <c r="C18" t="s">
        <v>24</v>
      </c>
      <c r="D18">
        <v>122</v>
      </c>
      <c r="E18" s="3">
        <v>122</v>
      </c>
      <c r="F18" t="s">
        <v>24</v>
      </c>
      <c r="G18">
        <v>268</v>
      </c>
      <c r="H18" s="3">
        <v>340.11486158886106</v>
      </c>
      <c r="I18" t="s">
        <v>24</v>
      </c>
      <c r="J18">
        <v>22</v>
      </c>
      <c r="K18" s="3">
        <v>34.759033751988952</v>
      </c>
      <c r="L18" t="s">
        <v>24</v>
      </c>
      <c r="M18">
        <v>64</v>
      </c>
      <c r="N18" s="3">
        <v>48.643215440329456</v>
      </c>
      <c r="O18" t="s">
        <v>24</v>
      </c>
      <c r="P18">
        <v>5853</v>
      </c>
      <c r="Q18" s="3">
        <v>8000.826672274472</v>
      </c>
    </row>
    <row r="19" spans="1:17">
      <c r="A19" t="s">
        <v>25</v>
      </c>
      <c r="B19">
        <v>4.01</v>
      </c>
      <c r="C19" t="s">
        <v>25</v>
      </c>
      <c r="D19">
        <v>44</v>
      </c>
      <c r="E19" s="3">
        <v>44</v>
      </c>
      <c r="F19" t="s">
        <v>25</v>
      </c>
      <c r="G19">
        <v>2064</v>
      </c>
      <c r="H19" s="3">
        <v>2216.935483756653</v>
      </c>
      <c r="I19" t="s">
        <v>25</v>
      </c>
      <c r="J19">
        <v>587</v>
      </c>
      <c r="K19" s="3">
        <v>847.23961748763998</v>
      </c>
      <c r="L19" t="s">
        <v>25</v>
      </c>
      <c r="M19">
        <v>47</v>
      </c>
      <c r="N19" s="3">
        <v>68.81750698890508</v>
      </c>
      <c r="O19" t="s">
        <v>25</v>
      </c>
      <c r="P19">
        <v>2</v>
      </c>
      <c r="Q19" s="3">
        <v>3.4867679123866426</v>
      </c>
    </row>
    <row r="20" spans="1:17">
      <c r="A20" t="s">
        <v>26</v>
      </c>
      <c r="B20">
        <v>17.899999999999999</v>
      </c>
      <c r="C20" t="s">
        <v>26</v>
      </c>
      <c r="D20">
        <v>1115</v>
      </c>
      <c r="E20" s="3">
        <v>1115</v>
      </c>
      <c r="F20" t="s">
        <v>26</v>
      </c>
      <c r="G20">
        <v>2513</v>
      </c>
      <c r="H20" s="3">
        <v>2699.2048792056535</v>
      </c>
      <c r="I20" t="s">
        <v>26</v>
      </c>
      <c r="J20">
        <v>1009</v>
      </c>
      <c r="K20" s="3">
        <v>1456.3284055281579</v>
      </c>
      <c r="L20" t="s">
        <v>26</v>
      </c>
      <c r="M20">
        <v>1325</v>
      </c>
      <c r="N20" s="3">
        <v>1940.0680161765792</v>
      </c>
      <c r="O20" t="s">
        <v>26</v>
      </c>
      <c r="P20">
        <v>3754</v>
      </c>
      <c r="Q20" s="3">
        <v>6544.6633715497283</v>
      </c>
    </row>
    <row r="21" spans="1:17">
      <c r="A21" t="s">
        <v>27</v>
      </c>
      <c r="B21">
        <v>6.84</v>
      </c>
      <c r="C21" t="s">
        <v>27</v>
      </c>
      <c r="D21">
        <v>22225</v>
      </c>
      <c r="E21" s="3">
        <v>22225</v>
      </c>
      <c r="F21" t="s">
        <v>27</v>
      </c>
      <c r="G21">
        <v>895</v>
      </c>
      <c r="H21" s="3">
        <v>961.31650095068039</v>
      </c>
      <c r="I21" t="s">
        <v>27</v>
      </c>
      <c r="J21">
        <v>95</v>
      </c>
      <c r="K21" s="3">
        <v>137.11714422713081</v>
      </c>
      <c r="L21" t="s">
        <v>27</v>
      </c>
      <c r="M21">
        <v>42</v>
      </c>
      <c r="N21" s="3">
        <v>61.496495607106667</v>
      </c>
      <c r="O21" t="s">
        <v>27</v>
      </c>
      <c r="P21">
        <v>78</v>
      </c>
      <c r="Q21" s="3">
        <v>135.98394858307907</v>
      </c>
    </row>
    <row r="22" spans="1:17">
      <c r="A22" s="2" t="s">
        <v>28</v>
      </c>
      <c r="B22" s="8">
        <v>8.69</v>
      </c>
      <c r="C22" t="s">
        <v>28</v>
      </c>
      <c r="D22">
        <v>3</v>
      </c>
      <c r="E22" s="3">
        <v>3</v>
      </c>
      <c r="F22" t="s">
        <v>28</v>
      </c>
      <c r="G22">
        <v>709</v>
      </c>
      <c r="H22" s="3">
        <v>761.53452421679594</v>
      </c>
      <c r="I22" t="s">
        <v>28</v>
      </c>
      <c r="J22">
        <v>828</v>
      </c>
      <c r="K22" s="3">
        <v>1195.0841623164665</v>
      </c>
      <c r="L22" t="s">
        <v>28</v>
      </c>
      <c r="M22">
        <v>312</v>
      </c>
      <c r="N22" s="3">
        <v>456.83111022422094</v>
      </c>
      <c r="O22" t="s">
        <v>28</v>
      </c>
      <c r="P22">
        <v>399</v>
      </c>
      <c r="Q22" s="3">
        <v>695.6101985211352</v>
      </c>
    </row>
    <row r="23" spans="1:17">
      <c r="A23" s="2" t="s">
        <v>29</v>
      </c>
      <c r="B23" s="8">
        <v>10.199999999999999</v>
      </c>
      <c r="C23" t="s">
        <v>29</v>
      </c>
      <c r="D23">
        <v>11061</v>
      </c>
      <c r="E23" s="3">
        <v>11061</v>
      </c>
      <c r="F23" t="s">
        <v>29</v>
      </c>
      <c r="G23">
        <v>884</v>
      </c>
      <c r="H23" s="3">
        <v>949.50143781050451</v>
      </c>
      <c r="I23" t="s">
        <v>29</v>
      </c>
      <c r="J23">
        <v>2087</v>
      </c>
      <c r="K23" s="3">
        <v>3012.2471579160215</v>
      </c>
      <c r="L23" t="s">
        <v>29</v>
      </c>
      <c r="M23">
        <v>1692</v>
      </c>
      <c r="N23" s="3">
        <v>2477.4302516005828</v>
      </c>
      <c r="O23" t="s">
        <v>29</v>
      </c>
      <c r="P23">
        <v>1677</v>
      </c>
      <c r="Q23" s="3">
        <v>2923.6548945361997</v>
      </c>
    </row>
    <row r="24" spans="1:17">
      <c r="A24" s="2" t="s">
        <v>30</v>
      </c>
      <c r="B24" s="2">
        <v>11.1</v>
      </c>
      <c r="C24" t="s">
        <v>30</v>
      </c>
      <c r="D24">
        <v>188</v>
      </c>
      <c r="E24" s="3">
        <v>188</v>
      </c>
      <c r="F24" t="s">
        <v>30</v>
      </c>
      <c r="G24">
        <v>10</v>
      </c>
      <c r="H24" s="3">
        <v>10.740966491069056</v>
      </c>
      <c r="I24" t="s">
        <v>30</v>
      </c>
      <c r="J24">
        <v>27</v>
      </c>
      <c r="K24" s="3">
        <v>38.970135727710868</v>
      </c>
      <c r="L24" t="s">
        <v>30</v>
      </c>
      <c r="M24">
        <v>9</v>
      </c>
      <c r="N24" s="3">
        <v>13.177820487237142</v>
      </c>
      <c r="O24" t="s">
        <v>30</v>
      </c>
      <c r="P24">
        <v>507</v>
      </c>
      <c r="Q24" s="3">
        <v>883.89566579001394</v>
      </c>
    </row>
    <row r="25" spans="1:17">
      <c r="A25" t="s">
        <v>31</v>
      </c>
      <c r="B25">
        <v>9.57</v>
      </c>
      <c r="C25" t="s">
        <v>31</v>
      </c>
      <c r="D25">
        <v>337</v>
      </c>
      <c r="E25" s="3">
        <v>337</v>
      </c>
      <c r="F25" t="s">
        <v>31</v>
      </c>
      <c r="G25">
        <v>482</v>
      </c>
      <c r="H25" s="3">
        <v>517.71458486952849</v>
      </c>
      <c r="I25" t="s">
        <v>31</v>
      </c>
      <c r="J25">
        <v>1660</v>
      </c>
      <c r="K25" s="3">
        <v>2395.9416780740753</v>
      </c>
      <c r="L25" t="s">
        <v>31</v>
      </c>
      <c r="M25">
        <v>330</v>
      </c>
      <c r="N25" s="3">
        <v>483.18675119869522</v>
      </c>
      <c r="O25" t="s">
        <v>31</v>
      </c>
      <c r="P25">
        <v>269</v>
      </c>
      <c r="Q25" s="3">
        <v>468.97028421600345</v>
      </c>
    </row>
    <row r="26" spans="1:17">
      <c r="A26" t="s">
        <v>32</v>
      </c>
      <c r="B26">
        <v>5.0199999999999996</v>
      </c>
      <c r="C26" t="s">
        <v>32</v>
      </c>
      <c r="D26">
        <v>2126</v>
      </c>
      <c r="E26" s="3">
        <v>2126</v>
      </c>
      <c r="F26" t="s">
        <v>32</v>
      </c>
      <c r="G26">
        <v>1</v>
      </c>
      <c r="H26" s="3">
        <v>1.0740966491069055</v>
      </c>
      <c r="I26" t="s">
        <v>32</v>
      </c>
      <c r="J26">
        <v>133</v>
      </c>
      <c r="K26" s="3">
        <v>191.96400191798315</v>
      </c>
      <c r="L26" t="s">
        <v>32</v>
      </c>
      <c r="M26">
        <v>1277</v>
      </c>
      <c r="N26" s="3">
        <v>1869.7863069113146</v>
      </c>
      <c r="O26" t="s">
        <v>32</v>
      </c>
      <c r="P26">
        <v>143</v>
      </c>
      <c r="Q26" s="3">
        <v>249.30390573564495</v>
      </c>
    </row>
    <row r="27" spans="1:17">
      <c r="A27" t="s">
        <v>33</v>
      </c>
      <c r="B27">
        <v>7.5</v>
      </c>
      <c r="C27" t="s">
        <v>33</v>
      </c>
      <c r="D27">
        <v>238</v>
      </c>
      <c r="E27" s="3">
        <v>238</v>
      </c>
      <c r="F27" t="s">
        <v>33</v>
      </c>
      <c r="G27">
        <v>396</v>
      </c>
      <c r="H27" s="3">
        <v>425.34227304633458</v>
      </c>
      <c r="I27" t="s">
        <v>33</v>
      </c>
      <c r="J27">
        <v>1462</v>
      </c>
      <c r="K27" s="3">
        <v>2110.160682737529</v>
      </c>
      <c r="L27" t="s">
        <v>33</v>
      </c>
      <c r="M27">
        <v>7233</v>
      </c>
      <c r="N27" s="3">
        <v>10590.575064909583</v>
      </c>
      <c r="O27" t="s">
        <v>33</v>
      </c>
      <c r="P27">
        <v>2748</v>
      </c>
      <c r="Q27" s="3">
        <v>4790.8191116192465</v>
      </c>
    </row>
    <row r="28" spans="1:17">
      <c r="A28" t="s">
        <v>34</v>
      </c>
      <c r="B28">
        <v>1.66</v>
      </c>
      <c r="C28" t="s">
        <v>34</v>
      </c>
      <c r="D28">
        <v>760</v>
      </c>
      <c r="E28" s="3">
        <v>760</v>
      </c>
      <c r="F28" t="s">
        <v>34</v>
      </c>
      <c r="G28">
        <v>8</v>
      </c>
      <c r="H28" s="3">
        <v>8.592773192855244</v>
      </c>
      <c r="I28" t="s">
        <v>34</v>
      </c>
      <c r="J28">
        <v>525</v>
      </c>
      <c r="K28" s="3">
        <v>757.75263914993354</v>
      </c>
      <c r="L28" t="s">
        <v>34</v>
      </c>
      <c r="M28">
        <v>291</v>
      </c>
      <c r="N28" s="3">
        <v>426.0828624206676</v>
      </c>
      <c r="O28" t="s">
        <v>34</v>
      </c>
      <c r="P28">
        <v>104</v>
      </c>
      <c r="Q28" s="3">
        <v>181.31193144410543</v>
      </c>
    </row>
    <row r="29" spans="1:17">
      <c r="A29" t="s">
        <v>35</v>
      </c>
      <c r="B29">
        <v>22.9</v>
      </c>
      <c r="C29" t="s">
        <v>35</v>
      </c>
      <c r="D29">
        <v>113796</v>
      </c>
      <c r="E29" s="3">
        <v>113796</v>
      </c>
      <c r="F29" t="s">
        <v>35</v>
      </c>
      <c r="G29">
        <v>49484</v>
      </c>
      <c r="H29" s="3">
        <v>53150.598584406114</v>
      </c>
      <c r="I29" t="s">
        <v>35</v>
      </c>
      <c r="J29">
        <v>212528</v>
      </c>
      <c r="K29" s="3">
        <v>306749.81503477535</v>
      </c>
      <c r="L29" t="s">
        <v>35</v>
      </c>
      <c r="M29">
        <v>115808</v>
      </c>
      <c r="N29" s="3">
        <v>169566.3372206621</v>
      </c>
      <c r="O29" t="s">
        <v>35</v>
      </c>
      <c r="P29">
        <v>150205</v>
      </c>
      <c r="Q29" s="3">
        <v>261864.98714001782</v>
      </c>
    </row>
    <row r="30" spans="1:17">
      <c r="A30" t="s">
        <v>36</v>
      </c>
      <c r="B30">
        <v>4.76</v>
      </c>
      <c r="C30" t="s">
        <v>36</v>
      </c>
      <c r="D30">
        <v>12447</v>
      </c>
      <c r="E30" s="3">
        <v>12447</v>
      </c>
      <c r="F30" t="s">
        <v>36</v>
      </c>
      <c r="G30">
        <v>798</v>
      </c>
      <c r="H30" s="3">
        <v>857.12912598731054</v>
      </c>
      <c r="I30" t="s">
        <v>36</v>
      </c>
      <c r="J30">
        <v>139</v>
      </c>
      <c r="K30" s="3">
        <v>200.62403207969669</v>
      </c>
      <c r="L30" t="s">
        <v>36</v>
      </c>
      <c r="M30">
        <v>1159</v>
      </c>
      <c r="N30" s="3">
        <v>1697.010438300872</v>
      </c>
      <c r="O30" t="s">
        <v>36</v>
      </c>
      <c r="P30">
        <v>557</v>
      </c>
      <c r="Q30" s="3">
        <v>971.06486359967994</v>
      </c>
    </row>
    <row r="31" spans="1:17">
      <c r="A31" t="s">
        <v>37</v>
      </c>
      <c r="B31">
        <v>12.1</v>
      </c>
      <c r="C31" t="s">
        <v>37</v>
      </c>
      <c r="D31">
        <v>101</v>
      </c>
      <c r="E31" s="3">
        <v>101</v>
      </c>
      <c r="F31" t="s">
        <v>37</v>
      </c>
      <c r="G31">
        <v>30</v>
      </c>
      <c r="H31" s="3">
        <v>32.222899473207164</v>
      </c>
      <c r="I31" t="s">
        <v>37</v>
      </c>
      <c r="J31">
        <v>1037</v>
      </c>
      <c r="K31" s="3">
        <v>1496.7418796161544</v>
      </c>
      <c r="L31" t="s">
        <v>37</v>
      </c>
      <c r="M31">
        <v>1090</v>
      </c>
      <c r="N31" s="3">
        <v>1595.980481232054</v>
      </c>
      <c r="O31" t="s">
        <v>37</v>
      </c>
      <c r="P31">
        <v>36</v>
      </c>
      <c r="Q31" s="3">
        <v>62.761822422959568</v>
      </c>
    </row>
    <row r="32" spans="1:17">
      <c r="A32" t="s">
        <v>38</v>
      </c>
      <c r="B32">
        <v>10.5</v>
      </c>
      <c r="C32" t="s">
        <v>38</v>
      </c>
      <c r="D32">
        <v>26171</v>
      </c>
      <c r="E32" s="3">
        <v>26171</v>
      </c>
      <c r="F32" t="s">
        <v>38</v>
      </c>
      <c r="G32">
        <v>163</v>
      </c>
      <c r="H32" s="3">
        <v>175.07775380442558</v>
      </c>
      <c r="I32" t="s">
        <v>38</v>
      </c>
      <c r="J32">
        <v>1128</v>
      </c>
      <c r="K32" s="3">
        <v>1628.0856704021428</v>
      </c>
      <c r="L32" t="s">
        <v>38</v>
      </c>
      <c r="M32">
        <v>706</v>
      </c>
      <c r="N32" s="3">
        <v>1033.7268071099359</v>
      </c>
      <c r="O32" t="s">
        <v>38</v>
      </c>
      <c r="P32">
        <v>2238</v>
      </c>
      <c r="Q32" s="3">
        <v>3901.6932939606531</v>
      </c>
    </row>
    <row r="33" spans="1:17">
      <c r="A33" t="s">
        <v>39</v>
      </c>
      <c r="B33">
        <v>9.08</v>
      </c>
      <c r="C33" t="s">
        <v>39</v>
      </c>
      <c r="D33">
        <v>0</v>
      </c>
      <c r="E33" s="3">
        <v>0</v>
      </c>
      <c r="F33" t="s">
        <v>39</v>
      </c>
      <c r="G33">
        <v>0</v>
      </c>
      <c r="H33" s="3">
        <v>0</v>
      </c>
      <c r="I33" t="s">
        <v>39</v>
      </c>
      <c r="J33">
        <v>0</v>
      </c>
      <c r="K33" s="3">
        <v>0</v>
      </c>
      <c r="L33" t="s">
        <v>39</v>
      </c>
      <c r="M33">
        <v>0</v>
      </c>
      <c r="N33" s="3">
        <v>0</v>
      </c>
      <c r="O33" t="s">
        <v>39</v>
      </c>
      <c r="P33">
        <v>0</v>
      </c>
      <c r="Q33" s="3">
        <v>0</v>
      </c>
    </row>
    <row r="34" spans="1:17">
      <c r="A34" t="s">
        <v>40</v>
      </c>
      <c r="B34">
        <v>1.73</v>
      </c>
      <c r="C34" t="s">
        <v>40</v>
      </c>
      <c r="D34">
        <v>531</v>
      </c>
      <c r="E34" s="3">
        <v>531</v>
      </c>
      <c r="F34" t="s">
        <v>40</v>
      </c>
      <c r="G34">
        <v>974</v>
      </c>
      <c r="H34" s="3">
        <v>1046.170136230126</v>
      </c>
      <c r="I34" t="s">
        <v>40</v>
      </c>
      <c r="J34">
        <v>5</v>
      </c>
      <c r="K34" s="3">
        <v>7.2166918014279382</v>
      </c>
      <c r="L34" t="s">
        <v>40</v>
      </c>
      <c r="M34">
        <v>1</v>
      </c>
      <c r="N34" s="3">
        <v>1.4642022763596825</v>
      </c>
      <c r="O34" t="s">
        <v>40</v>
      </c>
      <c r="P34">
        <v>1472</v>
      </c>
      <c r="Q34" s="3">
        <v>2566.261183516569</v>
      </c>
    </row>
    <row r="35" spans="1:17">
      <c r="A35" t="s">
        <v>41</v>
      </c>
      <c r="B35">
        <v>5.31</v>
      </c>
      <c r="C35" t="s">
        <v>41</v>
      </c>
      <c r="D35">
        <v>10343</v>
      </c>
      <c r="E35" s="3">
        <v>10343</v>
      </c>
      <c r="F35" t="s">
        <v>41</v>
      </c>
      <c r="G35">
        <v>10</v>
      </c>
      <c r="H35" s="3">
        <v>10.740966491069056</v>
      </c>
      <c r="I35" t="s">
        <v>41</v>
      </c>
      <c r="J35">
        <v>264</v>
      </c>
      <c r="K35" s="3">
        <v>381.04132711539512</v>
      </c>
      <c r="L35" t="s">
        <v>41</v>
      </c>
      <c r="M35">
        <v>243</v>
      </c>
      <c r="N35" s="3">
        <v>355.80115315540286</v>
      </c>
      <c r="O35" t="s">
        <v>41</v>
      </c>
      <c r="P35">
        <v>1</v>
      </c>
      <c r="Q35" s="3">
        <v>1.7433839561933213</v>
      </c>
    </row>
    <row r="36" spans="1:17">
      <c r="A36" t="s">
        <v>42</v>
      </c>
      <c r="B36">
        <v>13.6</v>
      </c>
      <c r="C36" t="s">
        <v>42</v>
      </c>
      <c r="D36">
        <v>40339</v>
      </c>
      <c r="E36" s="3">
        <v>40339</v>
      </c>
      <c r="F36" t="s">
        <v>42</v>
      </c>
      <c r="G36">
        <v>7906</v>
      </c>
      <c r="H36" s="3">
        <v>8491.8081078391951</v>
      </c>
      <c r="I36" t="s">
        <v>42</v>
      </c>
      <c r="J36">
        <v>14504</v>
      </c>
      <c r="K36" s="3">
        <v>20934.179577582163</v>
      </c>
      <c r="L36" t="s">
        <v>42</v>
      </c>
      <c r="M36">
        <v>11462</v>
      </c>
      <c r="N36" s="3">
        <v>16782.686491634682</v>
      </c>
      <c r="O36" t="s">
        <v>42</v>
      </c>
      <c r="P36">
        <v>10276</v>
      </c>
      <c r="Q36" s="3">
        <v>17915.013533842572</v>
      </c>
    </row>
    <row r="37" spans="1:17">
      <c r="A37" t="s">
        <v>43</v>
      </c>
      <c r="B37">
        <v>5.0199999999999996</v>
      </c>
      <c r="C37" t="s">
        <v>43</v>
      </c>
      <c r="D37">
        <v>249</v>
      </c>
      <c r="E37" s="3">
        <v>249</v>
      </c>
      <c r="F37" t="s">
        <v>43</v>
      </c>
      <c r="G37">
        <v>219</v>
      </c>
      <c r="H37" s="3">
        <v>235.22716615441232</v>
      </c>
      <c r="I37" t="s">
        <v>43</v>
      </c>
      <c r="J37">
        <v>831</v>
      </c>
      <c r="K37" s="3">
        <v>1199.4141773973233</v>
      </c>
      <c r="L37" t="s">
        <v>43</v>
      </c>
      <c r="M37">
        <v>4</v>
      </c>
      <c r="N37" s="3">
        <v>5.8568091054387299</v>
      </c>
      <c r="O37" t="s">
        <v>43</v>
      </c>
      <c r="P37">
        <v>5</v>
      </c>
      <c r="Q37" s="3">
        <v>8.7169197809666059</v>
      </c>
    </row>
    <row r="38" spans="1:17">
      <c r="A38" t="s">
        <v>44</v>
      </c>
      <c r="B38">
        <v>4.72</v>
      </c>
      <c r="C38" t="s">
        <v>44</v>
      </c>
      <c r="D38">
        <v>4822</v>
      </c>
      <c r="E38" s="3">
        <v>4822</v>
      </c>
      <c r="F38" t="s">
        <v>44</v>
      </c>
      <c r="G38">
        <v>1328</v>
      </c>
      <c r="H38" s="3">
        <v>1426.4003500139704</v>
      </c>
      <c r="I38" t="s">
        <v>44</v>
      </c>
      <c r="J38">
        <v>106</v>
      </c>
      <c r="K38" s="3">
        <v>152.99386619027229</v>
      </c>
      <c r="L38" t="s">
        <v>44</v>
      </c>
      <c r="M38">
        <v>150</v>
      </c>
      <c r="N38" s="3">
        <v>219.63034145395238</v>
      </c>
      <c r="O38" t="s">
        <v>44</v>
      </c>
      <c r="P38">
        <v>467</v>
      </c>
      <c r="Q38" s="3">
        <v>814.16030754228109</v>
      </c>
    </row>
    <row r="39" spans="1:17">
      <c r="A39" t="s">
        <v>45</v>
      </c>
      <c r="B39">
        <v>10.6</v>
      </c>
      <c r="C39" t="s">
        <v>45</v>
      </c>
      <c r="D39">
        <v>129</v>
      </c>
      <c r="E39" s="3">
        <v>129</v>
      </c>
      <c r="F39" t="s">
        <v>45</v>
      </c>
      <c r="G39">
        <v>155</v>
      </c>
      <c r="H39" s="3">
        <v>166.48498061157036</v>
      </c>
      <c r="I39" t="s">
        <v>45</v>
      </c>
      <c r="J39">
        <v>1164</v>
      </c>
      <c r="K39" s="3">
        <v>1680.0458513724241</v>
      </c>
      <c r="L39" t="s">
        <v>45</v>
      </c>
      <c r="M39">
        <v>4720</v>
      </c>
      <c r="N39" s="3">
        <v>6911.0347444177014</v>
      </c>
      <c r="O39" t="s">
        <v>45</v>
      </c>
      <c r="P39">
        <v>245</v>
      </c>
      <c r="Q39" s="3">
        <v>427.12906926736372</v>
      </c>
    </row>
    <row r="40" spans="1:17">
      <c r="A40" t="s">
        <v>46</v>
      </c>
      <c r="B40">
        <v>1.61</v>
      </c>
      <c r="C40" t="s">
        <v>46</v>
      </c>
      <c r="D40">
        <v>2349</v>
      </c>
      <c r="E40" s="3">
        <v>2349</v>
      </c>
      <c r="F40" t="s">
        <v>46</v>
      </c>
      <c r="G40">
        <v>1</v>
      </c>
      <c r="H40" s="3">
        <v>1.0740966491069055</v>
      </c>
      <c r="I40" t="s">
        <v>46</v>
      </c>
      <c r="J40">
        <v>2</v>
      </c>
      <c r="K40" s="3">
        <v>2.8866767205711752</v>
      </c>
      <c r="L40" t="s">
        <v>46</v>
      </c>
      <c r="M40">
        <v>1</v>
      </c>
      <c r="N40" s="3">
        <v>1.4642022763596825</v>
      </c>
      <c r="O40" t="s">
        <v>46</v>
      </c>
      <c r="P40">
        <v>12</v>
      </c>
      <c r="Q40" s="3">
        <v>20.920607474319855</v>
      </c>
    </row>
    <row r="41" spans="1:17">
      <c r="A41" t="s">
        <v>47</v>
      </c>
      <c r="B41">
        <v>6.75</v>
      </c>
      <c r="C41" t="s">
        <v>47</v>
      </c>
      <c r="D41">
        <v>7</v>
      </c>
      <c r="E41" s="3">
        <v>7</v>
      </c>
      <c r="F41" t="s">
        <v>47</v>
      </c>
      <c r="G41">
        <v>7</v>
      </c>
      <c r="H41" s="3">
        <v>7.518676543748338</v>
      </c>
      <c r="I41" t="s">
        <v>47</v>
      </c>
      <c r="J41">
        <v>168</v>
      </c>
      <c r="K41" s="3">
        <v>242.48084452797872</v>
      </c>
      <c r="L41" t="s">
        <v>47</v>
      </c>
      <c r="M41">
        <v>295</v>
      </c>
      <c r="N41" s="3">
        <v>431.93967152610634</v>
      </c>
      <c r="O41" t="s">
        <v>47</v>
      </c>
      <c r="P41">
        <v>107</v>
      </c>
      <c r="Q41" s="3">
        <v>186.54208331268538</v>
      </c>
    </row>
    <row r="42" spans="1:17">
      <c r="A42" t="s">
        <v>48</v>
      </c>
      <c r="B42">
        <v>12.7</v>
      </c>
      <c r="C42" t="s">
        <v>48</v>
      </c>
      <c r="D42">
        <v>4803</v>
      </c>
      <c r="E42" s="3">
        <v>4803</v>
      </c>
      <c r="F42" t="s">
        <v>48</v>
      </c>
      <c r="G42">
        <v>134</v>
      </c>
      <c r="H42" s="3">
        <v>143.92895098032534</v>
      </c>
      <c r="I42" t="s">
        <v>48</v>
      </c>
      <c r="J42">
        <v>2010</v>
      </c>
      <c r="K42" s="3">
        <v>2901.1101041740312</v>
      </c>
      <c r="L42" t="s">
        <v>48</v>
      </c>
      <c r="M42">
        <v>4652</v>
      </c>
      <c r="N42" s="3">
        <v>6811.468989625243</v>
      </c>
      <c r="O42" t="s">
        <v>48</v>
      </c>
      <c r="P42">
        <v>2403</v>
      </c>
      <c r="Q42" s="3">
        <v>4189.3516467325508</v>
      </c>
    </row>
    <row r="43" spans="1:17">
      <c r="A43" t="s">
        <v>49</v>
      </c>
      <c r="B43">
        <v>6.5</v>
      </c>
      <c r="C43" t="s">
        <v>49</v>
      </c>
      <c r="D43">
        <v>6016</v>
      </c>
      <c r="E43" s="3">
        <v>6016</v>
      </c>
      <c r="F43" t="s">
        <v>49</v>
      </c>
      <c r="G43">
        <v>8</v>
      </c>
      <c r="H43" s="3">
        <v>8.592773192855244</v>
      </c>
      <c r="I43" t="s">
        <v>49</v>
      </c>
      <c r="J43">
        <v>12</v>
      </c>
      <c r="K43" s="3">
        <v>17.32006032342705</v>
      </c>
      <c r="L43" t="s">
        <v>49</v>
      </c>
      <c r="M43">
        <v>2877</v>
      </c>
      <c r="N43" s="3">
        <v>4212.509949086806</v>
      </c>
      <c r="O43" t="s">
        <v>49</v>
      </c>
      <c r="P43">
        <v>4373</v>
      </c>
      <c r="Q43" s="3">
        <v>7623.8180404333943</v>
      </c>
    </row>
    <row r="44" spans="1:17">
      <c r="A44" t="s">
        <v>50</v>
      </c>
      <c r="B44">
        <v>6.82</v>
      </c>
      <c r="C44" t="s">
        <v>50</v>
      </c>
      <c r="D44">
        <v>3</v>
      </c>
      <c r="E44" s="3">
        <v>3</v>
      </c>
      <c r="F44" t="s">
        <v>50</v>
      </c>
      <c r="G44">
        <v>1</v>
      </c>
      <c r="H44" s="3">
        <v>1.0740966491069055</v>
      </c>
      <c r="I44" t="s">
        <v>50</v>
      </c>
      <c r="J44">
        <v>19</v>
      </c>
      <c r="K44" s="3">
        <v>27.423428845426166</v>
      </c>
      <c r="L44" t="s">
        <v>50</v>
      </c>
      <c r="M44">
        <v>566</v>
      </c>
      <c r="N44" s="3">
        <v>828.73848841958034</v>
      </c>
      <c r="O44" t="s">
        <v>50</v>
      </c>
      <c r="P44">
        <v>1755</v>
      </c>
      <c r="Q44" s="3">
        <v>3059.638843119279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>
      <selection activeCell="E10" sqref="E10"/>
    </sheetView>
  </sheetViews>
  <sheetFormatPr baseColWidth="10" defaultRowHeight="15" x14ac:dyDescent="0"/>
  <sheetData>
    <row r="1" spans="1:2">
      <c r="A1" s="6" t="s">
        <v>9</v>
      </c>
      <c r="B1" t="s">
        <v>52</v>
      </c>
    </row>
    <row r="2" spans="1:2">
      <c r="A2" t="s">
        <v>0</v>
      </c>
      <c r="B2">
        <v>0.70520338838968244</v>
      </c>
    </row>
    <row r="3" spans="1:2">
      <c r="A3" t="s">
        <v>1</v>
      </c>
      <c r="B3">
        <v>-0.43686611969073375</v>
      </c>
    </row>
    <row r="4" spans="1:2">
      <c r="A4" t="s">
        <v>2</v>
      </c>
      <c r="B4">
        <v>-1.4534683201528793</v>
      </c>
    </row>
    <row r="5" spans="1:2">
      <c r="A5" t="s">
        <v>3</v>
      </c>
      <c r="B5">
        <v>-1.7303321184960248</v>
      </c>
    </row>
    <row r="6" spans="1:2">
      <c r="A6" s="1" t="s">
        <v>4</v>
      </c>
      <c r="B6" t="e">
        <v>#DIV/0!</v>
      </c>
    </row>
    <row r="7" spans="1:2">
      <c r="A7" s="1" t="s">
        <v>5</v>
      </c>
      <c r="B7" t="e">
        <v>#DIV/0!</v>
      </c>
    </row>
    <row r="8" spans="1:2">
      <c r="A8" s="1" t="s">
        <v>6</v>
      </c>
      <c r="B8" t="e">
        <v>#DIV/0!</v>
      </c>
    </row>
    <row r="9" spans="1:2">
      <c r="A9" s="1" t="s">
        <v>7</v>
      </c>
      <c r="B9" t="e">
        <v>#DIV/0!</v>
      </c>
    </row>
    <row r="10" spans="1:2">
      <c r="A10" s="1" t="s">
        <v>8</v>
      </c>
      <c r="B10" t="e">
        <v>#DIV/0!</v>
      </c>
    </row>
    <row r="11" spans="1:2">
      <c r="A11" t="s">
        <v>17</v>
      </c>
      <c r="B11">
        <v>0.2737771330166715</v>
      </c>
    </row>
    <row r="12" spans="1:2">
      <c r="A12" t="s">
        <v>18</v>
      </c>
      <c r="B12">
        <v>0.18024147938166424</v>
      </c>
    </row>
    <row r="13" spans="1:2">
      <c r="A13" t="s">
        <v>19</v>
      </c>
      <c r="B13">
        <v>0.10314339706172006</v>
      </c>
    </row>
    <row r="14" spans="1:2">
      <c r="A14" t="s">
        <v>20</v>
      </c>
      <c r="B14">
        <v>-0.75453680049084915</v>
      </c>
    </row>
    <row r="15" spans="1:2">
      <c r="A15" t="s">
        <v>21</v>
      </c>
      <c r="B15">
        <v>-0.35550042723513875</v>
      </c>
    </row>
    <row r="16" spans="1:2">
      <c r="A16" t="s">
        <v>22</v>
      </c>
      <c r="B16">
        <v>0.37976239929463079</v>
      </c>
    </row>
    <row r="17" spans="1:2">
      <c r="A17" t="s">
        <v>23</v>
      </c>
      <c r="B17" t="e">
        <v>#DIV/0!</v>
      </c>
    </row>
    <row r="18" spans="1:2">
      <c r="A18" t="s">
        <v>24</v>
      </c>
      <c r="B18">
        <v>1.371509252884846</v>
      </c>
    </row>
    <row r="19" spans="1:2">
      <c r="A19" t="s">
        <v>25</v>
      </c>
      <c r="B19">
        <v>-2.803330014000466</v>
      </c>
    </row>
    <row r="20" spans="1:2">
      <c r="A20" t="s">
        <v>26</v>
      </c>
      <c r="B20">
        <v>0.3846514629834783</v>
      </c>
    </row>
    <row r="21" spans="1:2">
      <c r="A21" t="s">
        <v>27</v>
      </c>
      <c r="B21">
        <v>-0.84937874933470481</v>
      </c>
    </row>
    <row r="22" spans="1:2">
      <c r="A22" s="2" t="s">
        <v>28</v>
      </c>
      <c r="B22">
        <v>-3.9323656205591556E-2</v>
      </c>
    </row>
    <row r="23" spans="1:2">
      <c r="A23" s="2" t="s">
        <v>29</v>
      </c>
      <c r="B23">
        <v>0.48843048088373925</v>
      </c>
    </row>
    <row r="24" spans="1:2">
      <c r="A24" s="2" t="s">
        <v>30</v>
      </c>
      <c r="B24">
        <v>1.9153576426240626</v>
      </c>
    </row>
    <row r="25" spans="1:2">
      <c r="A25" t="s">
        <v>31</v>
      </c>
      <c r="B25">
        <v>-4.2945074945714916E-2</v>
      </c>
    </row>
    <row r="26" spans="1:2">
      <c r="A26" t="s">
        <v>32</v>
      </c>
      <c r="B26">
        <v>2.3656857207557884</v>
      </c>
    </row>
    <row r="27" spans="1:2">
      <c r="A27" t="s">
        <v>33</v>
      </c>
      <c r="B27">
        <v>1.0516712257527272</v>
      </c>
    </row>
    <row r="28" spans="1:2">
      <c r="A28" t="s">
        <v>34</v>
      </c>
      <c r="B28">
        <v>1.3242930355975635</v>
      </c>
    </row>
    <row r="29" spans="1:2">
      <c r="A29" t="s">
        <v>35</v>
      </c>
      <c r="B29">
        <v>0.69256927469773355</v>
      </c>
    </row>
    <row r="30" spans="1:2">
      <c r="A30" t="s">
        <v>36</v>
      </c>
      <c r="B30">
        <v>5.4201987113726174E-2</v>
      </c>
    </row>
    <row r="31" spans="1:2">
      <c r="A31" t="s">
        <v>37</v>
      </c>
      <c r="B31">
        <v>0.28953092933835156</v>
      </c>
    </row>
    <row r="32" spans="1:2">
      <c r="A32" t="s">
        <v>38</v>
      </c>
      <c r="B32">
        <v>1.3480221610791001</v>
      </c>
    </row>
    <row r="33" spans="1:2">
      <c r="A33" t="s">
        <v>39</v>
      </c>
      <c r="B33" t="e">
        <v>#DIV/0!</v>
      </c>
    </row>
    <row r="34" spans="1:2">
      <c r="A34" t="s">
        <v>40</v>
      </c>
      <c r="B34">
        <v>0.3896985364135912</v>
      </c>
    </row>
    <row r="35" spans="1:2">
      <c r="A35" t="s">
        <v>41</v>
      </c>
      <c r="B35">
        <v>-0.78965031670927333</v>
      </c>
    </row>
    <row r="36" spans="1:2">
      <c r="A36" t="s">
        <v>42</v>
      </c>
      <c r="B36">
        <v>0.32421696887808343</v>
      </c>
    </row>
    <row r="37" spans="1:2">
      <c r="A37" t="s">
        <v>43</v>
      </c>
      <c r="B37">
        <v>-1.431124427213373</v>
      </c>
    </row>
    <row r="38" spans="1:2">
      <c r="A38" t="s">
        <v>44</v>
      </c>
      <c r="B38">
        <v>-0.24353151117515978</v>
      </c>
    </row>
    <row r="39" spans="1:2">
      <c r="A39" t="s">
        <v>45</v>
      </c>
      <c r="B39">
        <v>0.40918406948496761</v>
      </c>
    </row>
    <row r="40" spans="1:2">
      <c r="A40" t="s">
        <v>46</v>
      </c>
      <c r="B40">
        <v>1.2895309293383515</v>
      </c>
    </row>
    <row r="41" spans="1:2">
      <c r="A41" t="s">
        <v>47</v>
      </c>
      <c r="B41">
        <v>1.3946354209616796</v>
      </c>
    </row>
    <row r="42" spans="1:2">
      <c r="A42" t="s">
        <v>48</v>
      </c>
      <c r="B42">
        <v>1.463998655729819</v>
      </c>
    </row>
    <row r="43" spans="1:2">
      <c r="A43" t="s">
        <v>49</v>
      </c>
      <c r="B43">
        <v>2.94803917364364</v>
      </c>
    </row>
    <row r="44" spans="1:2">
      <c r="A44" t="s">
        <v>50</v>
      </c>
      <c r="B44">
        <v>3.4546268040925696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40"/>
  <sheetViews>
    <sheetView tabSelected="1" workbookViewId="0">
      <selection activeCell="P2" sqref="P2:Q5"/>
    </sheetView>
  </sheetViews>
  <sheetFormatPr baseColWidth="10" defaultRowHeight="15" x14ac:dyDescent="0"/>
  <sheetData>
    <row r="1" spans="1:17">
      <c r="A1" s="6" t="s">
        <v>9</v>
      </c>
      <c r="B1" s="7" t="s">
        <v>10</v>
      </c>
      <c r="C1" s="4" t="s">
        <v>9</v>
      </c>
      <c r="D1" s="4" t="s">
        <v>13</v>
      </c>
      <c r="E1" s="3" t="s">
        <v>12</v>
      </c>
      <c r="F1" s="4" t="s">
        <v>14</v>
      </c>
      <c r="G1" s="3" t="s">
        <v>12</v>
      </c>
      <c r="H1" s="4" t="s">
        <v>15</v>
      </c>
      <c r="I1" s="3" t="s">
        <v>12</v>
      </c>
      <c r="J1" s="4" t="s">
        <v>16</v>
      </c>
      <c r="K1" s="3" t="s">
        <v>12</v>
      </c>
      <c r="M1" t="s">
        <v>51</v>
      </c>
      <c r="N1" t="s">
        <v>52</v>
      </c>
    </row>
    <row r="2" spans="1:17">
      <c r="A2" t="s">
        <v>0</v>
      </c>
      <c r="B2">
        <v>28.2</v>
      </c>
      <c r="C2" t="s">
        <v>0</v>
      </c>
      <c r="D2">
        <v>1</v>
      </c>
      <c r="E2" s="3">
        <v>1.1615903520616233</v>
      </c>
      <c r="F2">
        <v>845</v>
      </c>
      <c r="G2" s="3">
        <v>1297.5494157285989</v>
      </c>
      <c r="H2">
        <v>1</v>
      </c>
      <c r="I2" s="3">
        <v>4.3478146810274918</v>
      </c>
      <c r="J2">
        <v>4</v>
      </c>
      <c r="K2" s="3">
        <v>5.8919138027705307</v>
      </c>
      <c r="M2">
        <f>K2/E2</f>
        <v>5.0722819729979642</v>
      </c>
      <c r="N2">
        <f>LOG10(M2)</f>
        <v>0.70520338838968244</v>
      </c>
      <c r="P2">
        <v>0.70520338838968244</v>
      </c>
      <c r="Q2">
        <v>3.1090748648802204</v>
      </c>
    </row>
    <row r="3" spans="1:17">
      <c r="A3" t="s">
        <v>1</v>
      </c>
      <c r="B3">
        <v>24.1</v>
      </c>
      <c r="C3" t="s">
        <v>1</v>
      </c>
      <c r="D3">
        <v>9213</v>
      </c>
      <c r="E3" s="3">
        <v>10701.731913543736</v>
      </c>
      <c r="F3">
        <v>41</v>
      </c>
      <c r="G3" s="3">
        <v>62.958018988014864</v>
      </c>
      <c r="H3">
        <v>227</v>
      </c>
      <c r="I3" s="3">
        <v>986.95393259324055</v>
      </c>
      <c r="J3">
        <v>2657</v>
      </c>
      <c r="K3" s="3">
        <v>3913.703743490325</v>
      </c>
      <c r="M3">
        <f>K3/E3</f>
        <v>0.36570751118679018</v>
      </c>
      <c r="N3">
        <f t="shared" ref="N3:N5" si="0">LOG10(M3)</f>
        <v>-0.43686611969073375</v>
      </c>
      <c r="P3">
        <v>-0.43686611969073375</v>
      </c>
    </row>
    <row r="4" spans="1:17">
      <c r="A4" t="s">
        <v>2</v>
      </c>
      <c r="B4">
        <v>32</v>
      </c>
      <c r="C4" t="s">
        <v>2</v>
      </c>
      <c r="D4">
        <v>2810</v>
      </c>
      <c r="E4" s="3">
        <v>3264.0688892931616</v>
      </c>
      <c r="F4">
        <v>332</v>
      </c>
      <c r="G4" s="3">
        <v>509.80639765904715</v>
      </c>
      <c r="H4">
        <v>1</v>
      </c>
      <c r="I4" s="3">
        <v>4.3478146810274918</v>
      </c>
      <c r="J4">
        <v>78</v>
      </c>
      <c r="K4" s="3">
        <v>114.89231915402536</v>
      </c>
      <c r="M4">
        <f>K4/E4</f>
        <v>3.5199109777032139E-2</v>
      </c>
      <c r="N4">
        <f t="shared" si="0"/>
        <v>-1.4534683201528793</v>
      </c>
      <c r="P4">
        <v>-1.4534683201528793</v>
      </c>
    </row>
    <row r="5" spans="1:17">
      <c r="A5" t="s">
        <v>3</v>
      </c>
      <c r="B5">
        <v>26.3</v>
      </c>
      <c r="C5" t="s">
        <v>3</v>
      </c>
      <c r="D5">
        <v>8996</v>
      </c>
      <c r="E5" s="3">
        <v>10449.666807146365</v>
      </c>
      <c r="F5">
        <v>1474</v>
      </c>
      <c r="G5" s="3">
        <v>2263.4175606910708</v>
      </c>
      <c r="H5">
        <v>3</v>
      </c>
      <c r="I5" s="3">
        <v>13.043444043082475</v>
      </c>
      <c r="J5">
        <v>132</v>
      </c>
      <c r="K5" s="3">
        <v>194.43315549142753</v>
      </c>
      <c r="M5">
        <f>K5/E5</f>
        <v>1.8606636850703958E-2</v>
      </c>
      <c r="N5">
        <f t="shared" si="0"/>
        <v>-1.7303321184960248</v>
      </c>
      <c r="P5">
        <v>-1.7303321184960248</v>
      </c>
    </row>
    <row r="7" spans="1:17">
      <c r="A7" t="s">
        <v>4</v>
      </c>
      <c r="B7" s="2">
        <v>6.3</v>
      </c>
      <c r="C7" t="s">
        <v>4</v>
      </c>
      <c r="D7" s="3">
        <v>1</v>
      </c>
      <c r="E7">
        <v>1.0740966491069055</v>
      </c>
      <c r="F7">
        <v>1</v>
      </c>
      <c r="G7" s="3">
        <v>1.4433383602855876</v>
      </c>
      <c r="H7">
        <v>311</v>
      </c>
      <c r="I7">
        <v>455.36690794786125</v>
      </c>
      <c r="J7">
        <v>792</v>
      </c>
      <c r="K7">
        <v>1380.7600933051106</v>
      </c>
      <c r="M7">
        <f t="shared" ref="M7" si="1">K7/E7</f>
        <v>1285.5082402995959</v>
      </c>
      <c r="N7">
        <f t="shared" ref="N7" si="2">LOG10(M7)</f>
        <v>3.1090748648802204</v>
      </c>
    </row>
    <row r="8" spans="1:17">
      <c r="B8" s="2"/>
      <c r="D8" s="3"/>
      <c r="G8" s="3"/>
    </row>
    <row r="9" spans="1:17">
      <c r="B9" s="2"/>
      <c r="D9" s="3"/>
      <c r="G9" s="3"/>
    </row>
    <row r="11" spans="1:17">
      <c r="A11" t="s">
        <v>56</v>
      </c>
      <c r="B11">
        <v>6.15</v>
      </c>
      <c r="C11" t="s">
        <v>56</v>
      </c>
      <c r="D11" s="3">
        <v>7234</v>
      </c>
      <c r="E11">
        <v>7770.0151596393544</v>
      </c>
      <c r="F11">
        <v>6</v>
      </c>
      <c r="G11" s="3">
        <v>8.6600301617135251</v>
      </c>
      <c r="H11">
        <v>7</v>
      </c>
      <c r="I11">
        <v>10.249415934517778</v>
      </c>
      <c r="J11">
        <v>1758</v>
      </c>
      <c r="K11">
        <v>3064.868994987859</v>
      </c>
      <c r="M11">
        <f t="shared" ref="M11:M12" si="3">K11/E11</f>
        <v>0.39444826451665699</v>
      </c>
      <c r="N11">
        <f t="shared" ref="N11:N12" si="4">LOG10(M11)</f>
        <v>-0.40400995039712112</v>
      </c>
    </row>
    <row r="12" spans="1:17">
      <c r="A12" t="s">
        <v>5</v>
      </c>
      <c r="B12" s="2">
        <v>5.42</v>
      </c>
      <c r="C12" t="s">
        <v>5</v>
      </c>
      <c r="D12" s="3">
        <v>1</v>
      </c>
      <c r="E12">
        <v>1.0740966491069055</v>
      </c>
      <c r="F12">
        <v>1541</v>
      </c>
      <c r="G12" s="3">
        <v>2224.1844132000906</v>
      </c>
      <c r="H12">
        <v>3516</v>
      </c>
      <c r="I12">
        <v>5148.1352036806438</v>
      </c>
      <c r="J12">
        <v>1</v>
      </c>
      <c r="K12">
        <v>1.7433839561933213</v>
      </c>
      <c r="M12">
        <f t="shared" si="3"/>
        <v>1.6231164650247421</v>
      </c>
      <c r="N12">
        <f t="shared" si="4"/>
        <v>0.21034968329072667</v>
      </c>
    </row>
    <row r="14" spans="1:17">
      <c r="A14" t="s">
        <v>6</v>
      </c>
      <c r="B14" s="2">
        <v>17.399999999999999</v>
      </c>
      <c r="C14" t="s">
        <v>6</v>
      </c>
      <c r="D14" s="3">
        <v>9</v>
      </c>
      <c r="E14">
        <v>9.6668698419621499</v>
      </c>
      <c r="F14">
        <v>1</v>
      </c>
      <c r="G14" s="3">
        <v>1.4433383602855876</v>
      </c>
      <c r="H14">
        <v>1</v>
      </c>
      <c r="I14">
        <v>1.4642022763596825</v>
      </c>
      <c r="J14">
        <v>1</v>
      </c>
      <c r="K14">
        <v>1.7433839561933213</v>
      </c>
      <c r="M14">
        <f>K14/E14</f>
        <v>0.18034627389163801</v>
      </c>
      <c r="N14">
        <f>LOG10(M14)</f>
        <v>-0.7438928261485982</v>
      </c>
    </row>
    <row r="15" spans="1:17">
      <c r="A15" t="s">
        <v>7</v>
      </c>
      <c r="B15" s="2">
        <v>4.9400000000000004</v>
      </c>
      <c r="C15" t="s">
        <v>7</v>
      </c>
      <c r="D15" s="3">
        <v>1</v>
      </c>
      <c r="E15">
        <v>1.0740966491069055</v>
      </c>
      <c r="F15">
        <v>1</v>
      </c>
      <c r="G15" s="3">
        <v>1.4433383602855876</v>
      </c>
      <c r="H15">
        <v>50</v>
      </c>
      <c r="I15">
        <v>73.210113817984123</v>
      </c>
      <c r="J15">
        <v>1447</v>
      </c>
      <c r="K15">
        <v>2522.676584611736</v>
      </c>
      <c r="M15">
        <f>K15/E15</f>
        <v>2348.6495248908018</v>
      </c>
      <c r="N15">
        <f>LOG10(M15)</f>
        <v>3.370818214409764</v>
      </c>
    </row>
    <row r="16" spans="1:17">
      <c r="A16" t="s">
        <v>8</v>
      </c>
      <c r="B16" s="2">
        <v>11.2</v>
      </c>
      <c r="C16" t="s">
        <v>8</v>
      </c>
      <c r="D16" s="3">
        <v>12</v>
      </c>
      <c r="E16">
        <v>12.889159789282866</v>
      </c>
      <c r="F16">
        <v>167</v>
      </c>
      <c r="G16" s="3">
        <v>241.03750616769312</v>
      </c>
      <c r="H16">
        <v>90</v>
      </c>
      <c r="I16">
        <v>131.77820487237142</v>
      </c>
      <c r="J16">
        <v>1528</v>
      </c>
      <c r="K16">
        <v>2663.8906850633948</v>
      </c>
      <c r="M16">
        <f>K16/E16</f>
        <v>206.67682987981715</v>
      </c>
      <c r="N16">
        <f>LOG10(M16)</f>
        <v>2.3152917914827729</v>
      </c>
    </row>
    <row r="18" spans="1:14">
      <c r="A18" t="s">
        <v>17</v>
      </c>
      <c r="B18">
        <v>30.3</v>
      </c>
      <c r="C18" t="s">
        <v>17</v>
      </c>
      <c r="D18">
        <v>9209</v>
      </c>
      <c r="E18" s="3">
        <v>10697.08555213549</v>
      </c>
      <c r="F18">
        <v>12662</v>
      </c>
      <c r="G18" s="3">
        <v>19443.278937225467</v>
      </c>
      <c r="H18">
        <v>10</v>
      </c>
      <c r="I18" s="3">
        <v>43.478146810274914</v>
      </c>
      <c r="J18">
        <v>13641</v>
      </c>
      <c r="K18" s="3">
        <v>20092.899045898204</v>
      </c>
      <c r="M18">
        <f t="shared" ref="M18:M21" si="5">K18/E18</f>
        <v>1.8783526548394298</v>
      </c>
      <c r="N18">
        <f t="shared" ref="N18:N21" si="6">LOG10(M18)</f>
        <v>0.2737771330166715</v>
      </c>
    </row>
    <row r="19" spans="1:14">
      <c r="A19" t="s">
        <v>18</v>
      </c>
      <c r="B19">
        <v>26.6</v>
      </c>
      <c r="C19" t="s">
        <v>18</v>
      </c>
      <c r="D19">
        <v>11459</v>
      </c>
      <c r="E19" s="3">
        <v>13310.663844274142</v>
      </c>
      <c r="F19">
        <v>16611</v>
      </c>
      <c r="G19" s="3">
        <v>25507.211058778412</v>
      </c>
      <c r="H19">
        <v>2664</v>
      </c>
      <c r="I19" s="3">
        <v>11582.578310257237</v>
      </c>
      <c r="J19">
        <v>13685</v>
      </c>
      <c r="K19" s="3">
        <v>20157.710097728679</v>
      </c>
      <c r="M19">
        <f t="shared" si="5"/>
        <v>1.5144030631049206</v>
      </c>
      <c r="N19">
        <f t="shared" si="6"/>
        <v>0.18024147938166424</v>
      </c>
    </row>
    <row r="20" spans="1:14">
      <c r="A20" t="s">
        <v>19</v>
      </c>
      <c r="B20">
        <v>11.3</v>
      </c>
      <c r="C20" t="s">
        <v>19</v>
      </c>
      <c r="D20">
        <v>1</v>
      </c>
      <c r="E20" s="3">
        <v>1.1615903520616233</v>
      </c>
      <c r="F20">
        <v>4</v>
      </c>
      <c r="G20" s="3">
        <v>6.142245754928279</v>
      </c>
      <c r="H20">
        <v>1</v>
      </c>
      <c r="I20" s="3">
        <v>4.3478146810274918</v>
      </c>
      <c r="J20">
        <v>1</v>
      </c>
      <c r="K20" s="3">
        <v>1.4729784506926327</v>
      </c>
      <c r="M20">
        <f t="shared" si="5"/>
        <v>1.2680704932494911</v>
      </c>
      <c r="N20">
        <f t="shared" si="6"/>
        <v>0.10314339706172006</v>
      </c>
    </row>
    <row r="21" spans="1:14">
      <c r="A21" t="s">
        <v>20</v>
      </c>
      <c r="B21">
        <v>19.899999999999999</v>
      </c>
      <c r="C21" t="s">
        <v>20</v>
      </c>
      <c r="D21">
        <v>5498</v>
      </c>
      <c r="E21" s="3">
        <v>6386.4237556348053</v>
      </c>
      <c r="F21">
        <v>722</v>
      </c>
      <c r="G21" s="3">
        <v>1108.6753587645544</v>
      </c>
      <c r="H21">
        <v>1</v>
      </c>
      <c r="I21" s="3">
        <v>4.3478146810274918</v>
      </c>
      <c r="J21">
        <v>763</v>
      </c>
      <c r="K21" s="3">
        <v>1123.8825578784788</v>
      </c>
      <c r="M21">
        <f t="shared" si="5"/>
        <v>0.17597995386492574</v>
      </c>
      <c r="N21">
        <f t="shared" si="6"/>
        <v>-0.75453680049084915</v>
      </c>
    </row>
    <row r="23" spans="1:14">
      <c r="A23" t="s">
        <v>21</v>
      </c>
      <c r="B23">
        <v>17.5</v>
      </c>
      <c r="C23" t="s">
        <v>21</v>
      </c>
      <c r="D23">
        <v>2911</v>
      </c>
      <c r="E23" s="3">
        <v>3694.3073212133377</v>
      </c>
      <c r="F23">
        <v>4142</v>
      </c>
      <c r="G23" s="3">
        <v>6544.1780818517373</v>
      </c>
      <c r="H23">
        <v>181</v>
      </c>
      <c r="I23" s="3">
        <v>137.56909366718173</v>
      </c>
      <c r="J23">
        <v>1192</v>
      </c>
      <c r="K23" s="3">
        <v>1629.4183142578456</v>
      </c>
      <c r="M23">
        <f t="shared" ref="M23:M26" si="7">K23/E23</f>
        <v>0.44106192922864051</v>
      </c>
      <c r="N23">
        <f t="shared" ref="N23:N26" si="8">LOG10(M23)</f>
        <v>-0.35550042723513875</v>
      </c>
    </row>
    <row r="24" spans="1:14">
      <c r="A24" t="s">
        <v>22</v>
      </c>
      <c r="B24">
        <v>33.799999999999997</v>
      </c>
      <c r="C24" t="s">
        <v>22</v>
      </c>
      <c r="D24">
        <v>15935</v>
      </c>
      <c r="E24" s="3">
        <v>20222.874326188437</v>
      </c>
      <c r="F24">
        <v>29030</v>
      </c>
      <c r="G24" s="3">
        <v>45866.124991829056</v>
      </c>
      <c r="H24">
        <v>4154</v>
      </c>
      <c r="I24" s="3">
        <v>3157.2487021738839</v>
      </c>
      <c r="J24">
        <v>35469</v>
      </c>
      <c r="K24" s="3">
        <v>48484.763580882151</v>
      </c>
      <c r="M24">
        <f t="shared" si="7"/>
        <v>2.3975208864397097</v>
      </c>
      <c r="N24">
        <f t="shared" si="8"/>
        <v>0.37976239929463079</v>
      </c>
    </row>
    <row r="25" spans="1:14">
      <c r="A25" t="s">
        <v>23</v>
      </c>
      <c r="B25">
        <v>25.4</v>
      </c>
      <c r="C25" t="s">
        <v>23</v>
      </c>
      <c r="D25">
        <v>0</v>
      </c>
      <c r="E25" s="3">
        <v>0</v>
      </c>
      <c r="F25">
        <v>0</v>
      </c>
      <c r="G25" s="3">
        <v>0</v>
      </c>
      <c r="H25">
        <v>0</v>
      </c>
      <c r="I25" s="3">
        <v>0</v>
      </c>
      <c r="J25">
        <v>0</v>
      </c>
      <c r="K25" s="3">
        <v>0</v>
      </c>
      <c r="M25">
        <v>1</v>
      </c>
      <c r="N25">
        <f t="shared" si="8"/>
        <v>0</v>
      </c>
    </row>
    <row r="26" spans="1:14">
      <c r="A26" t="s">
        <v>24</v>
      </c>
      <c r="B26">
        <v>32.200000000000003</v>
      </c>
      <c r="C26" t="s">
        <v>24</v>
      </c>
      <c r="D26">
        <v>268</v>
      </c>
      <c r="E26" s="3">
        <v>340.11486158886106</v>
      </c>
      <c r="F26">
        <v>22</v>
      </c>
      <c r="G26" s="3">
        <v>34.759033751988952</v>
      </c>
      <c r="H26">
        <v>64</v>
      </c>
      <c r="I26" s="3">
        <v>48.643215440329456</v>
      </c>
      <c r="J26">
        <v>5853</v>
      </c>
      <c r="K26" s="3">
        <v>8000.826672274472</v>
      </c>
      <c r="M26">
        <f t="shared" si="7"/>
        <v>23.52389611820627</v>
      </c>
      <c r="N26">
        <f t="shared" si="8"/>
        <v>1.371509252884846</v>
      </c>
    </row>
    <row r="28" spans="1:14">
      <c r="A28" t="s">
        <v>25</v>
      </c>
      <c r="B28">
        <v>4.01</v>
      </c>
      <c r="C28" t="s">
        <v>25</v>
      </c>
      <c r="D28">
        <v>2064</v>
      </c>
      <c r="E28" s="3">
        <v>2216.935483756653</v>
      </c>
      <c r="F28">
        <v>587</v>
      </c>
      <c r="G28" s="3">
        <v>847.23961748763998</v>
      </c>
      <c r="H28">
        <v>47</v>
      </c>
      <c r="I28" s="3">
        <v>68.81750698890508</v>
      </c>
      <c r="J28">
        <v>2</v>
      </c>
      <c r="K28" s="3">
        <v>3.4867679123866426</v>
      </c>
      <c r="M28">
        <f t="shared" ref="M28:M30" si="9">K28/E28</f>
        <v>1.5727872723107967E-3</v>
      </c>
      <c r="N28">
        <f t="shared" ref="N28:N30" si="10">LOG10(M28)</f>
        <v>-2.803330014000466</v>
      </c>
    </row>
    <row r="29" spans="1:14">
      <c r="A29" t="s">
        <v>26</v>
      </c>
      <c r="B29">
        <v>17.899999999999999</v>
      </c>
      <c r="C29" t="s">
        <v>26</v>
      </c>
      <c r="D29">
        <v>2513</v>
      </c>
      <c r="E29" s="3">
        <v>2699.2048792056535</v>
      </c>
      <c r="F29">
        <v>1009</v>
      </c>
      <c r="G29" s="3">
        <v>1456.3284055281579</v>
      </c>
      <c r="H29">
        <v>1325</v>
      </c>
      <c r="I29" s="3">
        <v>1940.0680161765792</v>
      </c>
      <c r="J29">
        <v>3754</v>
      </c>
      <c r="K29" s="3">
        <v>6544.6633715497283</v>
      </c>
      <c r="M29">
        <f t="shared" si="9"/>
        <v>2.424663434024227</v>
      </c>
      <c r="N29">
        <f t="shared" si="10"/>
        <v>0.3846514629834783</v>
      </c>
    </row>
    <row r="30" spans="1:14">
      <c r="A30" t="s">
        <v>27</v>
      </c>
      <c r="B30">
        <v>6.84</v>
      </c>
      <c r="C30" t="s">
        <v>27</v>
      </c>
      <c r="D30">
        <v>895</v>
      </c>
      <c r="E30" s="3">
        <v>961.31650095068039</v>
      </c>
      <c r="F30">
        <v>95</v>
      </c>
      <c r="G30" s="3">
        <v>137.11714422713081</v>
      </c>
      <c r="H30">
        <v>42</v>
      </c>
      <c r="I30" s="3">
        <v>61.496495607106667</v>
      </c>
      <c r="J30">
        <v>78</v>
      </c>
      <c r="K30" s="3">
        <v>135.98394858307907</v>
      </c>
      <c r="M30">
        <f t="shared" si="9"/>
        <v>0.14145596008036859</v>
      </c>
      <c r="N30">
        <f t="shared" si="10"/>
        <v>-0.84937874933470481</v>
      </c>
    </row>
    <row r="32" spans="1:14">
      <c r="A32" t="s">
        <v>35</v>
      </c>
      <c r="B32">
        <v>22.9</v>
      </c>
      <c r="C32" t="s">
        <v>35</v>
      </c>
      <c r="D32">
        <v>49484</v>
      </c>
      <c r="E32" s="3">
        <v>53150.598584406114</v>
      </c>
      <c r="F32">
        <v>212528</v>
      </c>
      <c r="G32" s="3">
        <v>306749.81503477535</v>
      </c>
      <c r="H32">
        <v>115808</v>
      </c>
      <c r="I32" s="3">
        <v>169566.3372206621</v>
      </c>
      <c r="J32">
        <v>150205</v>
      </c>
      <c r="K32" s="3">
        <v>261864.98714001782</v>
      </c>
      <c r="M32">
        <f>K32/E32</f>
        <v>4.9268492569121607</v>
      </c>
      <c r="N32">
        <f t="shared" ref="N32" si="11">LOG10(M32)</f>
        <v>0.69256927469773355</v>
      </c>
    </row>
    <row r="36" spans="1:14">
      <c r="A36" t="s">
        <v>36</v>
      </c>
      <c r="B36">
        <v>4.76</v>
      </c>
      <c r="C36" t="s">
        <v>36</v>
      </c>
      <c r="D36">
        <v>798</v>
      </c>
      <c r="E36" s="3">
        <v>857.12912598731054</v>
      </c>
      <c r="F36">
        <v>139</v>
      </c>
      <c r="G36" s="3">
        <v>200.62403207969669</v>
      </c>
      <c r="H36">
        <v>1159</v>
      </c>
      <c r="I36" s="3">
        <v>1697.010438300872</v>
      </c>
      <c r="J36">
        <v>557</v>
      </c>
      <c r="K36" s="3">
        <v>971.06486359967994</v>
      </c>
      <c r="M36">
        <f>K36/E36</f>
        <v>1.1329271566651395</v>
      </c>
      <c r="N36">
        <f t="shared" ref="N36:N38" si="12">LOG10(M36)</f>
        <v>5.4201987113726174E-2</v>
      </c>
    </row>
    <row r="37" spans="1:14">
      <c r="A37" t="s">
        <v>37</v>
      </c>
      <c r="B37">
        <v>12.1</v>
      </c>
      <c r="C37" t="s">
        <v>37</v>
      </c>
      <c r="D37">
        <v>30</v>
      </c>
      <c r="E37" s="3">
        <v>32.222899473207164</v>
      </c>
      <c r="F37">
        <v>1037</v>
      </c>
      <c r="G37" s="3">
        <v>1496.7418796161544</v>
      </c>
      <c r="H37">
        <v>1090</v>
      </c>
      <c r="I37" s="3">
        <v>1595.980481232054</v>
      </c>
      <c r="J37">
        <v>36</v>
      </c>
      <c r="K37" s="3">
        <v>62.761822422959568</v>
      </c>
      <c r="M37">
        <f>K37/E37</f>
        <v>1.9477397580296907</v>
      </c>
      <c r="N37">
        <f t="shared" si="12"/>
        <v>0.28953092933835156</v>
      </c>
    </row>
    <row r="38" spans="1:14">
      <c r="A38" t="s">
        <v>38</v>
      </c>
      <c r="B38">
        <v>10.5</v>
      </c>
      <c r="C38" t="s">
        <v>38</v>
      </c>
      <c r="D38">
        <v>163</v>
      </c>
      <c r="E38" s="3">
        <v>175.07775380442558</v>
      </c>
      <c r="F38">
        <v>1128</v>
      </c>
      <c r="G38" s="3">
        <v>1628.0856704021428</v>
      </c>
      <c r="H38">
        <v>706</v>
      </c>
      <c r="I38" s="3">
        <v>1033.7268071099359</v>
      </c>
      <c r="J38">
        <v>2238</v>
      </c>
      <c r="K38" s="3">
        <v>3901.6932939606531</v>
      </c>
      <c r="M38">
        <f>K38/E38</f>
        <v>22.285488642486953</v>
      </c>
      <c r="N38">
        <f t="shared" si="12"/>
        <v>1.3480221610791001</v>
      </c>
    </row>
    <row r="41" spans="1:14">
      <c r="A41" t="s">
        <v>39</v>
      </c>
      <c r="B41">
        <v>9.08</v>
      </c>
      <c r="C41" t="s">
        <v>39</v>
      </c>
      <c r="D41">
        <v>0</v>
      </c>
      <c r="E41" s="3">
        <v>0</v>
      </c>
      <c r="F41">
        <v>0</v>
      </c>
      <c r="G41" s="3">
        <v>0</v>
      </c>
      <c r="H41">
        <v>0</v>
      </c>
      <c r="I41" s="3">
        <v>0</v>
      </c>
      <c r="J41">
        <v>0</v>
      </c>
      <c r="K41" s="3">
        <v>0</v>
      </c>
      <c r="M41">
        <v>1</v>
      </c>
      <c r="N41">
        <f t="shared" ref="N41:N44" si="13">LOG10(M41)</f>
        <v>0</v>
      </c>
    </row>
    <row r="42" spans="1:14">
      <c r="A42" t="s">
        <v>40</v>
      </c>
      <c r="B42">
        <v>1.73</v>
      </c>
      <c r="C42" t="s">
        <v>40</v>
      </c>
      <c r="D42">
        <v>974</v>
      </c>
      <c r="E42" s="3">
        <v>1046.170136230126</v>
      </c>
      <c r="F42">
        <v>5</v>
      </c>
      <c r="G42" s="3">
        <v>7.2166918014279382</v>
      </c>
      <c r="H42">
        <v>1</v>
      </c>
      <c r="I42" s="3">
        <v>1.4642022763596825</v>
      </c>
      <c r="J42">
        <v>1472</v>
      </c>
      <c r="K42" s="3">
        <v>2566.261183516569</v>
      </c>
      <c r="M42">
        <f t="shared" ref="M42:M44" si="14">K42/E42</f>
        <v>2.4530055816390353</v>
      </c>
      <c r="N42">
        <f t="shared" si="13"/>
        <v>0.3896985364135912</v>
      </c>
    </row>
    <row r="43" spans="1:14">
      <c r="A43" t="s">
        <v>41</v>
      </c>
      <c r="B43">
        <v>5.31</v>
      </c>
      <c r="C43" t="s">
        <v>41</v>
      </c>
      <c r="D43">
        <v>10</v>
      </c>
      <c r="E43" s="3">
        <v>10.740966491069056</v>
      </c>
      <c r="F43">
        <v>264</v>
      </c>
      <c r="G43" s="3">
        <v>381.04132711539512</v>
      </c>
      <c r="H43">
        <v>243</v>
      </c>
      <c r="I43" s="3">
        <v>355.80115315540286</v>
      </c>
      <c r="J43">
        <v>1</v>
      </c>
      <c r="K43" s="3">
        <v>1.7433839561933213</v>
      </c>
      <c r="M43">
        <f t="shared" si="14"/>
        <v>0.16231164650247421</v>
      </c>
      <c r="N43">
        <f t="shared" si="13"/>
        <v>-0.78965031670927333</v>
      </c>
    </row>
    <row r="44" spans="1:14">
      <c r="A44" t="s">
        <v>42</v>
      </c>
      <c r="B44">
        <v>13.6</v>
      </c>
      <c r="C44" t="s">
        <v>42</v>
      </c>
      <c r="D44">
        <v>7906</v>
      </c>
      <c r="E44" s="3">
        <v>8491.8081078391951</v>
      </c>
      <c r="F44">
        <v>14504</v>
      </c>
      <c r="G44" s="3">
        <v>20934.179577582163</v>
      </c>
      <c r="H44">
        <v>11462</v>
      </c>
      <c r="I44" s="3">
        <v>16782.686491634682</v>
      </c>
      <c r="J44">
        <v>10276</v>
      </c>
      <c r="K44" s="3">
        <v>17915.013533842572</v>
      </c>
      <c r="M44">
        <f t="shared" si="14"/>
        <v>2.1096818611933026</v>
      </c>
      <c r="N44">
        <f t="shared" si="13"/>
        <v>0.32421696887808343</v>
      </c>
    </row>
    <row r="46" spans="1:14">
      <c r="A46" t="s">
        <v>43</v>
      </c>
      <c r="B46">
        <v>5.0199999999999996</v>
      </c>
      <c r="C46" t="s">
        <v>43</v>
      </c>
      <c r="D46">
        <v>219</v>
      </c>
      <c r="E46" s="3">
        <v>235.22716615441232</v>
      </c>
      <c r="F46">
        <v>831</v>
      </c>
      <c r="G46" s="3">
        <v>1199.4141773973233</v>
      </c>
      <c r="H46">
        <v>4</v>
      </c>
      <c r="I46" s="3">
        <v>5.8568091054387299</v>
      </c>
      <c r="J46">
        <v>5</v>
      </c>
      <c r="K46" s="3">
        <v>8.7169197809666059</v>
      </c>
      <c r="M46">
        <f t="shared" ref="M46:M49" si="15">K46/E46</f>
        <v>3.7057453539377672E-2</v>
      </c>
      <c r="N46">
        <f t="shared" ref="N46:N49" si="16">LOG10(M46)</f>
        <v>-1.431124427213373</v>
      </c>
    </row>
    <row r="47" spans="1:14">
      <c r="A47" t="s">
        <v>44</v>
      </c>
      <c r="B47">
        <v>4.72</v>
      </c>
      <c r="C47" t="s">
        <v>44</v>
      </c>
      <c r="D47">
        <v>1328</v>
      </c>
      <c r="E47" s="3">
        <v>1426.4003500139704</v>
      </c>
      <c r="F47">
        <v>106</v>
      </c>
      <c r="G47" s="3">
        <v>152.99386619027229</v>
      </c>
      <c r="H47">
        <v>150</v>
      </c>
      <c r="I47" s="3">
        <v>219.63034145395238</v>
      </c>
      <c r="J47">
        <v>467</v>
      </c>
      <c r="K47" s="3">
        <v>814.16030754228109</v>
      </c>
      <c r="M47">
        <f t="shared" si="15"/>
        <v>0.57077966051698392</v>
      </c>
      <c r="N47">
        <f t="shared" si="16"/>
        <v>-0.24353151117515978</v>
      </c>
    </row>
    <row r="48" spans="1:14">
      <c r="A48" t="s">
        <v>45</v>
      </c>
      <c r="B48">
        <v>10.6</v>
      </c>
      <c r="C48" t="s">
        <v>45</v>
      </c>
      <c r="D48">
        <v>155</v>
      </c>
      <c r="E48" s="3">
        <v>166.48498061157036</v>
      </c>
      <c r="F48">
        <v>1164</v>
      </c>
      <c r="G48" s="3">
        <v>1680.0458513724241</v>
      </c>
      <c r="H48">
        <v>4720</v>
      </c>
      <c r="I48" s="3">
        <v>6911.0347444177014</v>
      </c>
      <c r="J48">
        <v>245</v>
      </c>
      <c r="K48" s="3">
        <v>427.12906926736372</v>
      </c>
      <c r="M48">
        <f t="shared" si="15"/>
        <v>2.5655711866520114</v>
      </c>
      <c r="N48">
        <f t="shared" si="16"/>
        <v>0.40918406948496761</v>
      </c>
    </row>
    <row r="49" spans="1:14">
      <c r="A49" t="s">
        <v>46</v>
      </c>
      <c r="B49">
        <v>1.61</v>
      </c>
      <c r="C49" t="s">
        <v>46</v>
      </c>
      <c r="D49">
        <v>1</v>
      </c>
      <c r="E49" s="3">
        <v>1.0740966491069055</v>
      </c>
      <c r="F49">
        <v>2</v>
      </c>
      <c r="G49" s="3">
        <v>2.8866767205711752</v>
      </c>
      <c r="H49">
        <v>1</v>
      </c>
      <c r="I49" s="3">
        <v>1.4642022763596825</v>
      </c>
      <c r="J49">
        <v>12</v>
      </c>
      <c r="K49" s="3">
        <v>20.920607474319855</v>
      </c>
      <c r="M49">
        <f t="shared" si="15"/>
        <v>19.477397580296905</v>
      </c>
      <c r="N49">
        <f t="shared" si="16"/>
        <v>1.2895309293383515</v>
      </c>
    </row>
    <row r="51" spans="1:14">
      <c r="A51" s="2" t="s">
        <v>28</v>
      </c>
      <c r="B51" s="8">
        <v>8.69</v>
      </c>
      <c r="C51" t="s">
        <v>28</v>
      </c>
      <c r="D51">
        <v>709</v>
      </c>
      <c r="E51" s="3">
        <v>761.53452421679594</v>
      </c>
      <c r="F51">
        <v>828</v>
      </c>
      <c r="G51" s="3">
        <v>1195.0841623164665</v>
      </c>
      <c r="H51">
        <v>312</v>
      </c>
      <c r="I51" s="3">
        <v>456.83111022422094</v>
      </c>
      <c r="J51">
        <v>399</v>
      </c>
      <c r="K51" s="3">
        <v>695.6101985211352</v>
      </c>
      <c r="M51">
        <f t="shared" ref="M51:M53" si="17">K51/E51</f>
        <v>0.91343225605764766</v>
      </c>
      <c r="N51">
        <f t="shared" ref="N51:N53" si="18">LOG10(M51)</f>
        <v>-3.9323656205591556E-2</v>
      </c>
    </row>
    <row r="52" spans="1:14">
      <c r="A52" s="2" t="s">
        <v>29</v>
      </c>
      <c r="B52" s="8">
        <v>10.199999999999999</v>
      </c>
      <c r="C52" t="s">
        <v>29</v>
      </c>
      <c r="D52">
        <v>884</v>
      </c>
      <c r="E52" s="3">
        <v>949.50143781050451</v>
      </c>
      <c r="F52">
        <v>2087</v>
      </c>
      <c r="G52" s="3">
        <v>3012.2471579160215</v>
      </c>
      <c r="H52">
        <v>1692</v>
      </c>
      <c r="I52" s="3">
        <v>2477.4302516005828</v>
      </c>
      <c r="J52">
        <v>1677</v>
      </c>
      <c r="K52" s="3">
        <v>2923.6548945361997</v>
      </c>
      <c r="M52">
        <f t="shared" si="17"/>
        <v>3.0791474115910544</v>
      </c>
      <c r="N52">
        <f t="shared" si="18"/>
        <v>0.48843048088373925</v>
      </c>
    </row>
    <row r="53" spans="1:14">
      <c r="A53" s="2" t="s">
        <v>30</v>
      </c>
      <c r="B53" s="2">
        <v>11.1</v>
      </c>
      <c r="C53" t="s">
        <v>30</v>
      </c>
      <c r="D53">
        <v>10</v>
      </c>
      <c r="E53" s="3">
        <v>10.740966491069056</v>
      </c>
      <c r="F53">
        <v>27</v>
      </c>
      <c r="G53" s="3">
        <v>38.970135727710868</v>
      </c>
      <c r="H53">
        <v>9</v>
      </c>
      <c r="I53" s="3">
        <v>13.177820487237142</v>
      </c>
      <c r="J53">
        <v>507</v>
      </c>
      <c r="K53" s="3">
        <v>883.89566579001394</v>
      </c>
      <c r="M53">
        <f t="shared" si="17"/>
        <v>82.292004776754425</v>
      </c>
      <c r="N53">
        <f t="shared" si="18"/>
        <v>1.9153576426240626</v>
      </c>
    </row>
    <row r="55" spans="1:14">
      <c r="A55" t="s">
        <v>31</v>
      </c>
      <c r="B55">
        <v>9.57</v>
      </c>
      <c r="C55" t="s">
        <v>31</v>
      </c>
      <c r="D55">
        <v>482</v>
      </c>
      <c r="E55" s="3">
        <v>517.71458486952849</v>
      </c>
      <c r="F55">
        <v>1660</v>
      </c>
      <c r="G55" s="3">
        <v>2395.9416780740753</v>
      </c>
      <c r="H55">
        <v>330</v>
      </c>
      <c r="I55" s="3">
        <v>483.18675119869522</v>
      </c>
      <c r="J55">
        <v>269</v>
      </c>
      <c r="K55" s="3">
        <v>468.97028421600345</v>
      </c>
      <c r="M55">
        <f t="shared" ref="M55:M58" si="19">K55/E55</f>
        <v>0.90584715579181663</v>
      </c>
      <c r="N55">
        <f t="shared" ref="N55:N58" si="20">LOG10(M55)</f>
        <v>-4.2945074945714916E-2</v>
      </c>
    </row>
    <row r="56" spans="1:14">
      <c r="A56" t="s">
        <v>32</v>
      </c>
      <c r="B56">
        <v>5.0199999999999996</v>
      </c>
      <c r="C56" t="s">
        <v>32</v>
      </c>
      <c r="D56">
        <v>1</v>
      </c>
      <c r="E56" s="3">
        <v>1.0740966491069055</v>
      </c>
      <c r="F56">
        <v>133</v>
      </c>
      <c r="G56" s="3">
        <v>191.96400191798315</v>
      </c>
      <c r="H56">
        <v>1277</v>
      </c>
      <c r="I56" s="3">
        <v>1869.7863069113146</v>
      </c>
      <c r="J56">
        <v>143</v>
      </c>
      <c r="K56" s="3">
        <v>249.30390573564495</v>
      </c>
      <c r="M56">
        <f t="shared" si="19"/>
        <v>232.10565449853812</v>
      </c>
      <c r="N56">
        <f t="shared" si="20"/>
        <v>2.3656857207557884</v>
      </c>
    </row>
    <row r="57" spans="1:14">
      <c r="A57" t="s">
        <v>33</v>
      </c>
      <c r="B57">
        <v>7.5</v>
      </c>
      <c r="C57" t="s">
        <v>33</v>
      </c>
      <c r="D57">
        <v>396</v>
      </c>
      <c r="E57" s="3">
        <v>425.34227304633458</v>
      </c>
      <c r="F57">
        <v>1462</v>
      </c>
      <c r="G57" s="3">
        <v>2110.160682737529</v>
      </c>
      <c r="H57">
        <v>7233</v>
      </c>
      <c r="I57" s="3">
        <v>10590.575064909583</v>
      </c>
      <c r="J57">
        <v>2748</v>
      </c>
      <c r="K57" s="3">
        <v>4790.8191116192465</v>
      </c>
      <c r="M57">
        <f t="shared" si="19"/>
        <v>11.26344456032321</v>
      </c>
      <c r="N57">
        <f t="shared" si="20"/>
        <v>1.0516712257527272</v>
      </c>
    </row>
    <row r="58" spans="1:14">
      <c r="A58" t="s">
        <v>34</v>
      </c>
      <c r="B58">
        <v>1.66</v>
      </c>
      <c r="C58" t="s">
        <v>34</v>
      </c>
      <c r="D58">
        <v>8</v>
      </c>
      <c r="E58" s="3">
        <v>8.592773192855244</v>
      </c>
      <c r="F58">
        <v>525</v>
      </c>
      <c r="G58" s="3">
        <v>757.75263914993354</v>
      </c>
      <c r="H58">
        <v>291</v>
      </c>
      <c r="I58" s="3">
        <v>426.0828624206676</v>
      </c>
      <c r="J58">
        <v>104</v>
      </c>
      <c r="K58" s="3">
        <v>181.31193144410543</v>
      </c>
      <c r="M58">
        <f t="shared" si="19"/>
        <v>21.100514045321649</v>
      </c>
      <c r="N58">
        <f t="shared" si="20"/>
        <v>1.3242930355975635</v>
      </c>
    </row>
    <row r="60" spans="1:14">
      <c r="A60" t="s">
        <v>47</v>
      </c>
      <c r="B60">
        <v>6.75</v>
      </c>
      <c r="C60" t="s">
        <v>47</v>
      </c>
      <c r="D60">
        <v>7</v>
      </c>
      <c r="E60" s="3">
        <v>7.518676543748338</v>
      </c>
      <c r="F60">
        <v>168</v>
      </c>
      <c r="G60" s="3">
        <v>242.48084452797872</v>
      </c>
      <c r="H60">
        <v>295</v>
      </c>
      <c r="I60" s="3">
        <v>431.93967152610634</v>
      </c>
      <c r="J60">
        <v>107</v>
      </c>
      <c r="K60" s="3">
        <v>186.54208331268538</v>
      </c>
      <c r="M60">
        <f t="shared" ref="M60:M63" si="21">K60/E60</f>
        <v>24.810494536806775</v>
      </c>
      <c r="N60">
        <f t="shared" ref="N60:N63" si="22">LOG10(M60)</f>
        <v>1.3946354209616796</v>
      </c>
    </row>
    <row r="61" spans="1:14">
      <c r="A61" t="s">
        <v>48</v>
      </c>
      <c r="B61">
        <v>12.7</v>
      </c>
      <c r="C61" t="s">
        <v>48</v>
      </c>
      <c r="D61">
        <v>134</v>
      </c>
      <c r="E61" s="3">
        <v>143.92895098032534</v>
      </c>
      <c r="F61">
        <v>2010</v>
      </c>
      <c r="G61" s="3">
        <v>2901.1101041740312</v>
      </c>
      <c r="H61">
        <v>4652</v>
      </c>
      <c r="I61" s="3">
        <v>6811.468989625243</v>
      </c>
      <c r="J61">
        <v>2403</v>
      </c>
      <c r="K61" s="3">
        <v>4189.3516467325508</v>
      </c>
      <c r="M61">
        <f t="shared" si="21"/>
        <v>29.107081085481006</v>
      </c>
      <c r="N61">
        <f t="shared" si="22"/>
        <v>1.463998655729819</v>
      </c>
    </row>
    <row r="62" spans="1:14">
      <c r="A62" t="s">
        <v>49</v>
      </c>
      <c r="B62">
        <v>6.5</v>
      </c>
      <c r="C62" t="s">
        <v>49</v>
      </c>
      <c r="D62">
        <v>8</v>
      </c>
      <c r="E62" s="3">
        <v>8.592773192855244</v>
      </c>
      <c r="F62">
        <v>12</v>
      </c>
      <c r="G62" s="3">
        <v>17.32006032342705</v>
      </c>
      <c r="H62">
        <v>2877</v>
      </c>
      <c r="I62" s="3">
        <v>4212.509949086806</v>
      </c>
      <c r="J62">
        <v>4373</v>
      </c>
      <c r="K62" s="3">
        <v>7623.8180404333943</v>
      </c>
      <c r="M62">
        <f t="shared" si="21"/>
        <v>887.23603769414967</v>
      </c>
      <c r="N62">
        <f t="shared" si="22"/>
        <v>2.94803917364364</v>
      </c>
    </row>
    <row r="63" spans="1:14">
      <c r="A63" t="s">
        <v>50</v>
      </c>
      <c r="B63">
        <v>6.82</v>
      </c>
      <c r="C63" t="s">
        <v>50</v>
      </c>
      <c r="D63">
        <v>1</v>
      </c>
      <c r="E63" s="3">
        <v>1.0740966491069055</v>
      </c>
      <c r="F63">
        <v>19</v>
      </c>
      <c r="G63" s="3">
        <v>27.423428845426166</v>
      </c>
      <c r="H63">
        <v>566</v>
      </c>
      <c r="I63" s="3">
        <v>828.73848841958034</v>
      </c>
      <c r="J63">
        <v>1755</v>
      </c>
      <c r="K63" s="3">
        <v>3059.638843119279</v>
      </c>
      <c r="M63">
        <f t="shared" si="21"/>
        <v>2848.5693961184224</v>
      </c>
      <c r="N63">
        <f t="shared" si="22"/>
        <v>3.4546268040925696</v>
      </c>
    </row>
    <row r="65" spans="1:14">
      <c r="A65" s="1" t="s">
        <v>53</v>
      </c>
      <c r="B65" s="4">
        <v>6.59</v>
      </c>
      <c r="C65" s="1" t="s">
        <v>53</v>
      </c>
      <c r="D65" s="5">
        <v>1</v>
      </c>
      <c r="E65" s="3">
        <v>1.0740966491069055</v>
      </c>
      <c r="F65">
        <v>94</v>
      </c>
      <c r="G65" s="3">
        <v>135.67380586684524</v>
      </c>
      <c r="H65">
        <v>2287</v>
      </c>
      <c r="I65" s="3">
        <v>3348.6306060345937</v>
      </c>
      <c r="J65">
        <v>2375</v>
      </c>
      <c r="K65" s="3">
        <v>4140.5368959591378</v>
      </c>
      <c r="M65">
        <f t="shared" ref="M65:M67" si="23">K65/E65</f>
        <v>3854.9016044337623</v>
      </c>
      <c r="N65">
        <f t="shared" ref="N65:N67" si="24">LOG10(M65)</f>
        <v>3.5860132972516121</v>
      </c>
    </row>
    <row r="66" spans="1:14">
      <c r="A66" s="1" t="s">
        <v>54</v>
      </c>
      <c r="B66" s="4">
        <v>9.84</v>
      </c>
      <c r="C66" s="1" t="s">
        <v>54</v>
      </c>
      <c r="D66">
        <v>28</v>
      </c>
      <c r="E66" s="3">
        <v>30.074706174993352</v>
      </c>
      <c r="F66">
        <v>17</v>
      </c>
      <c r="G66" s="3">
        <v>24.536752124854988</v>
      </c>
      <c r="H66" s="5">
        <v>1</v>
      </c>
      <c r="I66" s="3">
        <v>1.4642022763596825</v>
      </c>
      <c r="J66">
        <v>269</v>
      </c>
      <c r="K66" s="3">
        <v>468.97028421600345</v>
      </c>
      <c r="M66">
        <f t="shared" si="23"/>
        <v>15.593511753273416</v>
      </c>
      <c r="N66">
        <f t="shared" si="24"/>
        <v>1.1929439319509154</v>
      </c>
    </row>
    <row r="67" spans="1:14">
      <c r="A67" s="1" t="s">
        <v>55</v>
      </c>
      <c r="B67" s="2">
        <v>6.57</v>
      </c>
      <c r="C67" s="1" t="s">
        <v>55</v>
      </c>
      <c r="D67" s="5">
        <v>1</v>
      </c>
      <c r="E67" s="3">
        <v>1.0740966491069055</v>
      </c>
      <c r="F67">
        <v>3068</v>
      </c>
      <c r="G67" s="3">
        <v>4428.1620893561831</v>
      </c>
      <c r="H67">
        <v>1397</v>
      </c>
      <c r="I67" s="3">
        <v>2045.4905800744764</v>
      </c>
      <c r="J67">
        <v>2887</v>
      </c>
      <c r="K67" s="3">
        <v>5033.1494815301185</v>
      </c>
      <c r="M67">
        <f t="shared" si="23"/>
        <v>4685.9372345264301</v>
      </c>
      <c r="N67">
        <f t="shared" si="24"/>
        <v>3.670796467171447</v>
      </c>
    </row>
    <row r="70" spans="1:14">
      <c r="A70" s="6" t="s">
        <v>9</v>
      </c>
      <c r="B70" s="7" t="s">
        <v>10</v>
      </c>
      <c r="C70" s="4" t="s">
        <v>9</v>
      </c>
      <c r="D70" s="4" t="s">
        <v>13</v>
      </c>
      <c r="E70" s="3" t="s">
        <v>12</v>
      </c>
      <c r="F70" s="4" t="s">
        <v>14</v>
      </c>
      <c r="G70" s="3" t="s">
        <v>12</v>
      </c>
      <c r="H70" s="4" t="s">
        <v>15</v>
      </c>
      <c r="I70" s="3" t="s">
        <v>12</v>
      </c>
      <c r="J70" s="4" t="s">
        <v>16</v>
      </c>
      <c r="K70" s="3" t="s">
        <v>12</v>
      </c>
      <c r="M70" t="s">
        <v>51</v>
      </c>
      <c r="N70" t="s">
        <v>52</v>
      </c>
    </row>
    <row r="71" spans="1:14">
      <c r="A71" t="s">
        <v>0</v>
      </c>
      <c r="B71">
        <v>28.2</v>
      </c>
      <c r="C71" t="s">
        <v>0</v>
      </c>
      <c r="D71">
        <v>1</v>
      </c>
      <c r="E71" s="3">
        <v>1.1615903520616233</v>
      </c>
      <c r="F71">
        <v>845</v>
      </c>
      <c r="G71" s="3">
        <v>1297.5494157285989</v>
      </c>
      <c r="H71">
        <v>1</v>
      </c>
      <c r="I71" s="3">
        <v>4.3478146810274918</v>
      </c>
      <c r="J71">
        <v>4</v>
      </c>
      <c r="K71" s="3">
        <v>5.8919138027705307</v>
      </c>
      <c r="M71">
        <f>K71/E71</f>
        <v>5.0722819729979642</v>
      </c>
      <c r="N71">
        <f>LOG10(M71)</f>
        <v>0.70520338838968244</v>
      </c>
    </row>
    <row r="72" spans="1:14">
      <c r="A72" t="s">
        <v>1</v>
      </c>
      <c r="B72">
        <v>24.1</v>
      </c>
      <c r="C72" t="s">
        <v>1</v>
      </c>
      <c r="D72">
        <v>9213</v>
      </c>
      <c r="E72" s="3">
        <v>10701.731913543736</v>
      </c>
      <c r="F72">
        <v>41</v>
      </c>
      <c r="G72" s="3">
        <v>62.958018988014864</v>
      </c>
      <c r="H72">
        <v>227</v>
      </c>
      <c r="I72" s="3">
        <v>986.95393259324055</v>
      </c>
      <c r="J72">
        <v>2657</v>
      </c>
      <c r="K72" s="3">
        <v>3913.703743490325</v>
      </c>
      <c r="M72">
        <f>K72/E72</f>
        <v>0.36570751118679018</v>
      </c>
      <c r="N72">
        <f t="shared" ref="N72:N74" si="25">LOG10(M72)</f>
        <v>-0.43686611969073375</v>
      </c>
    </row>
    <row r="73" spans="1:14">
      <c r="A73" t="s">
        <v>2</v>
      </c>
      <c r="B73">
        <v>32</v>
      </c>
      <c r="C73" t="s">
        <v>2</v>
      </c>
      <c r="D73">
        <v>2810</v>
      </c>
      <c r="E73" s="3">
        <v>3264.0688892931616</v>
      </c>
      <c r="F73">
        <v>332</v>
      </c>
      <c r="G73" s="3">
        <v>509.80639765904715</v>
      </c>
      <c r="H73">
        <v>1</v>
      </c>
      <c r="I73" s="3">
        <v>4.3478146810274918</v>
      </c>
      <c r="J73">
        <v>78</v>
      </c>
      <c r="K73" s="3">
        <v>114.89231915402536</v>
      </c>
      <c r="M73">
        <f>K73/E73</f>
        <v>3.5199109777032139E-2</v>
      </c>
      <c r="N73">
        <f t="shared" si="25"/>
        <v>-1.4534683201528793</v>
      </c>
    </row>
    <row r="74" spans="1:14">
      <c r="A74" t="s">
        <v>3</v>
      </c>
      <c r="B74">
        <v>26.3</v>
      </c>
      <c r="C74" t="s">
        <v>3</v>
      </c>
      <c r="D74">
        <v>8996</v>
      </c>
      <c r="E74" s="3">
        <v>10449.666807146365</v>
      </c>
      <c r="F74">
        <v>1474</v>
      </c>
      <c r="G74" s="3">
        <v>2263.4175606910708</v>
      </c>
      <c r="H74">
        <v>3</v>
      </c>
      <c r="I74" s="3">
        <v>13.043444043082475</v>
      </c>
      <c r="J74">
        <v>132</v>
      </c>
      <c r="K74" s="3">
        <v>194.43315549142753</v>
      </c>
      <c r="M74">
        <f>K74/E74</f>
        <v>1.8606636850703958E-2</v>
      </c>
      <c r="N74">
        <f t="shared" si="25"/>
        <v>-1.7303321184960248</v>
      </c>
    </row>
    <row r="75" spans="1:14">
      <c r="A75" t="s">
        <v>4</v>
      </c>
      <c r="B75" s="2">
        <v>6.3</v>
      </c>
      <c r="C75" t="s">
        <v>4</v>
      </c>
      <c r="D75" s="3">
        <v>1</v>
      </c>
      <c r="E75">
        <v>1.0740966491069055</v>
      </c>
      <c r="F75">
        <v>1</v>
      </c>
      <c r="G75" s="3">
        <v>1.4433383602855876</v>
      </c>
      <c r="H75">
        <v>311</v>
      </c>
      <c r="I75">
        <v>455.36690794786125</v>
      </c>
      <c r="J75">
        <v>792</v>
      </c>
      <c r="K75">
        <v>1380.7600933051106</v>
      </c>
      <c r="M75">
        <f t="shared" ref="M75" si="26">K75/E75</f>
        <v>1285.5082402995959</v>
      </c>
      <c r="N75">
        <f t="shared" ref="N75" si="27">LOG10(M75)</f>
        <v>3.1090748648802204</v>
      </c>
    </row>
    <row r="76" spans="1:14">
      <c r="B76" s="2"/>
      <c r="D76" s="3"/>
      <c r="G76" s="3"/>
    </row>
    <row r="77" spans="1:14">
      <c r="B77" s="2"/>
      <c r="D77" s="3"/>
      <c r="G77" s="3"/>
    </row>
    <row r="79" spans="1:14">
      <c r="A79" t="s">
        <v>56</v>
      </c>
      <c r="B79">
        <v>6.15</v>
      </c>
      <c r="C79" t="s">
        <v>56</v>
      </c>
      <c r="D79" s="3">
        <v>7234</v>
      </c>
      <c r="E79">
        <v>7770.0151596393544</v>
      </c>
      <c r="F79">
        <v>6</v>
      </c>
      <c r="G79" s="3">
        <v>8.6600301617135251</v>
      </c>
      <c r="H79">
        <v>7</v>
      </c>
      <c r="I79">
        <v>10.249415934517778</v>
      </c>
      <c r="J79">
        <v>1758</v>
      </c>
      <c r="K79">
        <v>3064.868994987859</v>
      </c>
      <c r="M79">
        <f t="shared" ref="M79:M80" si="28">K79/E79</f>
        <v>0.39444826451665699</v>
      </c>
      <c r="N79">
        <f t="shared" ref="N79:N80" si="29">LOG10(M79)</f>
        <v>-0.40400995039712112</v>
      </c>
    </row>
    <row r="80" spans="1:14">
      <c r="A80" t="s">
        <v>5</v>
      </c>
      <c r="B80" s="2">
        <v>5.42</v>
      </c>
      <c r="C80" t="s">
        <v>5</v>
      </c>
      <c r="D80" s="3">
        <v>1</v>
      </c>
      <c r="E80">
        <v>1.0740966491069055</v>
      </c>
      <c r="F80">
        <v>1541</v>
      </c>
      <c r="G80" s="3">
        <v>2224.1844132000906</v>
      </c>
      <c r="H80">
        <v>3516</v>
      </c>
      <c r="I80">
        <v>5148.1352036806438</v>
      </c>
      <c r="J80">
        <v>1</v>
      </c>
      <c r="K80">
        <v>1.7433839561933213</v>
      </c>
      <c r="M80">
        <f t="shared" si="28"/>
        <v>1.6231164650247421</v>
      </c>
      <c r="N80">
        <f t="shared" si="29"/>
        <v>0.21034968329072667</v>
      </c>
    </row>
    <row r="81" spans="1:14">
      <c r="B81" s="2"/>
      <c r="D81" s="3"/>
      <c r="G81" s="3"/>
    </row>
    <row r="83" spans="1:14">
      <c r="A83" t="s">
        <v>6</v>
      </c>
      <c r="B83" s="2">
        <v>17.399999999999999</v>
      </c>
      <c r="C83" t="s">
        <v>6</v>
      </c>
      <c r="D83" s="3">
        <v>9</v>
      </c>
      <c r="E83">
        <v>9.6668698419621499</v>
      </c>
      <c r="F83">
        <v>1</v>
      </c>
      <c r="G83" s="3">
        <v>1.4433383602855876</v>
      </c>
      <c r="H83">
        <v>1</v>
      </c>
      <c r="I83">
        <v>1.4642022763596825</v>
      </c>
      <c r="J83">
        <v>1</v>
      </c>
      <c r="K83">
        <v>1.7433839561933213</v>
      </c>
      <c r="M83">
        <f>K83/E83</f>
        <v>0.18034627389163801</v>
      </c>
      <c r="N83">
        <f>LOG10(M83)</f>
        <v>-0.7438928261485982</v>
      </c>
    </row>
    <row r="84" spans="1:14">
      <c r="A84" t="s">
        <v>7</v>
      </c>
      <c r="B84" s="2">
        <v>4.9400000000000004</v>
      </c>
      <c r="C84" t="s">
        <v>7</v>
      </c>
      <c r="D84" s="3">
        <v>1</v>
      </c>
      <c r="E84">
        <v>1.0740966491069055</v>
      </c>
      <c r="F84">
        <v>1</v>
      </c>
      <c r="G84" s="3">
        <v>1.4433383602855876</v>
      </c>
      <c r="H84">
        <v>50</v>
      </c>
      <c r="I84">
        <v>73.210113817984123</v>
      </c>
      <c r="J84">
        <v>1447</v>
      </c>
      <c r="K84">
        <v>2522.676584611736</v>
      </c>
      <c r="M84">
        <f>K84/E84</f>
        <v>2348.6495248908018</v>
      </c>
      <c r="N84">
        <f>LOG10(M84)</f>
        <v>3.370818214409764</v>
      </c>
    </row>
    <row r="85" spans="1:14">
      <c r="A85" t="s">
        <v>8</v>
      </c>
      <c r="B85" s="2">
        <v>11.2</v>
      </c>
      <c r="C85" t="s">
        <v>8</v>
      </c>
      <c r="D85" s="3">
        <v>12</v>
      </c>
      <c r="E85">
        <v>12.889159789282866</v>
      </c>
      <c r="F85">
        <v>167</v>
      </c>
      <c r="G85" s="3">
        <v>241.03750616769312</v>
      </c>
      <c r="H85">
        <v>90</v>
      </c>
      <c r="I85">
        <v>131.77820487237142</v>
      </c>
      <c r="J85">
        <v>1528</v>
      </c>
      <c r="K85">
        <v>2663.8906850633948</v>
      </c>
      <c r="M85">
        <f>K85/E85</f>
        <v>206.67682987981715</v>
      </c>
      <c r="N85">
        <f>LOG10(M85)</f>
        <v>2.3152917914827729</v>
      </c>
    </row>
    <row r="87" spans="1:14">
      <c r="A87" t="s">
        <v>17</v>
      </c>
      <c r="B87">
        <v>30.3</v>
      </c>
      <c r="C87" t="s">
        <v>17</v>
      </c>
      <c r="D87">
        <v>9209</v>
      </c>
      <c r="E87" s="3">
        <v>10697.08555213549</v>
      </c>
      <c r="F87">
        <v>12662</v>
      </c>
      <c r="G87" s="3">
        <v>19443.278937225467</v>
      </c>
      <c r="H87">
        <v>10</v>
      </c>
      <c r="I87" s="3">
        <v>43.478146810274914</v>
      </c>
      <c r="J87">
        <v>13641</v>
      </c>
      <c r="K87" s="3">
        <v>20092.899045898204</v>
      </c>
      <c r="M87">
        <f t="shared" ref="M87:M90" si="30">K87/E87</f>
        <v>1.8783526548394298</v>
      </c>
      <c r="N87">
        <f t="shared" ref="N87:N90" si="31">LOG10(M87)</f>
        <v>0.2737771330166715</v>
      </c>
    </row>
    <row r="88" spans="1:14">
      <c r="A88" t="s">
        <v>18</v>
      </c>
      <c r="B88">
        <v>26.6</v>
      </c>
      <c r="C88" t="s">
        <v>18</v>
      </c>
      <c r="D88">
        <v>11459</v>
      </c>
      <c r="E88" s="3">
        <v>13310.663844274142</v>
      </c>
      <c r="F88">
        <v>16611</v>
      </c>
      <c r="G88" s="3">
        <v>25507.211058778412</v>
      </c>
      <c r="H88">
        <v>2664</v>
      </c>
      <c r="I88" s="3">
        <v>11582.578310257237</v>
      </c>
      <c r="J88">
        <v>13685</v>
      </c>
      <c r="K88" s="3">
        <v>20157.710097728679</v>
      </c>
      <c r="M88">
        <f t="shared" si="30"/>
        <v>1.5144030631049206</v>
      </c>
      <c r="N88">
        <f t="shared" si="31"/>
        <v>0.18024147938166424</v>
      </c>
    </row>
    <row r="89" spans="1:14">
      <c r="A89" t="s">
        <v>19</v>
      </c>
      <c r="B89">
        <v>11.3</v>
      </c>
      <c r="C89" t="s">
        <v>19</v>
      </c>
      <c r="D89">
        <v>1</v>
      </c>
      <c r="E89" s="3">
        <v>1.1615903520616233</v>
      </c>
      <c r="F89">
        <v>4</v>
      </c>
      <c r="G89" s="3">
        <v>6.142245754928279</v>
      </c>
      <c r="H89">
        <v>1</v>
      </c>
      <c r="I89" s="3">
        <v>4.3478146810274918</v>
      </c>
      <c r="J89">
        <v>1</v>
      </c>
      <c r="K89" s="3">
        <v>1.4729784506926327</v>
      </c>
      <c r="M89">
        <f t="shared" si="30"/>
        <v>1.2680704932494911</v>
      </c>
      <c r="N89">
        <f t="shared" si="31"/>
        <v>0.10314339706172006</v>
      </c>
    </row>
    <row r="90" spans="1:14">
      <c r="A90" t="s">
        <v>20</v>
      </c>
      <c r="B90">
        <v>19.899999999999999</v>
      </c>
      <c r="C90" t="s">
        <v>20</v>
      </c>
      <c r="D90">
        <v>5498</v>
      </c>
      <c r="E90" s="3">
        <v>6386.4237556348053</v>
      </c>
      <c r="F90">
        <v>722</v>
      </c>
      <c r="G90" s="3">
        <v>1108.6753587645544</v>
      </c>
      <c r="H90">
        <v>1</v>
      </c>
      <c r="I90" s="3">
        <v>4.3478146810274918</v>
      </c>
      <c r="J90">
        <v>763</v>
      </c>
      <c r="K90" s="3">
        <v>1123.8825578784788</v>
      </c>
      <c r="M90">
        <f t="shared" si="30"/>
        <v>0.17597995386492574</v>
      </c>
      <c r="N90">
        <f t="shared" si="31"/>
        <v>-0.75453680049084915</v>
      </c>
    </row>
    <row r="91" spans="1:14">
      <c r="A91" t="s">
        <v>21</v>
      </c>
      <c r="B91">
        <v>17.5</v>
      </c>
      <c r="C91" t="s">
        <v>21</v>
      </c>
      <c r="D91">
        <v>2911</v>
      </c>
      <c r="E91" s="3">
        <v>3694.3073212133377</v>
      </c>
      <c r="F91">
        <v>4142</v>
      </c>
      <c r="G91" s="3">
        <v>6544.1780818517373</v>
      </c>
      <c r="H91">
        <v>181</v>
      </c>
      <c r="I91" s="3">
        <v>137.56909366718173</v>
      </c>
      <c r="J91">
        <v>1192</v>
      </c>
      <c r="K91" s="3">
        <v>1629.4183142578456</v>
      </c>
      <c r="M91">
        <f t="shared" ref="M91:M92" si="32">K91/E91</f>
        <v>0.44106192922864051</v>
      </c>
      <c r="N91">
        <f t="shared" ref="N91:N94" si="33">LOG10(M91)</f>
        <v>-0.35550042723513875</v>
      </c>
    </row>
    <row r="92" spans="1:14">
      <c r="A92" t="s">
        <v>22</v>
      </c>
      <c r="B92">
        <v>33.799999999999997</v>
      </c>
      <c r="C92" t="s">
        <v>22</v>
      </c>
      <c r="D92">
        <v>15935</v>
      </c>
      <c r="E92" s="3">
        <v>20222.874326188437</v>
      </c>
      <c r="F92">
        <v>29030</v>
      </c>
      <c r="G92" s="3">
        <v>45866.124991829056</v>
      </c>
      <c r="H92">
        <v>4154</v>
      </c>
      <c r="I92" s="3">
        <v>3157.2487021738839</v>
      </c>
      <c r="J92">
        <v>35469</v>
      </c>
      <c r="K92" s="3">
        <v>48484.763580882151</v>
      </c>
      <c r="M92">
        <f t="shared" si="32"/>
        <v>2.3975208864397097</v>
      </c>
      <c r="N92">
        <f t="shared" si="33"/>
        <v>0.37976239929463079</v>
      </c>
    </row>
    <row r="93" spans="1:14">
      <c r="A93" t="s">
        <v>23</v>
      </c>
      <c r="B93">
        <v>25.4</v>
      </c>
      <c r="C93" t="s">
        <v>23</v>
      </c>
      <c r="D93">
        <v>0</v>
      </c>
      <c r="E93" s="3">
        <v>0</v>
      </c>
      <c r="F93">
        <v>0</v>
      </c>
      <c r="G93" s="3">
        <v>0</v>
      </c>
      <c r="H93">
        <v>0</v>
      </c>
      <c r="I93" s="3">
        <v>0</v>
      </c>
      <c r="J93">
        <v>0</v>
      </c>
      <c r="K93" s="3">
        <v>0</v>
      </c>
      <c r="M93">
        <v>1</v>
      </c>
      <c r="N93">
        <f t="shared" si="33"/>
        <v>0</v>
      </c>
    </row>
    <row r="94" spans="1:14">
      <c r="A94" t="s">
        <v>24</v>
      </c>
      <c r="B94">
        <v>32.200000000000003</v>
      </c>
      <c r="C94" t="s">
        <v>24</v>
      </c>
      <c r="D94">
        <v>268</v>
      </c>
      <c r="E94" s="3">
        <v>340.11486158886106</v>
      </c>
      <c r="F94">
        <v>22</v>
      </c>
      <c r="G94" s="3">
        <v>34.759033751988952</v>
      </c>
      <c r="H94">
        <v>64</v>
      </c>
      <c r="I94" s="3">
        <v>48.643215440329456</v>
      </c>
      <c r="J94">
        <v>5853</v>
      </c>
      <c r="K94" s="3">
        <v>8000.826672274472</v>
      </c>
      <c r="M94">
        <f t="shared" ref="M94" si="34">K94/E94</f>
        <v>23.52389611820627</v>
      </c>
      <c r="N94">
        <f t="shared" si="33"/>
        <v>1.371509252884846</v>
      </c>
    </row>
    <row r="95" spans="1:14">
      <c r="A95" t="s">
        <v>25</v>
      </c>
      <c r="B95">
        <v>4.01</v>
      </c>
      <c r="C95" t="s">
        <v>25</v>
      </c>
      <c r="D95">
        <v>2064</v>
      </c>
      <c r="E95" s="3">
        <v>2216.935483756653</v>
      </c>
      <c r="F95">
        <v>587</v>
      </c>
      <c r="G95" s="3">
        <v>847.23961748763998</v>
      </c>
      <c r="H95">
        <v>47</v>
      </c>
      <c r="I95" s="3">
        <v>68.81750698890508</v>
      </c>
      <c r="J95">
        <v>2</v>
      </c>
      <c r="K95" s="3">
        <v>3.4867679123866426</v>
      </c>
      <c r="M95">
        <f t="shared" ref="M95:M97" si="35">K95/E95</f>
        <v>1.5727872723107967E-3</v>
      </c>
      <c r="N95">
        <f t="shared" ref="N95:N97" si="36">LOG10(M95)</f>
        <v>-2.803330014000466</v>
      </c>
    </row>
    <row r="96" spans="1:14">
      <c r="A96" t="s">
        <v>26</v>
      </c>
      <c r="B96">
        <v>17.899999999999999</v>
      </c>
      <c r="C96" t="s">
        <v>26</v>
      </c>
      <c r="D96">
        <v>2513</v>
      </c>
      <c r="E96" s="3">
        <v>2699.2048792056535</v>
      </c>
      <c r="F96">
        <v>1009</v>
      </c>
      <c r="G96" s="3">
        <v>1456.3284055281579</v>
      </c>
      <c r="H96">
        <v>1325</v>
      </c>
      <c r="I96" s="3">
        <v>1940.0680161765792</v>
      </c>
      <c r="J96">
        <v>3754</v>
      </c>
      <c r="K96" s="3">
        <v>6544.6633715497283</v>
      </c>
      <c r="M96">
        <f t="shared" si="35"/>
        <v>2.424663434024227</v>
      </c>
      <c r="N96">
        <f t="shared" si="36"/>
        <v>0.3846514629834783</v>
      </c>
    </row>
    <row r="97" spans="1:14">
      <c r="A97" t="s">
        <v>27</v>
      </c>
      <c r="B97">
        <v>6.84</v>
      </c>
      <c r="C97" t="s">
        <v>27</v>
      </c>
      <c r="D97">
        <v>895</v>
      </c>
      <c r="E97" s="3">
        <v>961.31650095068039</v>
      </c>
      <c r="F97">
        <v>95</v>
      </c>
      <c r="G97" s="3">
        <v>137.11714422713081</v>
      </c>
      <c r="H97">
        <v>42</v>
      </c>
      <c r="I97" s="3">
        <v>61.496495607106667</v>
      </c>
      <c r="J97">
        <v>78</v>
      </c>
      <c r="K97" s="3">
        <v>135.98394858307907</v>
      </c>
      <c r="M97">
        <f t="shared" si="35"/>
        <v>0.14145596008036859</v>
      </c>
      <c r="N97">
        <f t="shared" si="36"/>
        <v>-0.84937874933470481</v>
      </c>
    </row>
    <row r="99" spans="1:14">
      <c r="A99" t="s">
        <v>35</v>
      </c>
      <c r="B99">
        <v>22.9</v>
      </c>
      <c r="C99" t="s">
        <v>35</v>
      </c>
      <c r="D99">
        <v>49484</v>
      </c>
      <c r="E99" s="3">
        <v>53150.598584406114</v>
      </c>
      <c r="F99">
        <v>212528</v>
      </c>
      <c r="G99" s="3">
        <v>306749.81503477535</v>
      </c>
      <c r="H99">
        <v>115808</v>
      </c>
      <c r="I99" s="3">
        <v>169566.3372206621</v>
      </c>
      <c r="J99">
        <v>150205</v>
      </c>
      <c r="K99" s="3">
        <v>261864.98714001782</v>
      </c>
      <c r="M99">
        <f>K99/E99</f>
        <v>4.9268492569121607</v>
      </c>
      <c r="N99">
        <f t="shared" ref="N99" si="37">LOG10(M99)</f>
        <v>0.69256927469773355</v>
      </c>
    </row>
    <row r="103" spans="1:14">
      <c r="A103" t="s">
        <v>36</v>
      </c>
      <c r="B103">
        <v>4.76</v>
      </c>
      <c r="C103" t="s">
        <v>36</v>
      </c>
      <c r="D103">
        <v>798</v>
      </c>
      <c r="E103" s="3">
        <v>857.12912598731054</v>
      </c>
      <c r="F103">
        <v>139</v>
      </c>
      <c r="G103" s="3">
        <v>200.62403207969669</v>
      </c>
      <c r="H103">
        <v>1159</v>
      </c>
      <c r="I103" s="3">
        <v>1697.010438300872</v>
      </c>
      <c r="J103">
        <v>557</v>
      </c>
      <c r="K103" s="3">
        <v>971.06486359967994</v>
      </c>
      <c r="M103">
        <f>K103/E103</f>
        <v>1.1329271566651395</v>
      </c>
      <c r="N103">
        <f t="shared" ref="N103:N105" si="38">LOG10(M103)</f>
        <v>5.4201987113726174E-2</v>
      </c>
    </row>
    <row r="104" spans="1:14">
      <c r="A104" t="s">
        <v>37</v>
      </c>
      <c r="B104">
        <v>12.1</v>
      </c>
      <c r="C104" t="s">
        <v>37</v>
      </c>
      <c r="D104">
        <v>30</v>
      </c>
      <c r="E104" s="3">
        <v>32.222899473207164</v>
      </c>
      <c r="F104">
        <v>1037</v>
      </c>
      <c r="G104" s="3">
        <v>1496.7418796161544</v>
      </c>
      <c r="H104">
        <v>1090</v>
      </c>
      <c r="I104" s="3">
        <v>1595.980481232054</v>
      </c>
      <c r="J104">
        <v>36</v>
      </c>
      <c r="K104" s="3">
        <v>62.761822422959568</v>
      </c>
      <c r="M104">
        <f>K104/E104</f>
        <v>1.9477397580296907</v>
      </c>
      <c r="N104">
        <f t="shared" si="38"/>
        <v>0.28953092933835156</v>
      </c>
    </row>
    <row r="105" spans="1:14">
      <c r="A105" t="s">
        <v>38</v>
      </c>
      <c r="B105">
        <v>10.5</v>
      </c>
      <c r="C105" t="s">
        <v>38</v>
      </c>
      <c r="D105">
        <v>163</v>
      </c>
      <c r="E105" s="3">
        <v>175.07775380442558</v>
      </c>
      <c r="F105">
        <v>1128</v>
      </c>
      <c r="G105" s="3">
        <v>1628.0856704021428</v>
      </c>
      <c r="H105">
        <v>706</v>
      </c>
      <c r="I105" s="3">
        <v>1033.7268071099359</v>
      </c>
      <c r="J105">
        <v>2238</v>
      </c>
      <c r="K105" s="3">
        <v>3901.6932939606531</v>
      </c>
      <c r="M105">
        <f>K105/E105</f>
        <v>22.285488642486953</v>
      </c>
      <c r="N105">
        <f t="shared" si="38"/>
        <v>1.3480221610791001</v>
      </c>
    </row>
    <row r="107" spans="1:14">
      <c r="A107" t="s">
        <v>39</v>
      </c>
      <c r="B107">
        <v>9.08</v>
      </c>
      <c r="C107" t="s">
        <v>39</v>
      </c>
      <c r="D107">
        <v>0</v>
      </c>
      <c r="E107" s="3">
        <v>0</v>
      </c>
      <c r="F107">
        <v>0</v>
      </c>
      <c r="G107" s="3">
        <v>0</v>
      </c>
      <c r="H107">
        <v>0</v>
      </c>
      <c r="I107" s="3">
        <v>0</v>
      </c>
      <c r="J107">
        <v>0</v>
      </c>
      <c r="K107" s="3">
        <v>0</v>
      </c>
      <c r="M107">
        <v>1</v>
      </c>
      <c r="N107">
        <f t="shared" ref="N107:N110" si="39">LOG10(M107)</f>
        <v>0</v>
      </c>
    </row>
    <row r="108" spans="1:14">
      <c r="A108" t="s">
        <v>40</v>
      </c>
      <c r="B108">
        <v>1.73</v>
      </c>
      <c r="C108" t="s">
        <v>40</v>
      </c>
      <c r="D108">
        <v>974</v>
      </c>
      <c r="E108" s="3">
        <v>1046.170136230126</v>
      </c>
      <c r="F108">
        <v>5</v>
      </c>
      <c r="G108" s="3">
        <v>7.2166918014279382</v>
      </c>
      <c r="H108">
        <v>1</v>
      </c>
      <c r="I108" s="3">
        <v>1.4642022763596825</v>
      </c>
      <c r="J108">
        <v>1472</v>
      </c>
      <c r="K108" s="3">
        <v>2566.261183516569</v>
      </c>
      <c r="M108">
        <f t="shared" ref="M108:M110" si="40">K108/E108</f>
        <v>2.4530055816390353</v>
      </c>
      <c r="N108">
        <f t="shared" si="39"/>
        <v>0.3896985364135912</v>
      </c>
    </row>
    <row r="109" spans="1:14">
      <c r="A109" t="s">
        <v>41</v>
      </c>
      <c r="B109">
        <v>5.31</v>
      </c>
      <c r="C109" t="s">
        <v>41</v>
      </c>
      <c r="D109">
        <v>10</v>
      </c>
      <c r="E109" s="3">
        <v>10.740966491069056</v>
      </c>
      <c r="F109">
        <v>264</v>
      </c>
      <c r="G109" s="3">
        <v>381.04132711539512</v>
      </c>
      <c r="H109">
        <v>243</v>
      </c>
      <c r="I109" s="3">
        <v>355.80115315540286</v>
      </c>
      <c r="J109">
        <v>1</v>
      </c>
      <c r="K109" s="3">
        <v>1.7433839561933213</v>
      </c>
      <c r="M109">
        <f t="shared" si="40"/>
        <v>0.16231164650247421</v>
      </c>
      <c r="N109">
        <f t="shared" si="39"/>
        <v>-0.78965031670927333</v>
      </c>
    </row>
    <row r="110" spans="1:14">
      <c r="A110" t="s">
        <v>42</v>
      </c>
      <c r="B110">
        <v>13.6</v>
      </c>
      <c r="C110" t="s">
        <v>42</v>
      </c>
      <c r="D110">
        <v>7906</v>
      </c>
      <c r="E110" s="3">
        <v>8491.8081078391951</v>
      </c>
      <c r="F110">
        <v>14504</v>
      </c>
      <c r="G110" s="3">
        <v>20934.179577582163</v>
      </c>
      <c r="H110">
        <v>11462</v>
      </c>
      <c r="I110" s="3">
        <v>16782.686491634682</v>
      </c>
      <c r="J110">
        <v>10276</v>
      </c>
      <c r="K110" s="3">
        <v>17915.013533842572</v>
      </c>
      <c r="M110">
        <f t="shared" si="40"/>
        <v>2.1096818611933026</v>
      </c>
      <c r="N110">
        <f t="shared" si="39"/>
        <v>0.32421696887808343</v>
      </c>
    </row>
    <row r="111" spans="1:14">
      <c r="A111" t="s">
        <v>43</v>
      </c>
      <c r="B111">
        <v>5.0199999999999996</v>
      </c>
      <c r="C111" t="s">
        <v>43</v>
      </c>
      <c r="D111">
        <v>219</v>
      </c>
      <c r="E111" s="3">
        <v>235.22716615441232</v>
      </c>
      <c r="F111">
        <v>831</v>
      </c>
      <c r="G111" s="3">
        <v>1199.4141773973233</v>
      </c>
      <c r="H111">
        <v>4</v>
      </c>
      <c r="I111" s="3">
        <v>5.8568091054387299</v>
      </c>
      <c r="J111">
        <v>5</v>
      </c>
      <c r="K111" s="3">
        <v>8.7169197809666059</v>
      </c>
      <c r="M111">
        <f t="shared" ref="M111:M114" si="41">K111/E111</f>
        <v>3.7057453539377672E-2</v>
      </c>
      <c r="N111">
        <f t="shared" ref="N111:N114" si="42">LOG10(M111)</f>
        <v>-1.431124427213373</v>
      </c>
    </row>
    <row r="112" spans="1:14">
      <c r="A112" t="s">
        <v>44</v>
      </c>
      <c r="B112">
        <v>4.72</v>
      </c>
      <c r="C112" t="s">
        <v>44</v>
      </c>
      <c r="D112">
        <v>1328</v>
      </c>
      <c r="E112" s="3">
        <v>1426.4003500139704</v>
      </c>
      <c r="F112">
        <v>106</v>
      </c>
      <c r="G112" s="3">
        <v>152.99386619027229</v>
      </c>
      <c r="H112">
        <v>150</v>
      </c>
      <c r="I112" s="3">
        <v>219.63034145395238</v>
      </c>
      <c r="J112">
        <v>467</v>
      </c>
      <c r="K112" s="3">
        <v>814.16030754228109</v>
      </c>
      <c r="M112">
        <f t="shared" si="41"/>
        <v>0.57077966051698392</v>
      </c>
      <c r="N112">
        <f t="shared" si="42"/>
        <v>-0.24353151117515978</v>
      </c>
    </row>
    <row r="113" spans="1:14">
      <c r="A113" t="s">
        <v>45</v>
      </c>
      <c r="B113">
        <v>10.6</v>
      </c>
      <c r="C113" t="s">
        <v>45</v>
      </c>
      <c r="D113">
        <v>155</v>
      </c>
      <c r="E113" s="3">
        <v>166.48498061157036</v>
      </c>
      <c r="F113">
        <v>1164</v>
      </c>
      <c r="G113" s="3">
        <v>1680.0458513724241</v>
      </c>
      <c r="H113">
        <v>4720</v>
      </c>
      <c r="I113" s="3">
        <v>6911.0347444177014</v>
      </c>
      <c r="J113">
        <v>245</v>
      </c>
      <c r="K113" s="3">
        <v>427.12906926736372</v>
      </c>
      <c r="M113">
        <f t="shared" si="41"/>
        <v>2.5655711866520114</v>
      </c>
      <c r="N113">
        <f t="shared" si="42"/>
        <v>0.40918406948496761</v>
      </c>
    </row>
    <row r="114" spans="1:14">
      <c r="A114" t="s">
        <v>46</v>
      </c>
      <c r="B114">
        <v>1.61</v>
      </c>
      <c r="C114" t="s">
        <v>46</v>
      </c>
      <c r="D114">
        <v>1</v>
      </c>
      <c r="E114" s="3">
        <v>1.0740966491069055</v>
      </c>
      <c r="F114">
        <v>2</v>
      </c>
      <c r="G114" s="3">
        <v>2.8866767205711752</v>
      </c>
      <c r="H114">
        <v>1</v>
      </c>
      <c r="I114" s="3">
        <v>1.4642022763596825</v>
      </c>
      <c r="J114">
        <v>12</v>
      </c>
      <c r="K114" s="3">
        <v>20.920607474319855</v>
      </c>
      <c r="M114">
        <f t="shared" si="41"/>
        <v>19.477397580296905</v>
      </c>
      <c r="N114">
        <f t="shared" si="42"/>
        <v>1.2895309293383515</v>
      </c>
    </row>
    <row r="115" spans="1:14">
      <c r="A115" s="2" t="s">
        <v>28</v>
      </c>
      <c r="B115" s="8">
        <v>8.69</v>
      </c>
      <c r="C115" t="s">
        <v>28</v>
      </c>
      <c r="D115">
        <v>709</v>
      </c>
      <c r="E115" s="3">
        <v>761.53452421679594</v>
      </c>
      <c r="F115">
        <v>828</v>
      </c>
      <c r="G115" s="3">
        <v>1195.0841623164665</v>
      </c>
      <c r="H115">
        <v>312</v>
      </c>
      <c r="I115" s="3">
        <v>456.83111022422094</v>
      </c>
      <c r="J115">
        <v>399</v>
      </c>
      <c r="K115" s="3">
        <v>695.6101985211352</v>
      </c>
      <c r="M115">
        <f t="shared" ref="M115:M117" si="43">K115/E115</f>
        <v>0.91343225605764766</v>
      </c>
      <c r="N115">
        <f t="shared" ref="N115:N117" si="44">LOG10(M115)</f>
        <v>-3.9323656205591556E-2</v>
      </c>
    </row>
    <row r="116" spans="1:14">
      <c r="A116" s="2" t="s">
        <v>29</v>
      </c>
      <c r="B116" s="8">
        <v>10.199999999999999</v>
      </c>
      <c r="C116" t="s">
        <v>29</v>
      </c>
      <c r="D116">
        <v>884</v>
      </c>
      <c r="E116" s="3">
        <v>949.50143781050451</v>
      </c>
      <c r="F116">
        <v>2087</v>
      </c>
      <c r="G116" s="3">
        <v>3012.2471579160215</v>
      </c>
      <c r="H116">
        <v>1692</v>
      </c>
      <c r="I116" s="3">
        <v>2477.4302516005828</v>
      </c>
      <c r="J116">
        <v>1677</v>
      </c>
      <c r="K116" s="3">
        <v>2923.6548945361997</v>
      </c>
      <c r="M116">
        <f t="shared" si="43"/>
        <v>3.0791474115910544</v>
      </c>
      <c r="N116">
        <f t="shared" si="44"/>
        <v>0.48843048088373925</v>
      </c>
    </row>
    <row r="117" spans="1:14">
      <c r="A117" s="2" t="s">
        <v>30</v>
      </c>
      <c r="B117" s="2">
        <v>11.1</v>
      </c>
      <c r="C117" t="s">
        <v>30</v>
      </c>
      <c r="D117">
        <v>10</v>
      </c>
      <c r="E117" s="3">
        <v>10.740966491069056</v>
      </c>
      <c r="F117">
        <v>27</v>
      </c>
      <c r="G117" s="3">
        <v>38.970135727710868</v>
      </c>
      <c r="H117">
        <v>9</v>
      </c>
      <c r="I117" s="3">
        <v>13.177820487237142</v>
      </c>
      <c r="J117">
        <v>507</v>
      </c>
      <c r="K117" s="3">
        <v>883.89566579001394</v>
      </c>
      <c r="M117">
        <f t="shared" si="43"/>
        <v>82.292004776754425</v>
      </c>
      <c r="N117">
        <f t="shared" si="44"/>
        <v>1.9153576426240626</v>
      </c>
    </row>
    <row r="119" spans="1:14">
      <c r="A119" t="s">
        <v>31</v>
      </c>
      <c r="B119">
        <v>9.57</v>
      </c>
      <c r="C119" t="s">
        <v>31</v>
      </c>
      <c r="D119">
        <v>482</v>
      </c>
      <c r="E119" s="3">
        <v>517.71458486952849</v>
      </c>
      <c r="F119">
        <v>1660</v>
      </c>
      <c r="G119" s="3">
        <v>2395.9416780740753</v>
      </c>
      <c r="H119">
        <v>330</v>
      </c>
      <c r="I119" s="3">
        <v>483.18675119869522</v>
      </c>
      <c r="J119">
        <v>269</v>
      </c>
      <c r="K119" s="3">
        <v>468.97028421600345</v>
      </c>
      <c r="M119">
        <f t="shared" ref="M119:M122" si="45">K119/E119</f>
        <v>0.90584715579181663</v>
      </c>
      <c r="N119">
        <f t="shared" ref="N119:N122" si="46">LOG10(M119)</f>
        <v>-4.2945074945714916E-2</v>
      </c>
    </row>
    <row r="120" spans="1:14">
      <c r="A120" t="s">
        <v>32</v>
      </c>
      <c r="B120">
        <v>5.0199999999999996</v>
      </c>
      <c r="C120" t="s">
        <v>32</v>
      </c>
      <c r="D120">
        <v>1</v>
      </c>
      <c r="E120" s="3">
        <v>1.0740966491069055</v>
      </c>
      <c r="F120">
        <v>133</v>
      </c>
      <c r="G120" s="3">
        <v>191.96400191798315</v>
      </c>
      <c r="H120">
        <v>1277</v>
      </c>
      <c r="I120" s="3">
        <v>1869.7863069113146</v>
      </c>
      <c r="J120">
        <v>143</v>
      </c>
      <c r="K120" s="3">
        <v>249.30390573564495</v>
      </c>
      <c r="M120">
        <f t="shared" si="45"/>
        <v>232.10565449853812</v>
      </c>
      <c r="N120">
        <f t="shared" si="46"/>
        <v>2.3656857207557884</v>
      </c>
    </row>
    <row r="121" spans="1:14">
      <c r="A121" t="s">
        <v>33</v>
      </c>
      <c r="B121">
        <v>7.5</v>
      </c>
      <c r="C121" t="s">
        <v>33</v>
      </c>
      <c r="D121">
        <v>396</v>
      </c>
      <c r="E121" s="3">
        <v>425.34227304633458</v>
      </c>
      <c r="F121">
        <v>1462</v>
      </c>
      <c r="G121" s="3">
        <v>2110.160682737529</v>
      </c>
      <c r="H121">
        <v>7233</v>
      </c>
      <c r="I121" s="3">
        <v>10590.575064909583</v>
      </c>
      <c r="J121">
        <v>2748</v>
      </c>
      <c r="K121" s="3">
        <v>4790.8191116192465</v>
      </c>
      <c r="M121">
        <f t="shared" si="45"/>
        <v>11.26344456032321</v>
      </c>
      <c r="N121">
        <f t="shared" si="46"/>
        <v>1.0516712257527272</v>
      </c>
    </row>
    <row r="122" spans="1:14">
      <c r="A122" t="s">
        <v>34</v>
      </c>
      <c r="B122">
        <v>1.66</v>
      </c>
      <c r="C122" t="s">
        <v>34</v>
      </c>
      <c r="D122">
        <v>8</v>
      </c>
      <c r="E122" s="3">
        <v>8.592773192855244</v>
      </c>
      <c r="F122">
        <v>525</v>
      </c>
      <c r="G122" s="3">
        <v>757.75263914993354</v>
      </c>
      <c r="H122">
        <v>291</v>
      </c>
      <c r="I122" s="3">
        <v>426.0828624206676</v>
      </c>
      <c r="J122">
        <v>104</v>
      </c>
      <c r="K122" s="3">
        <v>181.31193144410543</v>
      </c>
      <c r="M122">
        <f t="shared" si="45"/>
        <v>21.100514045321649</v>
      </c>
      <c r="N122">
        <f t="shared" si="46"/>
        <v>1.3242930355975635</v>
      </c>
    </row>
    <row r="123" spans="1:14">
      <c r="A123" t="s">
        <v>47</v>
      </c>
      <c r="B123">
        <v>6.75</v>
      </c>
      <c r="C123" t="s">
        <v>47</v>
      </c>
      <c r="D123">
        <v>7</v>
      </c>
      <c r="E123" s="3">
        <v>7.518676543748338</v>
      </c>
      <c r="F123">
        <v>168</v>
      </c>
      <c r="G123" s="3">
        <v>242.48084452797872</v>
      </c>
      <c r="H123">
        <v>295</v>
      </c>
      <c r="I123" s="3">
        <v>431.93967152610634</v>
      </c>
      <c r="J123">
        <v>107</v>
      </c>
      <c r="K123" s="3">
        <v>186.54208331268538</v>
      </c>
      <c r="M123">
        <f t="shared" ref="M123:M126" si="47">K123/E123</f>
        <v>24.810494536806775</v>
      </c>
      <c r="N123">
        <f t="shared" ref="N123:N126" si="48">LOG10(M123)</f>
        <v>1.3946354209616796</v>
      </c>
    </row>
    <row r="124" spans="1:14">
      <c r="A124" t="s">
        <v>48</v>
      </c>
      <c r="B124">
        <v>12.7</v>
      </c>
      <c r="C124" t="s">
        <v>48</v>
      </c>
      <c r="D124">
        <v>134</v>
      </c>
      <c r="E124" s="3">
        <v>143.92895098032534</v>
      </c>
      <c r="F124">
        <v>2010</v>
      </c>
      <c r="G124" s="3">
        <v>2901.1101041740312</v>
      </c>
      <c r="H124">
        <v>4652</v>
      </c>
      <c r="I124" s="3">
        <v>6811.468989625243</v>
      </c>
      <c r="J124">
        <v>2403</v>
      </c>
      <c r="K124" s="3">
        <v>4189.3516467325508</v>
      </c>
      <c r="M124">
        <f t="shared" si="47"/>
        <v>29.107081085481006</v>
      </c>
      <c r="N124">
        <f t="shared" si="48"/>
        <v>1.463998655729819</v>
      </c>
    </row>
    <row r="125" spans="1:14">
      <c r="A125" t="s">
        <v>49</v>
      </c>
      <c r="B125">
        <v>6.5</v>
      </c>
      <c r="C125" t="s">
        <v>49</v>
      </c>
      <c r="D125">
        <v>8</v>
      </c>
      <c r="E125" s="3">
        <v>8.592773192855244</v>
      </c>
      <c r="F125">
        <v>12</v>
      </c>
      <c r="G125" s="3">
        <v>17.32006032342705</v>
      </c>
      <c r="H125">
        <v>2877</v>
      </c>
      <c r="I125" s="3">
        <v>4212.509949086806</v>
      </c>
      <c r="J125">
        <v>4373</v>
      </c>
      <c r="K125" s="3">
        <v>7623.8180404333943</v>
      </c>
      <c r="M125">
        <f t="shared" si="47"/>
        <v>887.23603769414967</v>
      </c>
      <c r="N125">
        <f t="shared" si="48"/>
        <v>2.94803917364364</v>
      </c>
    </row>
    <row r="126" spans="1:14">
      <c r="A126" t="s">
        <v>50</v>
      </c>
      <c r="B126">
        <v>6.82</v>
      </c>
      <c r="C126" t="s">
        <v>50</v>
      </c>
      <c r="D126">
        <v>1</v>
      </c>
      <c r="E126" s="3">
        <v>1.0740966491069055</v>
      </c>
      <c r="F126">
        <v>19</v>
      </c>
      <c r="G126" s="3">
        <v>27.423428845426166</v>
      </c>
      <c r="H126">
        <v>566</v>
      </c>
      <c r="I126" s="3">
        <v>828.73848841958034</v>
      </c>
      <c r="J126">
        <v>1755</v>
      </c>
      <c r="K126" s="3">
        <v>3059.638843119279</v>
      </c>
      <c r="M126">
        <f t="shared" si="47"/>
        <v>2848.5693961184224</v>
      </c>
      <c r="N126">
        <f t="shared" si="48"/>
        <v>3.4546268040925696</v>
      </c>
    </row>
    <row r="127" spans="1:14">
      <c r="A127" s="1" t="s">
        <v>53</v>
      </c>
      <c r="B127" s="4">
        <v>6.59</v>
      </c>
      <c r="C127" s="1" t="s">
        <v>53</v>
      </c>
      <c r="D127" s="5">
        <v>1</v>
      </c>
      <c r="E127" s="3">
        <v>1.0740966491069055</v>
      </c>
      <c r="F127">
        <v>94</v>
      </c>
      <c r="G127" s="3">
        <v>135.67380586684524</v>
      </c>
      <c r="H127">
        <v>2287</v>
      </c>
      <c r="I127" s="3">
        <v>3348.6306060345937</v>
      </c>
      <c r="J127">
        <v>2375</v>
      </c>
      <c r="K127" s="3">
        <v>4140.5368959591378</v>
      </c>
      <c r="M127">
        <f t="shared" ref="M127:M129" si="49">K127/E127</f>
        <v>3854.9016044337623</v>
      </c>
      <c r="N127">
        <f t="shared" ref="N127:N129" si="50">LOG10(M127)</f>
        <v>3.5860132972516121</v>
      </c>
    </row>
    <row r="128" spans="1:14">
      <c r="A128" s="1" t="s">
        <v>54</v>
      </c>
      <c r="B128" s="4">
        <v>9.84</v>
      </c>
      <c r="C128" s="1" t="s">
        <v>54</v>
      </c>
      <c r="D128">
        <v>28</v>
      </c>
      <c r="E128" s="3">
        <v>30.074706174993352</v>
      </c>
      <c r="F128">
        <v>17</v>
      </c>
      <c r="G128" s="3">
        <v>24.536752124854988</v>
      </c>
      <c r="H128" s="5">
        <v>1</v>
      </c>
      <c r="I128" s="3">
        <v>1.4642022763596825</v>
      </c>
      <c r="J128">
        <v>269</v>
      </c>
      <c r="K128" s="3">
        <v>468.97028421600345</v>
      </c>
      <c r="M128">
        <f t="shared" si="49"/>
        <v>15.593511753273416</v>
      </c>
      <c r="N128">
        <f t="shared" si="50"/>
        <v>1.1929439319509154</v>
      </c>
    </row>
    <row r="129" spans="1:119">
      <c r="A129" s="1" t="s">
        <v>55</v>
      </c>
      <c r="B129" s="2">
        <v>6.57</v>
      </c>
      <c r="C129" s="1" t="s">
        <v>55</v>
      </c>
      <c r="D129" s="5">
        <v>1</v>
      </c>
      <c r="E129" s="3">
        <v>1.0740966491069055</v>
      </c>
      <c r="F129">
        <v>3068</v>
      </c>
      <c r="G129" s="3">
        <v>4428.1620893561831</v>
      </c>
      <c r="H129">
        <v>1397</v>
      </c>
      <c r="I129" s="3">
        <v>2045.4905800744764</v>
      </c>
      <c r="J129">
        <v>2887</v>
      </c>
      <c r="K129" s="3">
        <v>5033.1494815301185</v>
      </c>
      <c r="M129">
        <f t="shared" si="49"/>
        <v>4685.9372345264301</v>
      </c>
      <c r="N129">
        <f t="shared" si="50"/>
        <v>3.670796467171447</v>
      </c>
    </row>
    <row r="138" spans="1:119">
      <c r="A138" t="s">
        <v>0</v>
      </c>
      <c r="B138" t="s">
        <v>1</v>
      </c>
      <c r="C138" t="s">
        <v>2</v>
      </c>
      <c r="D138" t="s">
        <v>3</v>
      </c>
      <c r="E138" t="s">
        <v>4</v>
      </c>
      <c r="I138" t="s">
        <v>56</v>
      </c>
      <c r="J138" t="s">
        <v>5</v>
      </c>
      <c r="M138" t="s">
        <v>6</v>
      </c>
      <c r="N138" t="s">
        <v>7</v>
      </c>
      <c r="O138" t="s">
        <v>8</v>
      </c>
      <c r="Q138" t="s">
        <v>17</v>
      </c>
      <c r="R138" t="s">
        <v>18</v>
      </c>
      <c r="S138" t="s">
        <v>19</v>
      </c>
      <c r="T138" t="s">
        <v>20</v>
      </c>
      <c r="U138" t="s">
        <v>21</v>
      </c>
      <c r="V138" t="s">
        <v>22</v>
      </c>
      <c r="W138" t="s">
        <v>23</v>
      </c>
      <c r="X138" t="s">
        <v>24</v>
      </c>
      <c r="Y138" t="s">
        <v>25</v>
      </c>
      <c r="Z138" t="s">
        <v>26</v>
      </c>
      <c r="AA138" t="s">
        <v>27</v>
      </c>
      <c r="AC138" t="s">
        <v>35</v>
      </c>
      <c r="AG138" t="s">
        <v>36</v>
      </c>
      <c r="AH138" t="s">
        <v>37</v>
      </c>
      <c r="AI138" t="s">
        <v>38</v>
      </c>
      <c r="AK138" t="s">
        <v>39</v>
      </c>
      <c r="AL138" t="s">
        <v>40</v>
      </c>
      <c r="AM138" t="s">
        <v>41</v>
      </c>
      <c r="AN138" t="s">
        <v>42</v>
      </c>
      <c r="AO138" t="s">
        <v>43</v>
      </c>
      <c r="AP138" t="s">
        <v>44</v>
      </c>
      <c r="AQ138" t="s">
        <v>45</v>
      </c>
      <c r="AR138" t="s">
        <v>46</v>
      </c>
      <c r="AS138" t="s">
        <v>28</v>
      </c>
      <c r="AT138" t="s">
        <v>29</v>
      </c>
      <c r="AU138" t="s">
        <v>30</v>
      </c>
      <c r="AW138" t="s">
        <v>31</v>
      </c>
      <c r="AX138" t="s">
        <v>32</v>
      </c>
      <c r="AY138" t="s">
        <v>33</v>
      </c>
      <c r="AZ138" t="s">
        <v>34</v>
      </c>
      <c r="BA138" t="s">
        <v>47</v>
      </c>
      <c r="BB138" t="s">
        <v>48</v>
      </c>
      <c r="BC138" t="s">
        <v>49</v>
      </c>
      <c r="BD138" t="s">
        <v>50</v>
      </c>
      <c r="BE138" t="s">
        <v>53</v>
      </c>
      <c r="BF138" t="s">
        <v>54</v>
      </c>
      <c r="BG138" t="s">
        <v>55</v>
      </c>
    </row>
    <row r="139" spans="1:119">
      <c r="A139">
        <v>-0.40400995039712112</v>
      </c>
      <c r="B139">
        <v>0.21034968329072667</v>
      </c>
      <c r="D139">
        <v>-0.7438928261485982</v>
      </c>
      <c r="E139">
        <v>3.370818214409764</v>
      </c>
      <c r="F139">
        <v>2.3152917914827729</v>
      </c>
      <c r="H139">
        <v>0.2737771330166715</v>
      </c>
      <c r="I139">
        <v>0.18024147938166424</v>
      </c>
      <c r="J139">
        <v>0.10314339706172006</v>
      </c>
      <c r="K139">
        <v>-0.75453680049084915</v>
      </c>
      <c r="M139">
        <v>-0.35550042723513875</v>
      </c>
      <c r="N139">
        <v>0.37976239929463079</v>
      </c>
      <c r="O139">
        <v>0</v>
      </c>
      <c r="P139">
        <v>1.371509252884846</v>
      </c>
      <c r="R139">
        <v>-2.803330014000466</v>
      </c>
      <c r="S139">
        <v>0.3846514629834783</v>
      </c>
      <c r="T139">
        <v>-0.84937874933470481</v>
      </c>
      <c r="V139">
        <v>0.69256927469773355</v>
      </c>
      <c r="Z139">
        <v>5.4201987113726174E-2</v>
      </c>
      <c r="AA139">
        <v>0.28953092933835156</v>
      </c>
      <c r="AB139">
        <v>1.3480221610791001</v>
      </c>
      <c r="AE139">
        <v>0</v>
      </c>
      <c r="AF139">
        <v>0.3896985364135912</v>
      </c>
      <c r="AG139">
        <v>-0.78965031670927333</v>
      </c>
      <c r="AH139">
        <v>0.32421696887808343</v>
      </c>
      <c r="AJ139">
        <v>-1.431124427213373</v>
      </c>
      <c r="AK139">
        <v>-0.24353151117515978</v>
      </c>
      <c r="AL139">
        <v>0.40918406948496761</v>
      </c>
      <c r="AM139">
        <v>1.2895309293383515</v>
      </c>
      <c r="AO139">
        <v>-3.9323656205591556E-2</v>
      </c>
      <c r="AP139">
        <v>0.48843048088373925</v>
      </c>
      <c r="AQ139">
        <v>1.9153576426240626</v>
      </c>
      <c r="AS139">
        <v>-4.2945074945714916E-2</v>
      </c>
      <c r="AT139">
        <v>2.3656857207557884</v>
      </c>
      <c r="AU139">
        <v>1.0516712257527272</v>
      </c>
      <c r="AV139">
        <v>1.3242930355975635</v>
      </c>
      <c r="AX139">
        <v>1.3946354209616796</v>
      </c>
      <c r="AY139">
        <v>1.463998655729819</v>
      </c>
      <c r="AZ139">
        <v>2.94803917364364</v>
      </c>
      <c r="BA139">
        <v>3.4546268040925696</v>
      </c>
      <c r="BC139">
        <v>3.5860132972516121</v>
      </c>
      <c r="BD139">
        <v>1.1929439319509154</v>
      </c>
      <c r="BE139">
        <v>3.670796467171447</v>
      </c>
      <c r="BH139" t="s">
        <v>52</v>
      </c>
      <c r="BI139">
        <v>0.70520338838968244</v>
      </c>
      <c r="BJ139">
        <v>-0.43686611969073375</v>
      </c>
      <c r="BK139">
        <v>-1.4534683201528793</v>
      </c>
      <c r="BL139">
        <v>-1.7303321184960248</v>
      </c>
      <c r="BM139">
        <v>3.1090748648802204</v>
      </c>
      <c r="BQ139">
        <v>-0.40400995039712112</v>
      </c>
      <c r="BR139">
        <v>0.21034968329072667</v>
      </c>
      <c r="BU139">
        <v>-0.7438928261485982</v>
      </c>
      <c r="BV139">
        <v>3.370818214409764</v>
      </c>
      <c r="BW139">
        <v>2.3152917914827729</v>
      </c>
      <c r="BY139">
        <v>0.2737771330166715</v>
      </c>
      <c r="BZ139">
        <v>0.18024147938166424</v>
      </c>
      <c r="CA139">
        <v>0.10314339706172006</v>
      </c>
      <c r="CB139">
        <v>-0.75453680049084915</v>
      </c>
      <c r="CC139">
        <v>-0.35550042723513875</v>
      </c>
      <c r="CD139">
        <v>0.37976239929463079</v>
      </c>
      <c r="CE139">
        <v>0</v>
      </c>
      <c r="CF139">
        <v>1.371509252884846</v>
      </c>
      <c r="CG139">
        <v>-2.803330014000466</v>
      </c>
      <c r="CH139">
        <v>0.3846514629834783</v>
      </c>
      <c r="CI139">
        <v>-0.84937874933470481</v>
      </c>
      <c r="CK139">
        <v>0.69256927469773355</v>
      </c>
      <c r="CO139">
        <v>5.4201987113726174E-2</v>
      </c>
      <c r="CP139">
        <v>0.28953092933835156</v>
      </c>
      <c r="CQ139">
        <v>1.3480221610791001</v>
      </c>
      <c r="CS139">
        <v>0</v>
      </c>
      <c r="CT139">
        <v>0.3896985364135912</v>
      </c>
      <c r="CU139">
        <v>-0.78965031670927333</v>
      </c>
      <c r="CV139">
        <v>0.32421696887808343</v>
      </c>
      <c r="CW139">
        <v>-1.431124427213373</v>
      </c>
      <c r="CX139">
        <v>-0.24353151117515978</v>
      </c>
      <c r="CY139">
        <v>0.40918406948496761</v>
      </c>
      <c r="CZ139">
        <v>1.2895309293383515</v>
      </c>
      <c r="DA139">
        <v>-3.9323656205591556E-2</v>
      </c>
      <c r="DB139">
        <v>0.48843048088373925</v>
      </c>
      <c r="DC139">
        <v>1.9153576426240626</v>
      </c>
      <c r="DE139">
        <v>-4.2945074945714916E-2</v>
      </c>
      <c r="DF139">
        <v>2.3656857207557884</v>
      </c>
      <c r="DG139">
        <v>1.0516712257527272</v>
      </c>
      <c r="DH139">
        <v>1.3242930355975635</v>
      </c>
      <c r="DI139">
        <v>1.3946354209616796</v>
      </c>
      <c r="DJ139">
        <v>1.463998655729819</v>
      </c>
      <c r="DK139">
        <v>2.94803917364364</v>
      </c>
      <c r="DL139">
        <v>3.4546268040925696</v>
      </c>
      <c r="DM139">
        <v>3.5860132972516121</v>
      </c>
      <c r="DN139">
        <v>1.1929439319509154</v>
      </c>
      <c r="DO139">
        <v>3.670796467171447</v>
      </c>
    </row>
    <row r="140" spans="1:119">
      <c r="A140">
        <v>3.370818214409764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ranked</vt:lpstr>
      <vt:lpstr>Sheet3</vt:lpstr>
    </vt:vector>
  </TitlesOfParts>
  <Company>La Jolla Institute for Allergy and Immunology, Divis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E. Pipkin</dc:creator>
  <cp:lastModifiedBy>Matthew Pipkin</cp:lastModifiedBy>
  <dcterms:created xsi:type="dcterms:W3CDTF">2014-12-06T18:16:55Z</dcterms:created>
  <dcterms:modified xsi:type="dcterms:W3CDTF">2015-12-16T13:51:42Z</dcterms:modified>
</cp:coreProperties>
</file>