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02 BUSINESS\03 Projects\04 Work\01 IA\06 Tool\07 Audit Program\"/>
    </mc:Choice>
  </mc:AlternateContent>
  <xr:revisionPtr revIDLastSave="0" documentId="13_ncr:1_{C0A8F037-280F-4BF2-9D1E-CFDBAAC84E56}" xr6:coauthVersionLast="47" xr6:coauthVersionMax="47" xr10:uidLastSave="{00000000-0000-0000-0000-000000000000}"/>
  <bookViews>
    <workbookView xWindow="-120" yWindow="-120" windowWidth="29040" windowHeight="17520" xr2:uid="{00000000-000D-0000-FFFF-FFFF00000000}"/>
  </bookViews>
  <sheets>
    <sheet name=" RCM Purchase 2017 "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8" i="5" l="1"/>
  <c r="J39" i="5" l="1"/>
  <c r="G33" i="5"/>
  <c r="K38" i="5"/>
  <c r="G36" i="5"/>
  <c r="K36" i="5" s="1"/>
  <c r="G34" i="5"/>
  <c r="G32" i="5"/>
  <c r="G31" i="5"/>
  <c r="G30" i="5"/>
  <c r="G29" i="5"/>
  <c r="K29" i="5" s="1"/>
  <c r="G27" i="5"/>
  <c r="G26" i="5"/>
  <c r="G18" i="5"/>
  <c r="G16" i="5"/>
  <c r="G17" i="5"/>
  <c r="G15" i="5"/>
  <c r="G20" i="5"/>
  <c r="G21" i="5"/>
  <c r="G19" i="5"/>
  <c r="G23" i="5"/>
  <c r="G25" i="5"/>
  <c r="G24" i="5"/>
  <c r="G39" i="5" l="1"/>
  <c r="K39" i="5" s="1"/>
  <c r="K34" i="5"/>
  <c r="K33" i="5"/>
  <c r="K32" i="5"/>
  <c r="K31" i="5"/>
  <c r="K30" i="5"/>
  <c r="K27" i="5"/>
  <c r="K26" i="5"/>
  <c r="K25" i="5"/>
  <c r="K24" i="5"/>
  <c r="K23" i="5"/>
  <c r="K21" i="5"/>
  <c r="K20" i="5"/>
  <c r="K19" i="5"/>
  <c r="K18" i="5"/>
  <c r="K17" i="5"/>
  <c r="K16" i="5"/>
  <c r="K15" i="5"/>
</calcChain>
</file>

<file path=xl/sharedStrings.xml><?xml version="1.0" encoding="utf-8"?>
<sst xmlns="http://schemas.openxmlformats.org/spreadsheetml/2006/main" count="154" uniqueCount="136">
  <si>
    <t>Sr. No.</t>
  </si>
  <si>
    <t>Key Risks and Challenges</t>
  </si>
  <si>
    <t>Gross Risk Assessment</t>
  </si>
  <si>
    <t>Control Description</t>
  </si>
  <si>
    <t>Control Rating</t>
  </si>
  <si>
    <t>Residual Rating</t>
  </si>
  <si>
    <t>Impact</t>
  </si>
  <si>
    <t>Likelihood</t>
  </si>
  <si>
    <t>Gross Risk</t>
  </si>
  <si>
    <t>Test of Controls - Description</t>
  </si>
  <si>
    <t>Date:</t>
  </si>
  <si>
    <t xml:space="preserve">Section: </t>
  </si>
  <si>
    <t>Process:</t>
  </si>
  <si>
    <t xml:space="preserve">Purchasing </t>
  </si>
  <si>
    <t>Reviewed by:</t>
  </si>
  <si>
    <t>Prepared by :</t>
  </si>
  <si>
    <t xml:space="preserve">Sahar Hussain </t>
  </si>
  <si>
    <t xml:space="preserve">Business Process - Purchase Section </t>
  </si>
  <si>
    <t xml:space="preserve">Inadequate planning, management and allocation of resources which may result in budget overruns and financial loss to the company. </t>
  </si>
  <si>
    <t>Inconsistencies in the department's operations which may result in inefficiencies and conflicts among duties of department employees.</t>
  </si>
  <si>
    <t>Inability to set clear duties and responsibilities for each employee in the department which may lead to inaccurate employee performance evaluation.</t>
  </si>
  <si>
    <t>Unclear reporting lines and hierarchy which may lead to duplication of efforts and inefficiencies in operations between the employees and department.</t>
  </si>
  <si>
    <t>Inability to escalate department progress, procurement related issues and take prompt actions which may result in significant issues remaining unresolved.</t>
  </si>
  <si>
    <t>Failure to assess the performance of employees working in the Procurement department may result in delays or inappropriate decision making from the Senior Management.</t>
  </si>
  <si>
    <t xml:space="preserve">Inappropriate segregation of duties among the employees involved in different purchasing activities (purchase orders, supplier section etc.) and receiving delivery of goods may result in fraudulent activities and financial loss to the company. </t>
  </si>
  <si>
    <t xml:space="preserve">Ineffective selection of vendors to meet the company's procurement requirements which may result in procuring sub-standard goods and services and adverse effect on the quality of the company products. </t>
  </si>
  <si>
    <t>Unauthorized / fictitious vendors added to the master file may result in fraudulent transactions and financial losses.</t>
  </si>
  <si>
    <t xml:space="preserve">Incomplete supplier information in the supplier master file may lead to delays in the procurement process. </t>
  </si>
  <si>
    <t xml:space="preserve">Actual or perceived conflict of interest and confidentiality may result in biased selection of vendors and fraudulent activities. </t>
  </si>
  <si>
    <t xml:space="preserve">Failure to administer contract provisions may result in legal implications and penalties to the company. </t>
  </si>
  <si>
    <t>General</t>
  </si>
  <si>
    <t>Supplier Selection &amp; Evaluation / Tendering</t>
  </si>
  <si>
    <t>Procurement of goods and services not required by the end user may result in financial loss to the company.</t>
  </si>
  <si>
    <t xml:space="preserve">Unjustified overspending may result in budget overruns, adverse cash flows. </t>
  </si>
  <si>
    <t>Unauthorized purchases may result in fraudulent activities, financial and legal implications.</t>
  </si>
  <si>
    <t>Receiving goods and services with incorrect specifications or quantities may result in operational delays and financial loss.</t>
  </si>
  <si>
    <t>Failure to monitor and close open purchase orders may result in receiving unauthorized deliveries.</t>
  </si>
  <si>
    <t xml:space="preserve">Failure to fix purchase prices and terms of delivery with suppliers for extended period may result in price fluctuation and higher cost of production. </t>
  </si>
  <si>
    <t>Purchase Requisitions, Purchase Orders &amp; Receipt of Product</t>
  </si>
  <si>
    <t>Direct Purchases</t>
  </si>
  <si>
    <t>Vendor Performance Evaluation</t>
  </si>
  <si>
    <t xml:space="preserve">Failure to procure materials / goods in emergency situations (such as stock outs, urgent orders etc. ) may result in production stoppages, loss of revenue and reputational implications. </t>
  </si>
  <si>
    <t>Failure to monitor supplier performance may result in delayed delivery, delivering poor quality goods and services and end user dissatisfaction.</t>
  </si>
  <si>
    <t xml:space="preserve">The requirements of concerned departments are gathered by the procurement section. The requirements are consolidated in the form of a procurement plan. However, currently the procurement plan is not approved by the CEO. 
Future Control: The procurement plan will be approved by the concerned authority as per the Delegation of Authority Matrix. </t>
  </si>
  <si>
    <t xml:space="preserve">Currently the policy and procedure manual is under review by the top management and outdated as it has been drafted since 2012.
</t>
  </si>
  <si>
    <t xml:space="preserve">There are comprehensive updated job descriptions for different positions within the department, which defines roles and responsibilities of each individual. </t>
  </si>
  <si>
    <t xml:space="preserve">Organizational Structure is in place and approved as per the Delegation of Authority Matrix. </t>
  </si>
  <si>
    <t xml:space="preserve">Monthly purchasing reports are prepared and presented by Purchasing Section Head during the monthly management meeting which includes the relevant details of the procurement department. The process is initiated from Jan 2015. </t>
  </si>
  <si>
    <t>Departmental KPIs (based on ISO objectives), which are only cost savings ,are being monitored on a monthly basis. Moreover, other KPIs have been drafted and presented to Management and are under review from Upper Management</t>
  </si>
  <si>
    <t xml:space="preserve">Job Descriptions for all employees mentioning their roles and responsibilities are defined, approved and acknowledged by the concerned employee. Further, the reporting structure is clearly defined. </t>
  </si>
  <si>
    <t xml:space="preserve">Procurement Plan &amp; Budget </t>
  </si>
  <si>
    <t>Policies &amp; Procedures</t>
  </si>
  <si>
    <t xml:space="preserve">Job Descriptions </t>
  </si>
  <si>
    <t>Organizational Chart</t>
  </si>
  <si>
    <t>Management Reporting Mechanism</t>
  </si>
  <si>
    <t>Key Performance Indicators (KPIs)</t>
  </si>
  <si>
    <t xml:space="preserve">Job Descriptions &amp; Reporting Structure. </t>
  </si>
  <si>
    <t xml:space="preserve">Control Name </t>
  </si>
  <si>
    <t xml:space="preserve">Risk Name </t>
  </si>
  <si>
    <t>Inadequate Procurement Planning and Budgeting</t>
  </si>
  <si>
    <t>Inconsistencies in the Department's operations</t>
  </si>
  <si>
    <t>Unclear employee duties and responsibilities</t>
  </si>
  <si>
    <t>Unclear Reporting Lines &amp; Hierarchy</t>
  </si>
  <si>
    <t>Management Reporting</t>
  </si>
  <si>
    <t>Segregation of Duties</t>
  </si>
  <si>
    <t>Risk Category</t>
  </si>
  <si>
    <t>Operational Risk</t>
  </si>
  <si>
    <t>Strategic Risk</t>
  </si>
  <si>
    <t>Ineffective selection of suppliers</t>
  </si>
  <si>
    <t>Unauthorized / fictitious vendors added to the master file.</t>
  </si>
  <si>
    <t xml:space="preserve">Financial Risk </t>
  </si>
  <si>
    <t xml:space="preserve">Incomplete supplier information in the supplier master file. </t>
  </si>
  <si>
    <t xml:space="preserve">Conflict of Interest </t>
  </si>
  <si>
    <t>Compliance Risk</t>
  </si>
  <si>
    <t xml:space="preserve">Failure to administer contact provisions </t>
  </si>
  <si>
    <t>Tendering &amp; Selection Process</t>
  </si>
  <si>
    <r>
      <rPr>
        <b/>
        <sz val="10"/>
        <rFont val="Arial"/>
        <family val="2"/>
      </rPr>
      <t xml:space="preserve">Supplier Section:
</t>
    </r>
    <r>
      <rPr>
        <sz val="10"/>
        <rFont val="Arial"/>
        <family val="2"/>
      </rPr>
      <t xml:space="preserve">Supplier Selection and pre-qualification process is in draft format and under discussion with the management.
</t>
    </r>
    <r>
      <rPr>
        <b/>
        <sz val="10"/>
        <rFont val="Arial"/>
        <family val="2"/>
      </rPr>
      <t xml:space="preserve">Tendering Process:
</t>
    </r>
    <r>
      <rPr>
        <sz val="10"/>
        <rFont val="Arial"/>
        <family val="2"/>
      </rPr>
      <t>Procurement section conducts a comparative study based on ISO quality.</t>
    </r>
    <r>
      <rPr>
        <b/>
        <sz val="10"/>
        <rFont val="Arial"/>
        <family val="2"/>
      </rPr>
      <t xml:space="preserve">
</t>
    </r>
    <r>
      <rPr>
        <sz val="10"/>
        <rFont val="Arial"/>
        <family val="2"/>
      </rPr>
      <t xml:space="preserve">In case of purchases amounting to more than AED 500,000, a tender is issued by the procurement section. The tender documents (proposals) are evaluated by the Tender Committee. the charter and minutes of meetings of tender committee are  formalized.  </t>
    </r>
  </si>
  <si>
    <t>Approved Vendor Master File</t>
  </si>
  <si>
    <t xml:space="preserve">A supplier master file is maintained manually by the procurement section. The supplier master file is approved by the CEO. 
However, the section is working with IT to maintain the supplier master file in the system. </t>
  </si>
  <si>
    <t>Supplier master file</t>
  </si>
  <si>
    <t xml:space="preserve">A supplier master file is maintained manually by the procurement section. The supplier master file is approved by the CEO. Further, supplier pre-qualification process in under discussion with the management. 
However, the section is working with IT to maintain the supplier master file in the system. </t>
  </si>
  <si>
    <t xml:space="preserve">Conflict of Interest Form </t>
  </si>
  <si>
    <t xml:space="preserve">Conflict of Interest form is signed by all employees. </t>
  </si>
  <si>
    <t>Administration &amp; Monitoring of Contracts</t>
  </si>
  <si>
    <t>A Penalty clause is already mentioned in the Purchase order/Contract and the Finance will monitor in case of any deviation. A register is maintained for monitoring the contractors and Performance on a yearly basis.</t>
  </si>
  <si>
    <t>Procuring goods and services not required by the end user.</t>
  </si>
  <si>
    <t>Unjustified overspending may result in financial loss to the company.</t>
  </si>
  <si>
    <t xml:space="preserve">Unauthorized purchases </t>
  </si>
  <si>
    <t>Receiving goods and services with incorrect specifications.</t>
  </si>
  <si>
    <t>Failure to monitor and close open purchase orders</t>
  </si>
  <si>
    <t xml:space="preserve">Failure to fix purchase prices and terms of delivery with suppliers for extended period. </t>
  </si>
  <si>
    <t>Purchase Requisition Form</t>
  </si>
  <si>
    <t>Purchase Requisition Form (PRF) is raised for each request of the concerned user department. The PRF is approved by HOD/Manager. However, the PRF does not include the estimated amount of the requested good / service.</t>
  </si>
  <si>
    <t xml:space="preserve">Linking of Purchase Requisition with Procurement Plan </t>
  </si>
  <si>
    <t xml:space="preserve">Currently, Purchase requisition is not linked to the procurement plan. However, the procurement section is working with IT to automate the budget monitoring process. </t>
  </si>
  <si>
    <t>Purchase Order</t>
  </si>
  <si>
    <t xml:space="preserve">All Purchase orders are raised through procurement system. However, the purchase orders are manually approved by the concerned authority as per the Delegation of Authority matrix. 
In the case of quotations, Procurement section conducts a comparative study based on ISO quality.
Currently, the procurement section is working with IT department to incorporate the approval mechanism in procurement system. 
Further, currently reports are not generated to review split purchase orders. </t>
  </si>
  <si>
    <t>Receipt of Goods</t>
  </si>
  <si>
    <t xml:space="preserve">Good delivery note are manual compared with the purchase order and invoice to ensure that goods received are of correct specifications. 
However, Procurement section is working with the IT department to automate the process. </t>
  </si>
  <si>
    <t>Open Purchase Order Monitoring</t>
  </si>
  <si>
    <t>The procurement section generates the open purchase order report from the system to review pending quantities and reports the details of material receipt to IT for verification.</t>
  </si>
  <si>
    <t>Contracts</t>
  </si>
  <si>
    <t>Currently, Procurement Section is maintaining a contract list (Excel) and are being reviewed on a regular basis. The list includes the contract period, description, scope of work, and contact number.</t>
  </si>
  <si>
    <t xml:space="preserve">Failure to procure materials in emergency situation (such as stock outs, urgent orders) </t>
  </si>
  <si>
    <t>Failure to monitor supplier performance.</t>
  </si>
  <si>
    <t>Supplier Performance Evaluation</t>
  </si>
  <si>
    <t>Supplier evaluation process in currently in place as the Procurement Section fills in a Supplier Evaluation Report on a annual basis.</t>
  </si>
  <si>
    <t>Minimum Stock level</t>
  </si>
  <si>
    <t>Average Control</t>
  </si>
  <si>
    <t>Average Inherent Risk</t>
  </si>
  <si>
    <t xml:space="preserve">1. Obtain a copy of the last updated version of procedure and ensure the following                                                               
- The policies and Procedures covers in details the processes of purchasing section 
- the Policies and Procedures are adequately reviewed and approved by the authorized parties
</t>
  </si>
  <si>
    <t>1. Obtain a copy of the org chart and ensure the following
- The Org chart is updated and approved 
2. Obtain a copy of the Job Description of the employees working in the Purchasing and  ensure that:
- The Job Descriptions, are clearly defined specially on roles and responsibilities for each level
- The approved JD's are aligned with the actual manpower (any variations need to be noted).
- The Job description is updated on a timely manner 
- the employees carries the adequate education and experience in the field</t>
  </si>
  <si>
    <t xml:space="preserve">1. Obtain a copy of the individuals KPI's and Ensure:
- KPIs are SMART
- KPI's is part of the employees' annual appraisals
- Variations are addressed in official meetings with the management (on monthly basis)
2- Check corrective actions are taken after the management review
</t>
  </si>
  <si>
    <t xml:space="preserve">Same  Test 2+3 </t>
  </si>
  <si>
    <t xml:space="preserve">Select 20 samples of  P O and check the following :-                                                                                                   1. Check the date of close and ope P o                                             </t>
  </si>
  <si>
    <t xml:space="preserve">Obtain a copy of monthly reports management and review progress of action plan </t>
  </si>
  <si>
    <t>Check if The suppliers signed Conflict of Interest form</t>
  </si>
  <si>
    <t>Select 4 samples of contracts  , do the following:
1. Check of existence of Contract Log .
2. Check bidding process and documentation.
3. Check the contract signed before contract start
4. Check tracking contract expiry date 
5. Check if  Legal review .</t>
  </si>
  <si>
    <t xml:space="preserve">Same Test No  8 </t>
  </si>
  <si>
    <r>
      <rPr>
        <sz val="10"/>
        <color theme="1"/>
        <rFont val="Arial"/>
        <family val="2"/>
      </rPr>
      <t>Select the 40 samples of (Purchase Requisition Form) PR Form selected , obtain the related documents, and do the following:
1. Check if the ( Request for quotation )  RFQ is prepared and approved by Section Head
2. Check if RFQ contains items specification, quantity, delivery schedule, open and closing date of  RFQ etc.</t>
    </r>
    <r>
      <rPr>
        <sz val="10"/>
        <color rgb="FFFF0000"/>
        <rFont val="Arial"/>
        <family val="2"/>
      </rPr>
      <t xml:space="preserve">
</t>
    </r>
    <r>
      <rPr>
        <sz val="10"/>
        <color theme="1"/>
        <rFont val="Arial"/>
        <family val="2"/>
      </rPr>
      <t>3. Ensure  vendors selected from approved list 
4. Check proper communication of RFQ to vendors.</t>
    </r>
    <r>
      <rPr>
        <sz val="10"/>
        <color rgb="FFFF0000"/>
        <rFont val="Arial"/>
        <family val="2"/>
      </rPr>
      <t xml:space="preserve">
</t>
    </r>
    <r>
      <rPr>
        <sz val="10"/>
        <color theme="1"/>
        <rFont val="Arial"/>
        <family val="2"/>
      </rPr>
      <t>5. Check the way of receiving quotations, formal procedure is in place? Sealed quotations... Check if receiving date is recorded by Purchasing Section not later than closing date.</t>
    </r>
    <r>
      <rPr>
        <sz val="10"/>
        <color rgb="FFFF0000"/>
        <rFont val="Arial"/>
        <family val="2"/>
      </rPr>
      <t xml:space="preserve">
</t>
    </r>
    <r>
      <rPr>
        <sz val="10"/>
        <color theme="1"/>
        <rFont val="Arial"/>
        <family val="2"/>
      </rPr>
      <t>6. Check proper coordination with user Section for recommendation and selection. Rates shall not be given to user Section. summary / comparison sheet is prepared for each transaction.</t>
    </r>
    <r>
      <rPr>
        <sz val="10"/>
        <color rgb="FFFF0000"/>
        <rFont val="Arial"/>
        <family val="2"/>
      </rPr>
      <t xml:space="preserve">
</t>
    </r>
    <r>
      <rPr>
        <sz val="10"/>
        <color theme="1"/>
        <rFont val="Arial"/>
        <family val="2"/>
      </rPr>
      <t>7. Check proper evaluation criteria in place covering the following (technical specs, price, quality, delivery time, terms and conditions, payment terms, other relevant information) 
8- Purchase Committee meeting 
9- PO as DoA</t>
    </r>
    <r>
      <rPr>
        <sz val="10"/>
        <color rgb="FFFF0000"/>
        <rFont val="Arial"/>
        <family val="2"/>
      </rPr>
      <t xml:space="preserve">
</t>
    </r>
  </si>
  <si>
    <t xml:space="preserve">Select 40 samples of purchase requisitions, do the following:
1.  Check if all PR form are approved as per DoA. 
2. Check the PR form for clarity of clauses such as; services / goods, quantity, estimated value, budget code, etc.
3. Check proper receipt and processing of PR form by Purchasing Section.
4. Check if PR form are reconciled with the approved Purchasing plan.
5. Check if PR form are reviewed by a supervisory level during processing.
7. Check the basis behind selecting the method of purchasing, verify against draft policy. Check approval for method's selection.                                                                                            
8-checking availability of funds   </t>
  </si>
  <si>
    <t xml:space="preserve">For the 40 samples of PR selected , obtain the related documents, and do the following:
1. Check if the RFQ is prepared and approved by Section Head
2. Check proper communication of RFQ to vendors, review acknowledgement.
3. Check the way of receiving quotations, formal procedure is in place? Sealed quotations... Check if receiving date is recorded by Procurement Section not later than closing date.
4. Check proper coordination with user Section for recommendation and selection. Rates shall not be given to user Section. summary / comparison sheet is prepared for each transaction.
5. Check proper evaluation criteria in place covering the following (technical specs, price, quality, delivery time, terms and conditions, payment terms, other relevant information)                                                                     8. Checking the P O issue as per the DoA.
</t>
  </si>
  <si>
    <t xml:space="preserve">Select 40 samples PO or PR and check the following :-                    1- Check Receiving goods and services on good condition.
2- Check Receiving time .                                                                       3- Compared the delivery note with the PO details </t>
  </si>
  <si>
    <t xml:space="preserve">Obtain the list of urgent purchases, and do the following:
1. Check if there is any policy in place governing this practice.
2. Check the overall adequacy of the process, identify gaps.
3- Check the percentage of Direct purchase from total Purchases 
</t>
  </si>
  <si>
    <t>1. Obtain a copy of the section Objective and annual plan and ensure that it was reviewed and approved by management.
2. Check if the plan is tracked for progress
3. Check if the plan is updated on a timely basis
4. Verify the basis for developing the plan (inputs from other Sections, timeliness, targets, potential vendors, historical rates etc.
5. Check if the plan includes the following ( approved budget for each activity, number of vendors to be registered, materials / services to be procured and timeliness, method of purchasing, etc.                                                                                                            6- Check analysis the plan ended of 2017</t>
  </si>
  <si>
    <t xml:space="preserve">1- Obtain the list of registered suppliers in the System, select 5 samples, and do the following:
- Check if the application / form has been completed and approved.
- Check if supporting documents such as; trade license have been obtained.
- Check the proper recording in the system - adequate segregation of duties.
- Verify adequacy if an update occurs. check if regular process in place for timely update.
- Check if there is a process in place to verify the vendor's financial ability and stability in market.   
</t>
  </si>
  <si>
    <t>Select a sample of 7 major suppliers, and do the following:
1. Check if an annual performance evaluation is conducted by Procurement Section in coordination with User Section on a pre-defined criteria.
2. Check if the evaluation of the Quality and Delivery of materials/services provided by the vendors performed by the User Section.
3. Check if the evaluation of the Cost and Service provided by the vendors performed by the purchasing Section.
4. Check documentation of results.</t>
  </si>
  <si>
    <t xml:space="preserve"> Select 5 vendors remove from the register and check the following :-                                                                                                 - The justify reason for remove from suppliers register.   
- remove procedures were correct, consistent with policies and procedures                                                                                                - Ensure Added to the master file after evaluation step. 
- Check existence of Black list 
- Management approved.                                                                                                
</t>
  </si>
  <si>
    <t xml:space="preserve">Contract Test and check the price </t>
  </si>
  <si>
    <t>Sharjah Media City FZA (SHAMS)</t>
  </si>
  <si>
    <t>Audit Work Program</t>
  </si>
  <si>
    <t xml:space="preserve"> </t>
  </si>
  <si>
    <t>Period</t>
  </si>
  <si>
    <t>1/1/2022 to  30/11/2022</t>
  </si>
  <si>
    <t>Ref</t>
  </si>
  <si>
    <t>The Stores Maintains a Minimum stock level for the regular items and the Procurement Section finds alternate supplier or material during emergencies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</si>
</sst>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0"/>
      <name val="Arial"/>
      <family val="2"/>
    </font>
    <font>
      <sz val="10"/>
      <name val="Arial"/>
      <family val="2"/>
    </font>
    <font>
      <sz val="10"/>
      <name val="Calibri"/>
      <family val="2"/>
      <scheme val="minor"/>
    </font>
    <font>
      <b/>
      <sz val="12"/>
      <color theme="0"/>
      <name val="Arial"/>
      <family val="2"/>
    </font>
    <font>
      <sz val="12"/>
      <color theme="1"/>
      <name val="Calibri"/>
      <family val="2"/>
      <scheme val="minor"/>
    </font>
    <font>
      <sz val="12"/>
      <name val="Calibri"/>
      <family val="2"/>
      <scheme val="minor"/>
    </font>
    <font>
      <b/>
      <sz val="20"/>
      <color theme="0"/>
      <name val="Calibri"/>
      <family val="2"/>
      <scheme val="minor"/>
    </font>
    <font>
      <b/>
      <sz val="26"/>
      <color theme="0"/>
      <name val="Calibri"/>
      <family val="2"/>
      <scheme val="minor"/>
    </font>
    <font>
      <b/>
      <sz val="18"/>
      <color theme="0"/>
      <name val="Calibri"/>
      <family val="2"/>
      <scheme val="minor"/>
    </font>
    <font>
      <sz val="10"/>
      <color theme="1"/>
      <name val="Arial"/>
      <family val="2"/>
    </font>
    <font>
      <sz val="10"/>
      <color theme="0"/>
      <name val="Arial"/>
      <family val="2"/>
    </font>
    <font>
      <sz val="10"/>
      <color rgb="FFFF0000"/>
      <name val="Arial"/>
      <family val="2"/>
    </font>
    <font>
      <b/>
      <sz val="11"/>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5F5F5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indexed="64"/>
      </left>
      <right/>
      <top style="thin">
        <color theme="0"/>
      </top>
      <bottom style="thin">
        <color theme="0"/>
      </bottom>
      <diagonal/>
    </border>
    <border>
      <left style="thin">
        <color indexed="64"/>
      </left>
      <right/>
      <top style="thin">
        <color theme="0"/>
      </top>
      <bottom style="thin">
        <color indexed="64"/>
      </bottom>
      <diagonal/>
    </border>
    <border>
      <left/>
      <right/>
      <top/>
      <bottom style="thin">
        <color indexed="64"/>
      </bottom>
      <diagonal/>
    </border>
    <border>
      <left style="thin">
        <color theme="0"/>
      </left>
      <right/>
      <top style="thin">
        <color theme="0" tint="-0.499984740745262"/>
      </top>
      <bottom style="thin">
        <color theme="0" tint="-0.499984740745262"/>
      </bottom>
      <diagonal/>
    </border>
    <border>
      <left style="thin">
        <color theme="0"/>
      </left>
      <right/>
      <top/>
      <bottom style="thin">
        <color indexed="64"/>
      </bottom>
      <diagonal/>
    </border>
    <border>
      <left/>
      <right/>
      <top style="thin">
        <color indexed="64"/>
      </top>
      <bottom style="thin">
        <color theme="0" tint="-0.499984740745262"/>
      </bottom>
      <diagonal/>
    </border>
    <border>
      <left style="thin">
        <color theme="0"/>
      </left>
      <right style="thin">
        <color theme="0"/>
      </right>
      <top style="thin">
        <color indexed="64"/>
      </top>
      <bottom style="thin">
        <color theme="0"/>
      </bottom>
      <diagonal/>
    </border>
    <border>
      <left style="thin">
        <color rgb="FF00B0F0"/>
      </left>
      <right style="thin">
        <color rgb="FF00B0F0"/>
      </right>
      <top/>
      <bottom style="thin">
        <color rgb="FF00B0F0"/>
      </bottom>
      <diagonal/>
    </border>
    <border>
      <left/>
      <right/>
      <top style="thin">
        <color indexed="64"/>
      </top>
      <bottom/>
      <diagonal/>
    </border>
    <border>
      <left style="thin">
        <color rgb="FF00B0F0"/>
      </left>
      <right/>
      <top style="thin">
        <color indexed="64"/>
      </top>
      <bottom style="thin">
        <color rgb="FF00B0F0"/>
      </bottom>
      <diagonal/>
    </border>
    <border>
      <left/>
      <right/>
      <top style="thin">
        <color indexed="64"/>
      </top>
      <bottom style="thin">
        <color rgb="FF00B0F0"/>
      </bottom>
      <diagonal/>
    </border>
    <border>
      <left/>
      <right style="thin">
        <color rgb="FF00B0F0"/>
      </right>
      <top style="thin">
        <color indexed="64"/>
      </top>
      <bottom style="thin">
        <color rgb="FF00B0F0"/>
      </bottom>
      <diagonal/>
    </border>
    <border>
      <left style="thin">
        <color rgb="FF00B0F0"/>
      </left>
      <right style="thin">
        <color rgb="FF00B0F0"/>
      </right>
      <top style="thin">
        <color indexed="64"/>
      </top>
      <bottom/>
      <diagonal/>
    </border>
    <border>
      <left style="thin">
        <color rgb="FF00B0F0"/>
      </left>
      <right style="thin">
        <color rgb="FF00B0F0"/>
      </right>
      <top/>
      <bottom style="thin">
        <color indexed="64"/>
      </bottom>
      <diagonal/>
    </border>
    <border>
      <left/>
      <right style="thin">
        <color theme="0"/>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2" fillId="0" borderId="0"/>
  </cellStyleXfs>
  <cellXfs count="62">
    <xf numFmtId="0" fontId="0" fillId="0" borderId="0" xfId="0"/>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6" fillId="2" borderId="11" xfId="0" applyFont="1" applyFill="1" applyBorder="1" applyAlignment="1">
      <alignment horizontal="center" vertical="center" wrapText="1"/>
    </xf>
    <xf numFmtId="0" fontId="6" fillId="2" borderId="4" xfId="0" applyFont="1" applyFill="1" applyBorder="1" applyAlignment="1">
      <alignment vertical="center" wrapText="1"/>
    </xf>
    <xf numFmtId="0" fontId="5" fillId="0" borderId="0" xfId="0" applyFont="1"/>
    <xf numFmtId="0" fontId="6" fillId="2" borderId="0" xfId="0" applyFont="1" applyFill="1" applyAlignment="1">
      <alignment vertical="center" wrapText="1"/>
    </xf>
    <xf numFmtId="0" fontId="6" fillId="2" borderId="2" xfId="0" applyFont="1" applyFill="1" applyBorder="1" applyAlignment="1">
      <alignment vertical="center" wrapText="1"/>
    </xf>
    <xf numFmtId="0" fontId="2" fillId="0" borderId="12" xfId="2" applyBorder="1" applyAlignment="1">
      <alignment horizontal="center" vertical="center" wrapText="1"/>
    </xf>
    <xf numFmtId="0" fontId="5" fillId="2" borderId="13" xfId="0" applyFont="1" applyFill="1" applyBorder="1" applyAlignment="1">
      <alignment vertical="center" wrapText="1"/>
    </xf>
    <xf numFmtId="0" fontId="5" fillId="2" borderId="19" xfId="0" applyFont="1" applyFill="1" applyBorder="1" applyAlignment="1">
      <alignment vertical="center" wrapText="1"/>
    </xf>
    <xf numFmtId="15" fontId="5" fillId="2" borderId="0" xfId="0" applyNumberFormat="1" applyFont="1" applyFill="1" applyAlignment="1">
      <alignment vertical="center" wrapText="1"/>
    </xf>
    <xf numFmtId="15" fontId="5" fillId="2" borderId="7" xfId="0" applyNumberFormat="1" applyFont="1" applyFill="1" applyBorder="1" applyAlignment="1">
      <alignment horizontal="left" vertical="top" wrapText="1"/>
    </xf>
    <xf numFmtId="0" fontId="2" fillId="0" borderId="1" xfId="2" applyBorder="1" applyAlignment="1">
      <alignment vertical="center" wrapText="1"/>
    </xf>
    <xf numFmtId="0" fontId="2" fillId="0" borderId="1" xfId="2" applyBorder="1" applyAlignment="1">
      <alignment horizontal="center" vertical="center" wrapText="1"/>
    </xf>
    <xf numFmtId="0" fontId="0" fillId="0" borderId="0" xfId="0" applyAlignment="1">
      <alignment wrapText="1"/>
    </xf>
    <xf numFmtId="0" fontId="6" fillId="2" borderId="10" xfId="0" applyFont="1" applyFill="1" applyBorder="1" applyAlignment="1">
      <alignment horizontal="left" vertical="center" wrapText="1"/>
    </xf>
    <xf numFmtId="0" fontId="6" fillId="2" borderId="8" xfId="0" applyFont="1" applyFill="1" applyBorder="1" applyAlignment="1">
      <alignment horizontal="left" vertical="center" wrapText="1"/>
    </xf>
    <xf numFmtId="0" fontId="2" fillId="5" borderId="20" xfId="2" applyFill="1" applyBorder="1" applyAlignment="1">
      <alignment horizontal="center" vertical="center" wrapText="1"/>
    </xf>
    <xf numFmtId="164" fontId="1" fillId="5" borderId="20" xfId="2" applyNumberFormat="1" applyFont="1" applyFill="1" applyBorder="1" applyAlignment="1">
      <alignment horizontal="center" vertical="center" wrapText="1"/>
    </xf>
    <xf numFmtId="0" fontId="2" fillId="0" borderId="1" xfId="1" applyBorder="1" applyAlignment="1">
      <alignment horizontal="justify" vertical="center" wrapText="1"/>
    </xf>
    <xf numFmtId="0" fontId="11" fillId="3"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4" borderId="1" xfId="0" applyFont="1" applyFill="1" applyBorder="1" applyAlignment="1">
      <alignment horizontal="center" vertical="center" wrapText="1"/>
    </xf>
    <xf numFmtId="0" fontId="2" fillId="2" borderId="1" xfId="0" applyFont="1" applyFill="1" applyBorder="1" applyAlignment="1">
      <alignment horizontal="justify" vertical="center" wrapText="1"/>
    </xf>
    <xf numFmtId="0" fontId="2" fillId="0" borderId="1" xfId="2" applyBorder="1" applyAlignment="1">
      <alignment horizontal="left" vertical="top" wrapText="1"/>
    </xf>
    <xf numFmtId="0" fontId="2" fillId="0" borderId="1" xfId="0" applyFont="1" applyBorder="1" applyAlignment="1">
      <alignment vertical="center" wrapText="1"/>
    </xf>
    <xf numFmtId="0" fontId="10" fillId="0" borderId="1" xfId="0" applyFont="1" applyBorder="1" applyAlignment="1">
      <alignment horizontal="justify" vertical="center" wrapText="1"/>
    </xf>
    <xf numFmtId="0" fontId="2" fillId="2" borderId="1" xfId="0" applyFont="1" applyFill="1" applyBorder="1" applyAlignment="1">
      <alignment horizontal="center" vertical="center" wrapText="1"/>
    </xf>
    <xf numFmtId="0" fontId="2" fillId="0" borderId="1" xfId="2" applyBorder="1" applyAlignment="1">
      <alignment horizontal="left" vertical="center" wrapText="1"/>
    </xf>
    <xf numFmtId="0" fontId="2" fillId="2" borderId="1" xfId="0" applyFont="1" applyFill="1" applyBorder="1" applyAlignment="1">
      <alignment horizontal="left" vertical="center" wrapText="1"/>
    </xf>
    <xf numFmtId="0" fontId="2" fillId="4" borderId="1" xfId="2" applyFill="1" applyBorder="1" applyAlignment="1">
      <alignment horizontal="center" vertical="center" wrapText="1"/>
    </xf>
    <xf numFmtId="0" fontId="10" fillId="0" borderId="1" xfId="2" applyFont="1" applyBorder="1" applyAlignment="1">
      <alignment vertical="center" wrapText="1"/>
    </xf>
    <xf numFmtId="0" fontId="2" fillId="0" borderId="1" xfId="2" applyBorder="1" applyAlignment="1">
      <alignment vertical="top" wrapText="1"/>
    </xf>
    <xf numFmtId="0" fontId="12" fillId="0" borderId="1" xfId="2" applyFont="1" applyBorder="1" applyAlignment="1">
      <alignment vertical="center" wrapText="1"/>
    </xf>
    <xf numFmtId="0" fontId="10" fillId="0" borderId="1" xfId="0" applyFont="1" applyBorder="1" applyAlignment="1">
      <alignment vertical="center" wrapText="1"/>
    </xf>
    <xf numFmtId="0" fontId="2" fillId="0" borderId="1" xfId="0" quotePrefix="1" applyFont="1" applyBorder="1" applyAlignment="1">
      <alignment horizontal="justify" vertical="center" wrapText="1"/>
    </xf>
    <xf numFmtId="0" fontId="10" fillId="0" borderId="1" xfId="2" applyFont="1" applyBorder="1" applyAlignment="1">
      <alignment vertical="top" wrapText="1"/>
    </xf>
    <xf numFmtId="0" fontId="10" fillId="0" borderId="1" xfId="2" applyFont="1" applyBorder="1" applyAlignment="1">
      <alignment horizontal="left" vertical="top" wrapText="1"/>
    </xf>
    <xf numFmtId="0" fontId="10" fillId="0" borderId="1" xfId="2" applyFont="1" applyBorder="1" applyAlignment="1">
      <alignment horizontal="center" vertical="center" wrapText="1"/>
    </xf>
    <xf numFmtId="0" fontId="2" fillId="2" borderId="1" xfId="2" applyFill="1" applyBorder="1" applyAlignment="1">
      <alignment horizontal="center" vertical="center" wrapText="1"/>
    </xf>
    <xf numFmtId="0" fontId="2" fillId="0" borderId="17" xfId="2" applyBorder="1" applyAlignment="1">
      <alignment horizontal="center" vertical="center" wrapText="1"/>
    </xf>
    <xf numFmtId="0" fontId="2" fillId="0" borderId="18" xfId="2" applyBorder="1" applyAlignment="1">
      <alignment horizontal="center" vertical="center" wrapText="1"/>
    </xf>
    <xf numFmtId="0" fontId="2" fillId="0" borderId="1" xfId="2" applyBorder="1" applyAlignment="1">
      <alignment horizontal="left" vertical="center" wrapText="1"/>
    </xf>
    <xf numFmtId="0" fontId="2" fillId="0" borderId="14" xfId="2" applyBorder="1" applyAlignment="1">
      <alignment horizontal="center" vertical="center" wrapText="1"/>
    </xf>
    <xf numFmtId="0" fontId="2" fillId="0" borderId="15" xfId="2" applyBorder="1" applyAlignment="1">
      <alignment horizontal="center" vertical="center" wrapText="1"/>
    </xf>
    <xf numFmtId="0" fontId="2" fillId="0" borderId="16" xfId="2" applyBorder="1" applyAlignment="1">
      <alignment horizontal="center" vertical="center" wrapText="1"/>
    </xf>
    <xf numFmtId="0" fontId="8" fillId="3" borderId="1"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7" xfId="0" applyFont="1" applyFill="1" applyBorder="1" applyAlignment="1">
      <alignment horizontal="center" vertical="center"/>
    </xf>
    <xf numFmtId="0" fontId="6" fillId="2" borderId="6" xfId="0" applyFont="1" applyFill="1" applyBorder="1" applyAlignment="1">
      <alignment horizontal="left" vertical="top" wrapText="1"/>
    </xf>
    <xf numFmtId="0" fontId="5" fillId="2" borderId="3" xfId="0" applyFont="1" applyFill="1" applyBorder="1" applyAlignment="1">
      <alignment horizontal="left" vertical="top" wrapText="1"/>
    </xf>
    <xf numFmtId="0" fontId="6" fillId="2" borderId="5" xfId="0" applyFont="1" applyFill="1" applyBorder="1" applyAlignment="1">
      <alignment horizontal="left" vertical="top" wrapText="1"/>
    </xf>
    <xf numFmtId="15" fontId="5" fillId="2" borderId="7" xfId="0" applyNumberFormat="1" applyFont="1" applyFill="1" applyBorder="1" applyAlignment="1">
      <alignment horizontal="left" vertical="top" wrapText="1"/>
    </xf>
    <xf numFmtId="0" fontId="4" fillId="6" borderId="1" xfId="0" applyFont="1" applyFill="1" applyBorder="1" applyAlignment="1">
      <alignment horizontal="center" vertical="center"/>
    </xf>
    <xf numFmtId="0" fontId="7" fillId="6" borderId="21" xfId="0" applyFont="1" applyFill="1" applyBorder="1" applyAlignment="1">
      <alignment horizontal="center" vertical="center" wrapText="1"/>
    </xf>
    <xf numFmtId="0" fontId="7" fillId="6" borderId="22" xfId="0" applyFont="1" applyFill="1" applyBorder="1" applyAlignment="1">
      <alignment horizontal="center" vertical="center" wrapText="1"/>
    </xf>
    <xf numFmtId="0" fontId="7" fillId="6" borderId="23" xfId="0" applyFont="1" applyFill="1" applyBorder="1" applyAlignment="1">
      <alignment horizontal="center" vertical="center" wrapText="1"/>
    </xf>
    <xf numFmtId="0" fontId="13" fillId="3" borderId="0" xfId="0" applyFont="1" applyFill="1" applyBorder="1" applyAlignment="1">
      <alignment horizontal="center" vertical="center"/>
    </xf>
    <xf numFmtId="0" fontId="0" fillId="0" borderId="1" xfId="0" applyBorder="1"/>
    <xf numFmtId="0" fontId="11" fillId="0" borderId="1" xfId="0" applyFont="1" applyBorder="1" applyAlignment="1">
      <alignment horizontal="center" vertical="center" wrapText="1"/>
    </xf>
    <xf numFmtId="0" fontId="11" fillId="0" borderId="20" xfId="0" applyFont="1" applyBorder="1" applyAlignment="1">
      <alignment horizontal="center" vertical="center" wrapText="1"/>
    </xf>
  </cellXfs>
  <cellStyles count="3">
    <cellStyle name="Normal" xfId="0" builtinId="0"/>
    <cellStyle name="Normal_DMA_Risk Register_v2" xfId="1" xr:uid="{00000000-0005-0000-0000-000001000000}"/>
    <cellStyle name="Normal_SHEET" xfId="2" xr:uid="{00000000-0005-0000-0000-000002000000}"/>
  </cellStyles>
  <dxfs count="12">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Light16"/>
  <colors>
    <mruColors>
      <color rgb="FF5F5F5F"/>
      <color rgb="FFB8950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104776</xdr:colOff>
      <xdr:row>0</xdr:row>
      <xdr:rowOff>0</xdr:rowOff>
    </xdr:from>
    <xdr:to>
      <xdr:col>1</xdr:col>
      <xdr:colOff>1132736</xdr:colOff>
      <xdr:row>5</xdr:row>
      <xdr:rowOff>381000</xdr:rowOff>
    </xdr:to>
    <xdr:pic>
      <xdr:nvPicPr>
        <xdr:cNvPr id="3" name="Picture 2" descr="Chart, sunburst chart&#10;&#10;Description automatically generated">
          <a:extLst>
            <a:ext uri="{FF2B5EF4-FFF2-40B4-BE49-F238E27FC236}">
              <a16:creationId xmlns:a16="http://schemas.microsoft.com/office/drawing/2014/main" id="{3657CE23-C149-431F-9892-EC6178D2E5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3901" y="0"/>
          <a:ext cx="1027960" cy="13335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M42"/>
  <sheetViews>
    <sheetView tabSelected="1" topLeftCell="B31" zoomScaleNormal="100" workbookViewId="0">
      <selection activeCell="I27" sqref="I27"/>
    </sheetView>
  </sheetViews>
  <sheetFormatPr defaultRowHeight="15" x14ac:dyDescent="0.25"/>
  <cols>
    <col min="1" max="1" width="9.28515625" customWidth="1"/>
    <col min="2" max="2" width="17.28515625" customWidth="1"/>
    <col min="3" max="3" width="13.42578125" customWidth="1"/>
    <col min="4" max="4" width="48.28515625" customWidth="1"/>
    <col min="5" max="5" width="9.140625" customWidth="1"/>
    <col min="6" max="6" width="11.5703125" customWidth="1"/>
    <col min="7" max="7" width="9.140625" customWidth="1"/>
    <col min="8" max="8" width="16" customWidth="1"/>
    <col min="9" max="9" width="43.5703125" customWidth="1"/>
    <col min="10" max="10" width="9.140625" customWidth="1"/>
    <col min="11" max="11" width="19.42578125" bestFit="1" customWidth="1"/>
    <col min="12" max="12" width="59.140625" customWidth="1"/>
    <col min="13" max="13" width="9.140625" customWidth="1"/>
  </cols>
  <sheetData>
    <row r="4" spans="1:13" x14ac:dyDescent="0.25">
      <c r="A4" s="47" t="s">
        <v>129</v>
      </c>
      <c r="B4" s="47"/>
      <c r="C4" s="47"/>
      <c r="D4" s="47"/>
      <c r="E4" s="47"/>
      <c r="F4" s="47"/>
      <c r="G4" s="47"/>
      <c r="H4" s="47"/>
      <c r="I4" s="47"/>
      <c r="J4" s="47"/>
      <c r="K4" s="47"/>
      <c r="L4" s="47"/>
    </row>
    <row r="5" spans="1:13" x14ac:dyDescent="0.25">
      <c r="A5" s="47"/>
      <c r="B5" s="47"/>
      <c r="C5" s="47"/>
      <c r="D5" s="47"/>
      <c r="E5" s="47"/>
      <c r="F5" s="47"/>
      <c r="G5" s="47"/>
      <c r="H5" s="47"/>
      <c r="I5" s="47"/>
      <c r="J5" s="47"/>
      <c r="K5" s="47"/>
      <c r="L5" s="47"/>
    </row>
    <row r="6" spans="1:13" ht="30.75" customHeight="1" x14ac:dyDescent="0.25">
      <c r="A6" s="48" t="s">
        <v>130</v>
      </c>
      <c r="B6" s="49"/>
      <c r="C6" s="49"/>
      <c r="D6" s="49"/>
      <c r="E6" s="49"/>
      <c r="F6" s="49"/>
      <c r="G6" s="49"/>
      <c r="H6" s="49"/>
      <c r="I6" s="49"/>
      <c r="J6" s="49"/>
      <c r="K6" s="49"/>
      <c r="L6" s="49"/>
    </row>
    <row r="7" spans="1:13" s="5" customFormat="1" ht="20.100000000000001" customHeight="1" x14ac:dyDescent="0.25">
      <c r="A7" s="51" t="s">
        <v>11</v>
      </c>
      <c r="B7" s="9" t="s">
        <v>13</v>
      </c>
      <c r="C7" s="9"/>
      <c r="D7" s="9"/>
      <c r="E7" s="9"/>
      <c r="F7" s="9"/>
      <c r="G7" s="9"/>
      <c r="H7" s="9"/>
      <c r="I7" s="10"/>
      <c r="J7" s="3"/>
      <c r="K7" s="4" t="s">
        <v>15</v>
      </c>
      <c r="L7" s="16" t="s">
        <v>131</v>
      </c>
    </row>
    <row r="8" spans="1:13" s="5" customFormat="1" ht="20.100000000000001" customHeight="1" x14ac:dyDescent="0.25">
      <c r="A8" s="52" t="s">
        <v>12</v>
      </c>
      <c r="B8" s="11" t="s">
        <v>13</v>
      </c>
      <c r="C8" s="11"/>
      <c r="D8" s="11"/>
      <c r="E8" s="11"/>
      <c r="F8" s="11"/>
      <c r="G8" s="11"/>
      <c r="H8" s="11"/>
      <c r="I8" s="11"/>
      <c r="J8" s="6"/>
      <c r="K8" s="7" t="s">
        <v>14</v>
      </c>
      <c r="L8" s="17" t="s">
        <v>16</v>
      </c>
    </row>
    <row r="9" spans="1:13" s="5" customFormat="1" ht="20.100000000000001" customHeight="1" x14ac:dyDescent="0.25">
      <c r="A9" s="50" t="s">
        <v>132</v>
      </c>
      <c r="B9" s="53" t="s">
        <v>133</v>
      </c>
      <c r="C9" s="53"/>
      <c r="D9" s="12"/>
      <c r="E9" s="12"/>
      <c r="F9" s="12"/>
      <c r="G9" s="12"/>
      <c r="H9" s="12"/>
      <c r="I9" s="12"/>
      <c r="J9" s="12"/>
      <c r="K9" s="12" t="s">
        <v>10</v>
      </c>
      <c r="L9" s="12">
        <v>45263</v>
      </c>
    </row>
    <row r="10" spans="1:13" x14ac:dyDescent="0.25">
      <c r="A10" s="54" t="s">
        <v>17</v>
      </c>
      <c r="B10" s="54"/>
      <c r="C10" s="54"/>
      <c r="D10" s="54"/>
      <c r="E10" s="54"/>
      <c r="F10" s="54"/>
      <c r="G10" s="54"/>
      <c r="H10" s="54"/>
      <c r="I10" s="54"/>
      <c r="J10" s="54"/>
      <c r="K10" s="54"/>
      <c r="L10" s="54"/>
      <c r="M10" s="58" t="s">
        <v>134</v>
      </c>
    </row>
    <row r="11" spans="1:13" x14ac:dyDescent="0.25">
      <c r="A11" s="54"/>
      <c r="B11" s="54"/>
      <c r="C11" s="54"/>
      <c r="D11" s="54"/>
      <c r="E11" s="54"/>
      <c r="F11" s="54"/>
      <c r="G11" s="54"/>
      <c r="H11" s="54"/>
      <c r="I11" s="54"/>
      <c r="J11" s="54"/>
      <c r="K11" s="54"/>
      <c r="L11" s="54"/>
      <c r="M11" s="58"/>
    </row>
    <row r="12" spans="1:13" ht="22.5" customHeight="1" x14ac:dyDescent="0.25">
      <c r="A12" s="41" t="s">
        <v>0</v>
      </c>
      <c r="B12" s="41" t="s">
        <v>58</v>
      </c>
      <c r="C12" s="41" t="s">
        <v>65</v>
      </c>
      <c r="D12" s="41" t="s">
        <v>1</v>
      </c>
      <c r="E12" s="44" t="s">
        <v>2</v>
      </c>
      <c r="F12" s="45"/>
      <c r="G12" s="46"/>
      <c r="H12" s="41" t="s">
        <v>57</v>
      </c>
      <c r="I12" s="41" t="s">
        <v>3</v>
      </c>
      <c r="J12" s="41" t="s">
        <v>4</v>
      </c>
      <c r="K12" s="41" t="s">
        <v>5</v>
      </c>
      <c r="L12" s="41" t="s">
        <v>9</v>
      </c>
      <c r="M12" s="58"/>
    </row>
    <row r="13" spans="1:13" ht="25.5" x14ac:dyDescent="0.25">
      <c r="A13" s="42"/>
      <c r="B13" s="42"/>
      <c r="C13" s="42"/>
      <c r="D13" s="42"/>
      <c r="E13" s="8" t="s">
        <v>6</v>
      </c>
      <c r="F13" s="8" t="s">
        <v>7</v>
      </c>
      <c r="G13" s="8" t="s">
        <v>8</v>
      </c>
      <c r="H13" s="42"/>
      <c r="I13" s="42"/>
      <c r="J13" s="42"/>
      <c r="K13" s="42"/>
      <c r="L13" s="42"/>
      <c r="M13" s="58"/>
    </row>
    <row r="14" spans="1:13" ht="21.75" customHeight="1" x14ac:dyDescent="0.25">
      <c r="A14" s="55" t="s">
        <v>30</v>
      </c>
      <c r="B14" s="56"/>
      <c r="C14" s="56"/>
      <c r="D14" s="56"/>
      <c r="E14" s="56"/>
      <c r="F14" s="56"/>
      <c r="G14" s="56"/>
      <c r="H14" s="56"/>
      <c r="I14" s="56"/>
      <c r="J14" s="56"/>
      <c r="K14" s="56"/>
      <c r="L14" s="56"/>
      <c r="M14" s="58"/>
    </row>
    <row r="15" spans="1:13" ht="193.5" customHeight="1" x14ac:dyDescent="0.25">
      <c r="A15" s="14">
        <v>1</v>
      </c>
      <c r="B15" s="14" t="s">
        <v>59</v>
      </c>
      <c r="C15" s="14" t="s">
        <v>66</v>
      </c>
      <c r="D15" s="20" t="s">
        <v>18</v>
      </c>
      <c r="E15" s="14">
        <v>4</v>
      </c>
      <c r="F15" s="14">
        <v>4</v>
      </c>
      <c r="G15" s="21">
        <f t="shared" ref="G15" si="0">LEFT(E15)+LEFT(F15)</f>
        <v>8</v>
      </c>
      <c r="H15" s="1" t="s">
        <v>50</v>
      </c>
      <c r="I15" s="22" t="s">
        <v>43</v>
      </c>
      <c r="J15" s="14">
        <v>10</v>
      </c>
      <c r="K15" s="60" t="str">
        <f>IF(AND($G15&lt;=6,$J15&lt;=4), "No Major Concern", IF(AND($G15&lt;=6,$J15&gt;4), "Periodic Review", IF(AND(G15&gt;6,$J15&lt;=4), "Continuous Review", IF(AND($G15&gt;6,$J15&gt;4), "Active Management", "Invalid Input"))))</f>
        <v>Active Management</v>
      </c>
      <c r="L15" s="13" t="s">
        <v>124</v>
      </c>
      <c r="M15" s="59"/>
    </row>
    <row r="16" spans="1:13" ht="93.75" customHeight="1" x14ac:dyDescent="0.25">
      <c r="A16" s="14">
        <v>2</v>
      </c>
      <c r="B16" s="14" t="s">
        <v>60</v>
      </c>
      <c r="C16" s="14" t="s">
        <v>66</v>
      </c>
      <c r="D16" s="20" t="s">
        <v>19</v>
      </c>
      <c r="E16" s="14">
        <v>4</v>
      </c>
      <c r="F16" s="14">
        <v>3</v>
      </c>
      <c r="G16" s="23">
        <f>LEFT(E16)+LEFT(F16)</f>
        <v>7</v>
      </c>
      <c r="H16" s="1" t="s">
        <v>51</v>
      </c>
      <c r="I16" s="24" t="s">
        <v>44</v>
      </c>
      <c r="J16" s="14">
        <v>9</v>
      </c>
      <c r="K16" s="60" t="str">
        <f>IF(AND($G16&lt;=6,$J16&lt;=4), "No Major Concern", IF(AND($G16&lt;=6,$J16&gt;4), "Periodic Review", IF(AND(G16&gt;6,$J16&lt;=4), "Continuous Review", IF(AND($G16&gt;6,$J16&gt;4), "Active Management", "Invalid Input"))))</f>
        <v>Active Management</v>
      </c>
      <c r="L16" s="25" t="s">
        <v>110</v>
      </c>
      <c r="M16" s="59"/>
    </row>
    <row r="17" spans="1:13" ht="114" customHeight="1" x14ac:dyDescent="0.25">
      <c r="A17" s="14">
        <v>3</v>
      </c>
      <c r="B17" s="14" t="s">
        <v>61</v>
      </c>
      <c r="C17" s="14" t="s">
        <v>66</v>
      </c>
      <c r="D17" s="26" t="s">
        <v>20</v>
      </c>
      <c r="E17" s="14">
        <v>4</v>
      </c>
      <c r="F17" s="14">
        <v>4</v>
      </c>
      <c r="G17" s="21">
        <f t="shared" ref="G17" si="1">LEFT(E17)+LEFT(F17)</f>
        <v>8</v>
      </c>
      <c r="H17" s="1" t="s">
        <v>52</v>
      </c>
      <c r="I17" s="27" t="s">
        <v>45</v>
      </c>
      <c r="J17" s="28">
        <v>2</v>
      </c>
      <c r="K17" s="1" t="str">
        <f>IF(AND($G17&lt;=6,$J17&lt;=4), "No Major Concern", IF(AND($G17&lt;=6,$J17&gt;4), "Periodic Review", IF(AND(G17&gt;6,$J17&lt;=4), "Continuous Review", IF(AND($G17&gt;6,$J17&gt;4), "Active Management", "Invalid Input"))))</f>
        <v>Continuous Review</v>
      </c>
      <c r="L17" s="43" t="s">
        <v>111</v>
      </c>
      <c r="M17" s="59"/>
    </row>
    <row r="18" spans="1:13" ht="78" customHeight="1" x14ac:dyDescent="0.25">
      <c r="A18" s="14">
        <v>4</v>
      </c>
      <c r="B18" s="14" t="s">
        <v>62</v>
      </c>
      <c r="C18" s="14" t="s">
        <v>66</v>
      </c>
      <c r="D18" s="26" t="s">
        <v>21</v>
      </c>
      <c r="E18" s="14">
        <v>3</v>
      </c>
      <c r="F18" s="14">
        <v>3</v>
      </c>
      <c r="G18" s="23">
        <f>LEFT(E18)+LEFT(F18)</f>
        <v>6</v>
      </c>
      <c r="H18" s="1" t="s">
        <v>53</v>
      </c>
      <c r="I18" s="30" t="s">
        <v>46</v>
      </c>
      <c r="J18" s="28">
        <v>3</v>
      </c>
      <c r="K18" s="1" t="str">
        <f>IF(AND($G18&lt;=6,$J18&lt;=4), "No Major Concern", IF(AND($G18&lt;=6,$J18&gt;4), "Periodic Review", IF(AND(G18&gt;6,$J18&lt;=4), "Continuous Review", IF(AND($G18&gt;6,$J18&gt;4), "Active Management", "Invalid Input"))))</f>
        <v>No Major Concern</v>
      </c>
      <c r="L18" s="43"/>
      <c r="M18" s="59"/>
    </row>
    <row r="19" spans="1:13" ht="100.5" customHeight="1" x14ac:dyDescent="0.25">
      <c r="A19" s="14">
        <v>5</v>
      </c>
      <c r="B19" s="14" t="s">
        <v>63</v>
      </c>
      <c r="C19" s="31" t="s">
        <v>67</v>
      </c>
      <c r="D19" s="26" t="s">
        <v>22</v>
      </c>
      <c r="E19" s="14">
        <v>4</v>
      </c>
      <c r="F19" s="14">
        <v>3</v>
      </c>
      <c r="G19" s="23">
        <f t="shared" ref="G19:G21" si="2">LEFT(E19)+LEFT(F19)</f>
        <v>7</v>
      </c>
      <c r="H19" s="1" t="s">
        <v>54</v>
      </c>
      <c r="I19" s="22" t="s">
        <v>47</v>
      </c>
      <c r="J19" s="28">
        <v>3</v>
      </c>
      <c r="K19" s="1" t="str">
        <f>IF(AND($G19&lt;=6,$J19&lt;=4), "No Major Concern", IF(AND($G19&lt;=6,$J19&gt;4), "Periodic Review", IF(AND(G19&gt;6,$J19&lt;=4), "Continuous Review", IF(AND($G19&gt;6,$J19&gt;4), "Active Management", "Invalid Input"))))</f>
        <v>Continuous Review</v>
      </c>
      <c r="L19" s="32" t="s">
        <v>115</v>
      </c>
      <c r="M19" s="59"/>
    </row>
    <row r="20" spans="1:13" ht="159.75" customHeight="1" x14ac:dyDescent="0.25">
      <c r="A20" s="14">
        <v>6</v>
      </c>
      <c r="B20" s="14" t="s">
        <v>55</v>
      </c>
      <c r="C20" s="14" t="s">
        <v>66</v>
      </c>
      <c r="D20" s="26" t="s">
        <v>23</v>
      </c>
      <c r="E20" s="14">
        <v>4</v>
      </c>
      <c r="F20" s="14">
        <v>3</v>
      </c>
      <c r="G20" s="23">
        <f t="shared" si="2"/>
        <v>7</v>
      </c>
      <c r="H20" s="1" t="s">
        <v>55</v>
      </c>
      <c r="I20" s="27" t="s">
        <v>48</v>
      </c>
      <c r="J20" s="28">
        <v>4</v>
      </c>
      <c r="K20" s="1" t="str">
        <f>IF(AND($G20&lt;=6,$J20&lt;=4), "No Major Concern", IF(AND($G20&lt;=6,$J20&gt;4), "Periodic Review", IF(AND(G20&gt;6,$J20&lt;=4), "Continuous Review", IF(AND($G20&gt;6,$J20&gt;4), "Active Management", "Invalid Input"))))</f>
        <v>Continuous Review</v>
      </c>
      <c r="L20" s="13" t="s">
        <v>112</v>
      </c>
      <c r="M20" s="59"/>
    </row>
    <row r="21" spans="1:13" ht="80.25" customHeight="1" x14ac:dyDescent="0.25">
      <c r="A21" s="14">
        <v>7</v>
      </c>
      <c r="B21" s="14" t="s">
        <v>64</v>
      </c>
      <c r="C21" s="14" t="s">
        <v>66</v>
      </c>
      <c r="D21" s="26" t="s">
        <v>24</v>
      </c>
      <c r="E21" s="1">
        <v>4</v>
      </c>
      <c r="F21" s="1">
        <v>3</v>
      </c>
      <c r="G21" s="23">
        <f t="shared" si="2"/>
        <v>7</v>
      </c>
      <c r="H21" s="1" t="s">
        <v>56</v>
      </c>
      <c r="I21" s="27" t="s">
        <v>49</v>
      </c>
      <c r="J21" s="28">
        <v>3</v>
      </c>
      <c r="K21" s="1" t="str">
        <f>IF(AND($G21&lt;=6,$J21&lt;=4), "No Major Concern", IF(AND($G21&lt;=6,$J21&gt;4), "Periodic Review", IF(AND(G21&gt;6,$J21&lt;=4), "Continuous Review", IF(AND($G21&gt;6,$J21&gt;4), "Active Management", "Invalid Input"))))</f>
        <v>Continuous Review</v>
      </c>
      <c r="L21" s="14" t="s">
        <v>113</v>
      </c>
      <c r="M21" s="59"/>
    </row>
    <row r="22" spans="1:13" ht="26.25" customHeight="1" x14ac:dyDescent="0.25">
      <c r="A22" s="55" t="s">
        <v>31</v>
      </c>
      <c r="B22" s="56"/>
      <c r="C22" s="56"/>
      <c r="D22" s="56"/>
      <c r="E22" s="56"/>
      <c r="F22" s="56"/>
      <c r="G22" s="56"/>
      <c r="H22" s="56"/>
      <c r="I22" s="56"/>
      <c r="J22" s="56"/>
      <c r="K22" s="56"/>
      <c r="L22" s="56"/>
      <c r="M22" s="57"/>
    </row>
    <row r="23" spans="1:13" ht="211.5" customHeight="1" x14ac:dyDescent="0.25">
      <c r="A23" s="14">
        <v>8</v>
      </c>
      <c r="B23" s="14" t="s">
        <v>68</v>
      </c>
      <c r="C23" s="14" t="s">
        <v>66</v>
      </c>
      <c r="D23" s="26" t="s">
        <v>25</v>
      </c>
      <c r="E23" s="14">
        <v>4</v>
      </c>
      <c r="F23" s="14">
        <v>3</v>
      </c>
      <c r="G23" s="23">
        <f t="shared" ref="G23:G36" si="3">LEFT(E23)+LEFT(F23)</f>
        <v>7</v>
      </c>
      <c r="H23" s="1" t="s">
        <v>75</v>
      </c>
      <c r="I23" s="24" t="s">
        <v>76</v>
      </c>
      <c r="J23" s="14">
        <v>4</v>
      </c>
      <c r="K23" s="1" t="str">
        <f>IF(AND($G23&lt;=6,$J23&lt;=4), "No Major Concern", IF(AND($G23&lt;=6,$J23&gt;4), "Periodic Review", IF(AND(G23&gt;6,$J23&lt;=4), "Continuous Review", IF(AND($G23&gt;6,$J23&gt;4), "Active Management", "Invalid Input"))))</f>
        <v>Continuous Review</v>
      </c>
      <c r="L23" s="33" t="s">
        <v>125</v>
      </c>
      <c r="M23" s="59"/>
    </row>
    <row r="24" spans="1:13" ht="111.75" customHeight="1" x14ac:dyDescent="0.25">
      <c r="A24" s="14">
        <v>9</v>
      </c>
      <c r="B24" s="14" t="s">
        <v>69</v>
      </c>
      <c r="C24" s="14" t="s">
        <v>70</v>
      </c>
      <c r="D24" s="26" t="s">
        <v>26</v>
      </c>
      <c r="E24" s="14">
        <v>4</v>
      </c>
      <c r="F24" s="14">
        <v>3</v>
      </c>
      <c r="G24" s="23">
        <f t="shared" si="3"/>
        <v>7</v>
      </c>
      <c r="H24" s="1" t="s">
        <v>77</v>
      </c>
      <c r="I24" s="22" t="s">
        <v>78</v>
      </c>
      <c r="J24" s="14">
        <v>5</v>
      </c>
      <c r="K24" s="60" t="str">
        <f>IF(AND($G24&lt;=6,$J24&lt;=4), "No Major Concern", IF(AND($G24&lt;=6,$J24&gt;4), "Periodic Review", IF(AND(G24&gt;6,$J24&lt;=4), "Continuous Review", IF(AND($G24&gt;6,$J24&gt;4), "Active Management", "Invalid Input"))))</f>
        <v>Active Management</v>
      </c>
      <c r="L24" s="29" t="s">
        <v>127</v>
      </c>
      <c r="M24" s="59"/>
    </row>
    <row r="25" spans="1:13" ht="119.25" customHeight="1" x14ac:dyDescent="0.25">
      <c r="A25" s="14">
        <v>10</v>
      </c>
      <c r="B25" s="14" t="s">
        <v>71</v>
      </c>
      <c r="C25" s="14" t="s">
        <v>66</v>
      </c>
      <c r="D25" s="20" t="s">
        <v>27</v>
      </c>
      <c r="E25" s="14">
        <v>4</v>
      </c>
      <c r="F25" s="14">
        <v>3</v>
      </c>
      <c r="G25" s="23">
        <f t="shared" si="3"/>
        <v>7</v>
      </c>
      <c r="H25" s="1" t="s">
        <v>79</v>
      </c>
      <c r="I25" s="22" t="s">
        <v>80</v>
      </c>
      <c r="J25" s="14">
        <v>6</v>
      </c>
      <c r="K25" s="60" t="str">
        <f>IF(AND($G25&lt;=6,$J25&lt;=4), "No Major Concern", IF(AND($G25&lt;=6,$J25&gt;4), "Periodic Review", IF(AND(G25&gt;6,$J25&lt;=4), "Continuous Review", IF(AND($G25&gt;6,$J25&gt;4), "Active Management", "Invalid Input"))))</f>
        <v>Active Management</v>
      </c>
      <c r="L25" s="14" t="s">
        <v>118</v>
      </c>
      <c r="M25" s="59"/>
    </row>
    <row r="26" spans="1:13" ht="70.5" customHeight="1" x14ac:dyDescent="0.25">
      <c r="A26" s="14">
        <v>11</v>
      </c>
      <c r="B26" s="14" t="s">
        <v>72</v>
      </c>
      <c r="C26" s="14" t="s">
        <v>73</v>
      </c>
      <c r="D26" s="26" t="s">
        <v>28</v>
      </c>
      <c r="E26" s="14">
        <v>4</v>
      </c>
      <c r="F26" s="14">
        <v>4</v>
      </c>
      <c r="G26" s="21">
        <f t="shared" si="3"/>
        <v>8</v>
      </c>
      <c r="H26" s="1" t="s">
        <v>81</v>
      </c>
      <c r="I26" s="22" t="s">
        <v>82</v>
      </c>
      <c r="J26" s="14">
        <v>3</v>
      </c>
      <c r="K26" s="1" t="str">
        <f>IF(AND($G26&lt;=6,$J26&lt;=4), "No Major Concern", IF(AND($G26&lt;=6,$J26&gt;4), "Periodic Review", IF(AND(G26&gt;6,$J26&lt;=4), "Continuous Review", IF(AND($G26&gt;6,$J26&gt;4), "Active Management", "Invalid Input"))))</f>
        <v>Continuous Review</v>
      </c>
      <c r="L26" s="14" t="s">
        <v>116</v>
      </c>
      <c r="M26" s="59"/>
    </row>
    <row r="27" spans="1:13" ht="195" customHeight="1" x14ac:dyDescent="0.25">
      <c r="A27" s="14">
        <v>12</v>
      </c>
      <c r="B27" s="14" t="s">
        <v>74</v>
      </c>
      <c r="C27" s="14" t="s">
        <v>73</v>
      </c>
      <c r="D27" s="26" t="s">
        <v>29</v>
      </c>
      <c r="E27" s="14">
        <v>4</v>
      </c>
      <c r="F27" s="14">
        <v>4</v>
      </c>
      <c r="G27" s="21">
        <f t="shared" si="3"/>
        <v>8</v>
      </c>
      <c r="H27" s="1" t="s">
        <v>83</v>
      </c>
      <c r="I27" s="24" t="s">
        <v>84</v>
      </c>
      <c r="J27" s="14">
        <v>4</v>
      </c>
      <c r="K27" s="1" t="str">
        <f>IF(AND($G27&lt;=6,$J27&lt;=4), "No Major Concern", IF(AND($G27&lt;=6,$J27&gt;4), "Periodic Review", IF(AND(G27&gt;6,$J27&lt;=4), "Continuous Review", IF(AND($G27&gt;6,$J27&gt;4), "Active Management", "Invalid Input"))))</f>
        <v>Continuous Review</v>
      </c>
      <c r="L27" s="25" t="s">
        <v>117</v>
      </c>
      <c r="M27" s="59"/>
    </row>
    <row r="28" spans="1:13" ht="27" customHeight="1" x14ac:dyDescent="0.25">
      <c r="A28" s="55" t="s">
        <v>38</v>
      </c>
      <c r="B28" s="56"/>
      <c r="C28" s="56"/>
      <c r="D28" s="56"/>
      <c r="E28" s="56"/>
      <c r="F28" s="56"/>
      <c r="G28" s="56"/>
      <c r="H28" s="56"/>
      <c r="I28" s="56"/>
      <c r="J28" s="56"/>
      <c r="K28" s="56"/>
      <c r="L28" s="56"/>
      <c r="M28" s="57"/>
    </row>
    <row r="29" spans="1:13" ht="376.5" customHeight="1" x14ac:dyDescent="0.25">
      <c r="A29" s="2">
        <v>13</v>
      </c>
      <c r="B29" s="14" t="s">
        <v>85</v>
      </c>
      <c r="C29" s="14" t="s">
        <v>70</v>
      </c>
      <c r="D29" s="26" t="s">
        <v>32</v>
      </c>
      <c r="E29" s="2">
        <v>4</v>
      </c>
      <c r="F29" s="2">
        <v>3</v>
      </c>
      <c r="G29" s="23">
        <f t="shared" si="3"/>
        <v>7</v>
      </c>
      <c r="H29" s="1" t="s">
        <v>91</v>
      </c>
      <c r="I29" s="22" t="s">
        <v>92</v>
      </c>
      <c r="J29" s="14">
        <v>6</v>
      </c>
      <c r="K29" s="60" t="str">
        <f>IF(AND($G29&lt;=6,$J29&lt;=4), "No Major Concern", IF(AND($G29&lt;=6,$J29&gt;4), "Periodic Review", IF(AND(G29&gt;6,$J29&lt;=4), "Continuous Review", IF(AND($G29&gt;6,$J29&gt;4), "Active Management", "Invalid Input"))))</f>
        <v>Active Management</v>
      </c>
      <c r="L29" s="34" t="s">
        <v>119</v>
      </c>
      <c r="M29" s="59"/>
    </row>
    <row r="30" spans="1:13" ht="253.5" customHeight="1" x14ac:dyDescent="0.25">
      <c r="A30" s="1">
        <v>14</v>
      </c>
      <c r="B30" s="14" t="s">
        <v>86</v>
      </c>
      <c r="C30" s="14" t="s">
        <v>70</v>
      </c>
      <c r="D30" s="26" t="s">
        <v>33</v>
      </c>
      <c r="E30" s="2">
        <v>4</v>
      </c>
      <c r="F30" s="2">
        <v>3</v>
      </c>
      <c r="G30" s="23">
        <f t="shared" si="3"/>
        <v>7</v>
      </c>
      <c r="H30" s="1" t="s">
        <v>93</v>
      </c>
      <c r="I30" s="22" t="s">
        <v>94</v>
      </c>
      <c r="J30" s="14">
        <v>8</v>
      </c>
      <c r="K30" s="60" t="str">
        <f>IF(AND($G30&lt;=6,$J30&lt;=4), "No Major Concern", IF(AND($G30&lt;=6,$J30&gt;4), "Periodic Review", IF(AND(G30&gt;6,$J30&lt;=4), "Continuous Review", IF(AND($G30&gt;6,$J30&gt;4), "Active Management", "Invalid Input"))))</f>
        <v>Active Management</v>
      </c>
      <c r="L30" s="32" t="s">
        <v>120</v>
      </c>
      <c r="M30" s="59"/>
    </row>
    <row r="31" spans="1:13" ht="273.75" customHeight="1" x14ac:dyDescent="0.25">
      <c r="A31" s="14">
        <v>15</v>
      </c>
      <c r="B31" s="14" t="s">
        <v>87</v>
      </c>
      <c r="C31" s="14" t="s">
        <v>70</v>
      </c>
      <c r="D31" s="35" t="s">
        <v>34</v>
      </c>
      <c r="E31" s="14">
        <v>4</v>
      </c>
      <c r="F31" s="14">
        <v>4</v>
      </c>
      <c r="G31" s="21">
        <f t="shared" si="3"/>
        <v>8</v>
      </c>
      <c r="H31" s="1" t="s">
        <v>95</v>
      </c>
      <c r="I31" s="36" t="s">
        <v>96</v>
      </c>
      <c r="J31" s="28">
        <v>5</v>
      </c>
      <c r="K31" s="60" t="str">
        <f>IF(AND($G31&lt;=6,$J31&lt;=4), "No Major Concern", IF(AND($G31&lt;=6,$J31&gt;4), "Periodic Review", IF(AND(G31&gt;6,$J31&lt;=4), "Continuous Review", IF(AND($G31&gt;6,$J31&gt;4), "Active Management", "Invalid Input"))))</f>
        <v>Active Management</v>
      </c>
      <c r="L31" s="37" t="s">
        <v>121</v>
      </c>
      <c r="M31" s="59"/>
    </row>
    <row r="32" spans="1:13" ht="161.25" customHeight="1" x14ac:dyDescent="0.25">
      <c r="A32" s="14">
        <v>16</v>
      </c>
      <c r="B32" s="14" t="s">
        <v>88</v>
      </c>
      <c r="C32" s="14" t="s">
        <v>66</v>
      </c>
      <c r="D32" s="26" t="s">
        <v>35</v>
      </c>
      <c r="E32" s="14">
        <v>4</v>
      </c>
      <c r="F32" s="14">
        <v>3</v>
      </c>
      <c r="G32" s="23">
        <f t="shared" si="3"/>
        <v>7</v>
      </c>
      <c r="H32" s="1" t="s">
        <v>97</v>
      </c>
      <c r="I32" s="22" t="s">
        <v>98</v>
      </c>
      <c r="J32" s="28">
        <v>4</v>
      </c>
      <c r="K32" s="1" t="str">
        <f>IF(AND($G32&lt;=6,$J32&lt;=4), "No Major Concern", IF(AND($G32&lt;=6,$J32&gt;4), "Periodic Review", IF(AND(G32&gt;6,$J32&lt;=4), "Continuous Review", IF(AND($G32&gt;6,$J32&gt;4), "Active Management", "Invalid Input"))))</f>
        <v>Continuous Review</v>
      </c>
      <c r="L32" s="37" t="s">
        <v>122</v>
      </c>
      <c r="M32" s="59"/>
    </row>
    <row r="33" spans="1:13" ht="63.75" customHeight="1" x14ac:dyDescent="0.25">
      <c r="A33" s="14">
        <v>17</v>
      </c>
      <c r="B33" s="14" t="s">
        <v>89</v>
      </c>
      <c r="C33" s="14" t="s">
        <v>66</v>
      </c>
      <c r="D33" s="38" t="s">
        <v>36</v>
      </c>
      <c r="E33" s="14">
        <v>4</v>
      </c>
      <c r="F33" s="1">
        <v>4</v>
      </c>
      <c r="G33" s="21">
        <f t="shared" si="3"/>
        <v>8</v>
      </c>
      <c r="H33" s="14" t="s">
        <v>99</v>
      </c>
      <c r="I33" s="27" t="s">
        <v>100</v>
      </c>
      <c r="J33" s="28">
        <v>6</v>
      </c>
      <c r="K33" s="60" t="str">
        <f>IF(AND($G33&lt;=6,$J33&lt;=4), "No Major Concern", IF(AND($G33&lt;=6,$J33&gt;4), "Periodic Review", IF(AND(G33&gt;6,$J33&lt;=4), "Continuous Review", IF(AND($G33&gt;6,$J33&gt;4), "Active Management", "Invalid Input"))))</f>
        <v>Active Management</v>
      </c>
      <c r="L33" s="25" t="s">
        <v>114</v>
      </c>
      <c r="M33" s="59"/>
    </row>
    <row r="34" spans="1:13" ht="86.25" customHeight="1" x14ac:dyDescent="0.25">
      <c r="A34" s="14">
        <v>18</v>
      </c>
      <c r="B34" s="14" t="s">
        <v>90</v>
      </c>
      <c r="C34" s="14" t="s">
        <v>66</v>
      </c>
      <c r="D34" s="33" t="s">
        <v>37</v>
      </c>
      <c r="E34" s="14">
        <v>4</v>
      </c>
      <c r="F34" s="14">
        <v>3</v>
      </c>
      <c r="G34" s="23">
        <f t="shared" si="3"/>
        <v>7</v>
      </c>
      <c r="H34" s="1" t="s">
        <v>101</v>
      </c>
      <c r="I34" s="24" t="s">
        <v>102</v>
      </c>
      <c r="J34" s="28">
        <v>5</v>
      </c>
      <c r="K34" s="60" t="str">
        <f>IF(AND($G34&lt;=6,$J34&lt;=4), "No Major Concern", IF(AND($G34&lt;=6,$J34&gt;4), "Periodic Review", IF(AND(G34&gt;6,$J34&lt;=4), "Continuous Review", IF(AND($G34&gt;6,$J34&gt;4), "Active Management", "Invalid Input"))))</f>
        <v>Active Management</v>
      </c>
      <c r="L34" s="39" t="s">
        <v>128</v>
      </c>
      <c r="M34" s="59"/>
    </row>
    <row r="35" spans="1:13" ht="22.5" customHeight="1" x14ac:dyDescent="0.25">
      <c r="A35" s="55" t="s">
        <v>39</v>
      </c>
      <c r="B35" s="56"/>
      <c r="C35" s="56"/>
      <c r="D35" s="56"/>
      <c r="E35" s="56"/>
      <c r="F35" s="56"/>
      <c r="G35" s="56"/>
      <c r="H35" s="56"/>
      <c r="I35" s="56"/>
      <c r="J35" s="56"/>
      <c r="K35" s="56"/>
      <c r="L35" s="56"/>
      <c r="M35" s="57"/>
    </row>
    <row r="36" spans="1:13" ht="220.5" customHeight="1" x14ac:dyDescent="0.25">
      <c r="A36" s="22">
        <v>19</v>
      </c>
      <c r="B36" s="40" t="s">
        <v>103</v>
      </c>
      <c r="C36" s="40" t="s">
        <v>66</v>
      </c>
      <c r="D36" s="30" t="s">
        <v>41</v>
      </c>
      <c r="E36" s="28">
        <v>4</v>
      </c>
      <c r="F36" s="28">
        <v>3</v>
      </c>
      <c r="G36" s="23">
        <f t="shared" si="3"/>
        <v>7</v>
      </c>
      <c r="H36" s="28" t="s">
        <v>107</v>
      </c>
      <c r="I36" s="24" t="s">
        <v>135</v>
      </c>
      <c r="J36" s="28">
        <v>3</v>
      </c>
      <c r="K36" s="1" t="str">
        <f>IF(AND($G36&lt;=6,$J36&lt;=4), "No Major Concern", IF(AND($G36&lt;=6,$J36&gt;4), "Periodic Review", IF(AND(G36&gt;6,$J36&lt;=4), "Continuous Review", IF(AND($G36&gt;6,$J36&gt;4), "Active Management", "Invalid Input"))))</f>
        <v>Continuous Review</v>
      </c>
      <c r="L36" s="13" t="s">
        <v>123</v>
      </c>
      <c r="M36" s="59"/>
    </row>
    <row r="37" spans="1:13" ht="22.5" customHeight="1" x14ac:dyDescent="0.25">
      <c r="A37" s="55" t="s">
        <v>40</v>
      </c>
      <c r="B37" s="56"/>
      <c r="C37" s="56"/>
      <c r="D37" s="56"/>
      <c r="E37" s="56"/>
      <c r="F37" s="56"/>
      <c r="G37" s="56"/>
      <c r="H37" s="56"/>
      <c r="I37" s="56"/>
      <c r="J37" s="56"/>
      <c r="K37" s="56"/>
      <c r="L37" s="56"/>
      <c r="M37" s="57"/>
    </row>
    <row r="38" spans="1:13" ht="166.5" customHeight="1" x14ac:dyDescent="0.25">
      <c r="A38" s="22">
        <v>20</v>
      </c>
      <c r="B38" s="14" t="s">
        <v>104</v>
      </c>
      <c r="C38" s="14" t="s">
        <v>66</v>
      </c>
      <c r="D38" s="22" t="s">
        <v>42</v>
      </c>
      <c r="E38" s="1">
        <v>4</v>
      </c>
      <c r="F38" s="28">
        <v>3</v>
      </c>
      <c r="G38" s="23">
        <f>LEFT(E38)+LEFT(F38)</f>
        <v>7</v>
      </c>
      <c r="H38" s="1" t="s">
        <v>105</v>
      </c>
      <c r="I38" s="22" t="s">
        <v>106</v>
      </c>
      <c r="J38" s="28">
        <v>4</v>
      </c>
      <c r="K38" s="1" t="str">
        <f>IF(AND($G38&lt;=6,$J38&lt;=4), "No Major Concern", IF(AND($G38&lt;=6,$J38&gt;4), "Periodic Review", IF(AND(G38&gt;6,$J38&lt;=4), "Continuous Review", IF(AND($G38&gt;6,$J38&gt;4), "Active Management", "Invalid Input"))))</f>
        <v>Continuous Review</v>
      </c>
      <c r="L38" s="13" t="s">
        <v>126</v>
      </c>
      <c r="M38" s="59"/>
    </row>
    <row r="39" spans="1:13" ht="24" customHeight="1" x14ac:dyDescent="0.25">
      <c r="F39" s="18" t="s">
        <v>109</v>
      </c>
      <c r="G39" s="19">
        <f>AVERAGE(G15:G38)</f>
        <v>7.25</v>
      </c>
      <c r="I39" s="18" t="s">
        <v>108</v>
      </c>
      <c r="J39" s="19">
        <f>AVERAGE(J15:J38)</f>
        <v>4.8499999999999996</v>
      </c>
      <c r="K39" s="61" t="str">
        <f t="shared" ref="K39" si="4">IF(AND($G39&lt;=6,$J39&lt;=4), "No Major Concern", IF(AND($G39&lt;=6,$J39&gt;4), "Periodic Review", IF(AND(G39&gt;6,$J39&lt;=4), "Continuous Review", IF(AND($G39&gt;6,$J39&gt;4), "Active Management", "Invalid Input"))))</f>
        <v>Active Management</v>
      </c>
    </row>
    <row r="42" spans="1:13" ht="132" customHeight="1" x14ac:dyDescent="0.25">
      <c r="L42" s="15"/>
    </row>
  </sheetData>
  <mergeCells count="21">
    <mergeCell ref="M10:M14"/>
    <mergeCell ref="A37:M37"/>
    <mergeCell ref="A35:M35"/>
    <mergeCell ref="A28:M28"/>
    <mergeCell ref="A22:M22"/>
    <mergeCell ref="A14:L14"/>
    <mergeCell ref="L17:L18"/>
    <mergeCell ref="A12:A13"/>
    <mergeCell ref="D12:D13"/>
    <mergeCell ref="E12:G12"/>
    <mergeCell ref="I12:I13"/>
    <mergeCell ref="J12:J13"/>
    <mergeCell ref="A4:L5"/>
    <mergeCell ref="A6:L6"/>
    <mergeCell ref="A10:L11"/>
    <mergeCell ref="H12:H13"/>
    <mergeCell ref="B12:B13"/>
    <mergeCell ref="C12:C13"/>
    <mergeCell ref="K12:K13"/>
    <mergeCell ref="L12:L13"/>
    <mergeCell ref="B9:C9"/>
  </mergeCells>
  <conditionalFormatting sqref="K15:K21 K23:K27 K29:K34">
    <cfRule type="cellIs" dxfId="11" priority="29" operator="equal">
      <formula>"Active Management"</formula>
    </cfRule>
    <cfRule type="cellIs" dxfId="10" priority="30" operator="equal">
      <formula>"Periodic Review"</formula>
    </cfRule>
    <cfRule type="cellIs" dxfId="9" priority="31" operator="equal">
      <formula>"No Major Concern"</formula>
    </cfRule>
    <cfRule type="cellIs" dxfId="8" priority="32" operator="equal">
      <formula>"Continuous Review"</formula>
    </cfRule>
  </conditionalFormatting>
  <conditionalFormatting sqref="K36">
    <cfRule type="cellIs" dxfId="7" priority="25" operator="equal">
      <formula>"Active Management"</formula>
    </cfRule>
    <cfRule type="cellIs" dxfId="6" priority="26" operator="equal">
      <formula>"Periodic Review"</formula>
    </cfRule>
    <cfRule type="cellIs" dxfId="5" priority="27" operator="equal">
      <formula>"No Major Concern"</formula>
    </cfRule>
    <cfRule type="cellIs" dxfId="4" priority="28" operator="equal">
      <formula>"Continuous Review"</formula>
    </cfRule>
  </conditionalFormatting>
  <conditionalFormatting sqref="K38:K39">
    <cfRule type="cellIs" dxfId="3" priority="1" operator="equal">
      <formula>"Active Management"</formula>
    </cfRule>
    <cfRule type="cellIs" dxfId="2" priority="2" operator="equal">
      <formula>"Periodic Review"</formula>
    </cfRule>
    <cfRule type="cellIs" dxfId="1" priority="3" operator="equal">
      <formula>"No Major Concern"</formula>
    </cfRule>
    <cfRule type="cellIs" dxfId="0" priority="4" operator="equal">
      <formula>"Continuous Review"</formula>
    </cfRule>
  </conditionalFormatting>
  <dataValidations count="2">
    <dataValidation type="list" allowBlank="1" showInputMessage="1" showErrorMessage="1" sqref="C15:C21 C38 C36 C34 C29:C32 C23:C27" xr:uid="{00000000-0002-0000-0000-000000000000}">
      <formula1>$B$71:$B$74</formula1>
    </dataValidation>
    <dataValidation type="list" allowBlank="1" showInputMessage="1" showErrorMessage="1" sqref="C33" xr:uid="{00000000-0002-0000-0000-000001000000}">
      <formula1>$B$48:$B$52</formula1>
    </dataValidation>
  </dataValidations>
  <printOptions verticalCentered="1"/>
  <pageMargins left="0" right="0" top="0" bottom="0" header="0" footer="0"/>
  <pageSetup paperSize="9" scale="5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RCM Purchase 2017 </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Sharma, Akhil (UAE)</dc:creator>
  <cp:lastModifiedBy>Lenovo</cp:lastModifiedBy>
  <cp:lastPrinted>2018-05-10T13:40:06Z</cp:lastPrinted>
  <dcterms:created xsi:type="dcterms:W3CDTF">2014-12-01T08:04:15Z</dcterms:created>
  <dcterms:modified xsi:type="dcterms:W3CDTF">2024-02-25T17:17:42Z</dcterms:modified>
</cp:coreProperties>
</file>